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18/"/>
    </mc:Choice>
  </mc:AlternateContent>
  <xr:revisionPtr revIDLastSave="348" documentId="13_ncr:1_{43989627-E5D5-43B0-997B-7BB9757C0313}" xr6:coauthVersionLast="47" xr6:coauthVersionMax="47" xr10:uidLastSave="{F121E17B-20EB-4B09-ADA2-12495970003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Report'!$A$4:$BS$148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<sst xmlns="http://schemas.openxmlformats.org/spreadsheetml/2006/main" count="5340" uniqueCount="1059">
  <si>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</si>
  <si>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</si>
  <si>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</si>
  <si>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</si>
  <si>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</si>
  <si>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</si>
  <si>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</si>
  <si>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</si>
  <si>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</si>
  <si>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</si>
  <si>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</si>
  <si>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</si>
  <si>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</si>
  <si>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</si>
  <si>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</si>
  <si>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</si>
  <si>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</si>
  <si>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</si>
  <si>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</si>
  <si>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</si>
  <si>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</si>
  <si>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</si>
  <si>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</si>
  <si>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</si>
  <si>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</si>
  <si>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</si>
  <si>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</si>
  <si>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</si>
  <si>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</si>
  <si>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</si>
  <si>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</si>
  <si>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</si>
  <si>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</si>
  <si>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</si>
  <si>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</si>
  <si>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</si>
  <si>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</si>
  <si>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</si>
  <si>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</si>
  <si>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</si>
  <si>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</si>
  <si>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</si>
  <si>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</si>
  <si>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</si>
  <si>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</si>
  <si>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</si>
  <si>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</si>
  <si>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</si>
  <si>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</si>
  <si>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</si>
  <si>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</si>
  <si>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</si>
  <si>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</si>
  <si>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</si>
  <si>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</si>
  <si>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</si>
  <si>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</si>
  <si>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</si>
  <si>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</si>
  <si>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</si>
  <si>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</si>
  <si>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</si>
  <si>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</si>
  <si>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</si>
  <si>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</si>
  <si>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</si>
  <si>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</si>
  <si>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</si>
  <si>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</si>
  <si>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</si>
  <si>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</si>
  <si>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</si>
  <si>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</si>
  <si>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</si>
  <si>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</si>
  <si>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</si>
  <si>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</si>
  <si>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</si>
  <si>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</si>
  <si>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</si>
  <si>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</si>
  <si>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</si>
  <si>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</si>
  <si>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</si>
  <si>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</si>
  <si>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</si>
  <si>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</si>
  <si>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</si>
  <si>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</si>
  <si>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</si>
  <si>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</si>
  <si>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</si>
  <si>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</si>
  <si>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</si>
  <si>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</si>
  <si>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</si>
  <si>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</si>
  <si>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</si>
  <si>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</si>
  <si>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</si>
  <si>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</si>
  <si>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</si>
  <si>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</si>
  <si>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</si>
  <si>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</si>
  <si>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</si>
  <si>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</si>
  <si>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</si>
  <si>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</si>
  <si>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</si>
  <si>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</si>
  <si>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</si>
  <si>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</si>
  <si>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</si>
  <si>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</si>
  <si>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</si>
  <si>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</si>
  <si>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</si>
  <si>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</si>
  <si>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</si>
  <si>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</si>
  <si>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</si>
  <si>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</si>
  <si>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</si>
  <si>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</si>
  <si>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</si>
  <si>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</si>
  <si>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</si>
  <si>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</si>
  <si>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</si>
  <si>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</si>
  <si>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</si>
  <si>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</si>
  <si>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</si>
  <si>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</si>
  <si>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</si>
  <si>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</si>
  <si>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</si>
  <si>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</si>
  <si>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</si>
  <si>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</si>
  <si>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</si>
  <si>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</si>
  <si>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</si>
  <si>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</si>
  <si>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</si>
  <si>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</si>
  <si>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</si>
  <si>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</si>
  <si>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</si>
  <si>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</si>
  <si>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</si>
  <si>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</si>
  <si>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</si>
  <si>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</si>
  <si>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</si>
  <si>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</si>
  <si>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</si>
  <si>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</si>
  <si>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</si>
  <si>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</si>
  <si>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</si>
  <si>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</si>
  <si>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</si>
  <si>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</si>
  <si>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</si>
  <si>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</si>
  <si>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</si>
  <si>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</si>
  <si>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</si>
  <si>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</si>
  <si>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</si>
  <si>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</si>
  <si>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</si>
  <si>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</si>
  <si>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</si>
  <si>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</si>
  <si>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</si>
  <si>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</si>
  <si>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</si>
  <si>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</si>
  <si>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</si>
  <si>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</si>
  <si>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</si>
  <si>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</si>
  <si>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</si>
  <si>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</si>
  <si>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</si>
  <si>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</si>
  <si>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</si>
  <si>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</si>
  <si>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</si>
  <si>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</si>
  <si>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</si>
  <si>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</si>
  <si>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</si>
  <si>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</si>
  <si>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</si>
  <si>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</si>
  <si>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</si>
  <si>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</si>
  <si>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</si>
  <si>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</si>
  <si>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</si>
  <si>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</si>
  <si>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</si>
  <si>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</si>
  <si>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</si>
  <si>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</si>
  <si>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</si>
  <si>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</si>
  <si>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</si>
  <si>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</si>
  <si>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</si>
  <si>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</si>
  <si>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</si>
  <si>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</si>
  <si>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</si>
  <si>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</si>
  <si>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</si>
  <si>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</si>
  <si>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</si>
  <si>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</si>
  <si>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</si>
  <si>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</si>
  <si>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</si>
  <si>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</si>
  <si>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</si>
  <si>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</si>
  <si>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</si>
  <si>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</si>
  <si>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</si>
  <si>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</si>
  <si>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</si>
  <si>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</si>
  <si>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</si>
  <si>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</si>
  <si>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</si>
  <si>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</si>
  <si>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</si>
  <si>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</si>
  <si>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</si>
  <si>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</si>
  <si>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</si>
  <si>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</si>
  <si>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04/02/2026</t>
  </si>
  <si>
    <t>West</t>
  </si>
  <si>
    <t>Gujarat</t>
  </si>
  <si>
    <t>GRGL1482</t>
  </si>
  <si>
    <t>Kheda - 1</t>
  </si>
  <si>
    <t>Chetana</t>
  </si>
  <si>
    <t>GENERAL</t>
  </si>
  <si>
    <t>MUSLIM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</si>
  <si>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</si>
  <si>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10</t>
  </si>
  <si>
    <t>2</t>
  </si>
  <si>
    <t>&gt; 4 to 6 Years</t>
  </si>
  <si>
    <t>01-Oct-2024</t>
  </si>
  <si>
    <t>Rajesh Talar/SF0064460</t>
  </si>
  <si>
    <t xml:space="preserve"> 04/02/2026</t>
  </si>
  <si>
    <t>Open</t>
  </si>
  <si>
    <t>Complaint Not Lodged</t>
  </si>
  <si>
    <t>CSS</t>
  </si>
  <si>
    <t>Yusuf Metar/SF0010584</t>
  </si>
  <si>
    <t>Nikhil Rai/SF0075501</t>
  </si>
  <si>
    <t>Sudarshan Raosaheb Patil/SF0070235</t>
  </si>
  <si>
    <t>Completed-Report Submitted</t>
  </si>
  <si>
    <t>Panchal Maulik Rajendrabhai</t>
  </si>
  <si>
    <t>SF0084830</t>
  </si>
  <si>
    <t>CRA</t>
  </si>
  <si>
    <t>To Date : 06/02/2026</t>
  </si>
  <si>
    <t>Suspended-Not Working</t>
  </si>
  <si>
    <t>Ahmedabad</t>
  </si>
  <si>
    <t>Sandhana</t>
  </si>
  <si>
    <t>SF0100782</t>
  </si>
  <si>
    <t>Vanrajsinh Ranjitsinh Parmar</t>
  </si>
  <si>
    <t>Sandhana C7</t>
  </si>
  <si>
    <t>Sandhana C7 Davda1</t>
  </si>
  <si>
    <t>Sandhana C2</t>
  </si>
  <si>
    <t>Sandhana C2 SIMRAN1</t>
  </si>
  <si>
    <t>Mahemdabad</t>
  </si>
  <si>
    <t>497624</t>
  </si>
  <si>
    <t>aashirvad</t>
  </si>
  <si>
    <t>SID951376123801</t>
  </si>
  <si>
    <t>CHRISTIAN</t>
  </si>
  <si>
    <t>5</t>
  </si>
  <si>
    <t>SANGAM</t>
  </si>
  <si>
    <t>SID2125650381</t>
  </si>
  <si>
    <t>HINDU</t>
  </si>
  <si>
    <t>SSF4478701</t>
  </si>
  <si>
    <t>Sandhana C3</t>
  </si>
  <si>
    <t>Sandhana C3 Sahenaj1</t>
  </si>
  <si>
    <t>SSF2815260</t>
  </si>
  <si>
    <t>84</t>
  </si>
  <si>
    <t>Sayraben</t>
  </si>
  <si>
    <t>SSF4617845</t>
  </si>
  <si>
    <t>SSF4176313</t>
  </si>
  <si>
    <t>SSF4637997</t>
  </si>
  <si>
    <t>107</t>
  </si>
  <si>
    <t>kgn</t>
  </si>
  <si>
    <t>SID951376174885</t>
  </si>
  <si>
    <t>Ramol</t>
  </si>
  <si>
    <t>521258</t>
  </si>
  <si>
    <t>sur</t>
  </si>
  <si>
    <t>SID951374246507</t>
  </si>
  <si>
    <t>341792</t>
  </si>
  <si>
    <t>jay</t>
  </si>
  <si>
    <t>SID2125262044</t>
  </si>
  <si>
    <t>121</t>
  </si>
  <si>
    <t>121 Gagan 31</t>
  </si>
  <si>
    <t>SSF2474270</t>
  </si>
  <si>
    <t>134</t>
  </si>
  <si>
    <t>Maza</t>
  </si>
  <si>
    <t>SID951372986360</t>
  </si>
  <si>
    <t>122</t>
  </si>
  <si>
    <t>122 Jay Bhole1</t>
  </si>
  <si>
    <t>SSF2306212</t>
  </si>
  <si>
    <t>DARATI</t>
  </si>
  <si>
    <t>SSF4706902</t>
  </si>
  <si>
    <t>SSF4716771</t>
  </si>
  <si>
    <t>Sandhana C1</t>
  </si>
  <si>
    <t>Sandhana C1 Sayraben 21</t>
  </si>
  <si>
    <t>SSF4583678</t>
  </si>
  <si>
    <t>497579</t>
  </si>
  <si>
    <t>ARYAN</t>
  </si>
  <si>
    <t>SID2125696692</t>
  </si>
  <si>
    <t>497587</t>
  </si>
  <si>
    <t>RAJ</t>
  </si>
  <si>
    <t>SSF3538789</t>
  </si>
  <si>
    <t>CID148200936</t>
  </si>
  <si>
    <t>CID148201014</t>
  </si>
  <si>
    <t>davda 1</t>
  </si>
  <si>
    <t>SSF4784295</t>
  </si>
  <si>
    <t>Sandhana C2 Lakhan1</t>
  </si>
  <si>
    <t>SSF2695348</t>
  </si>
  <si>
    <t>SSF2737491</t>
  </si>
  <si>
    <t>495580</t>
  </si>
  <si>
    <t>mariyam 2</t>
  </si>
  <si>
    <t>CID148206352</t>
  </si>
  <si>
    <t>SSF4807262</t>
  </si>
  <si>
    <t>EBC</t>
  </si>
  <si>
    <t>Sandhana C5</t>
  </si>
  <si>
    <t>Sandhana C5 Sahenaj 21</t>
  </si>
  <si>
    <t>SSF4827654</t>
  </si>
  <si>
    <t>CID148204823</t>
  </si>
  <si>
    <t>SSF2815257</t>
  </si>
  <si>
    <t>SSF4838438</t>
  </si>
  <si>
    <t>SSF4839270</t>
  </si>
  <si>
    <t>SSF2636600</t>
  </si>
  <si>
    <t>121 Gagan 21</t>
  </si>
  <si>
    <t>SSF4842646</t>
  </si>
  <si>
    <t>Mahemdabad C1</t>
  </si>
  <si>
    <t>Mahemdabad C1 AVTAR1</t>
  </si>
  <si>
    <t>SSF2851015</t>
  </si>
  <si>
    <t>SSF4861545</t>
  </si>
  <si>
    <t>SSF2851014</t>
  </si>
  <si>
    <t>SSF4740884</t>
  </si>
  <si>
    <t>SSF4582010</t>
  </si>
  <si>
    <t>Mahemdabad C4</t>
  </si>
  <si>
    <t>Mahemdabad C4 Salmaben1</t>
  </si>
  <si>
    <t>SSF2929300</t>
  </si>
  <si>
    <t>SSF2882333</t>
  </si>
  <si>
    <t>CID148205077</t>
  </si>
  <si>
    <t>Sandhana C2 Jarina1</t>
  </si>
  <si>
    <t>SSF2636597</t>
  </si>
  <si>
    <t>SSF4902579</t>
  </si>
  <si>
    <t>SSF2636603</t>
  </si>
  <si>
    <t>Sandhana C1 Karishmaa1</t>
  </si>
  <si>
    <t>SSF2690668</t>
  </si>
  <si>
    <t>SSF2961343</t>
  </si>
  <si>
    <t>Mahemdabad C1 Zarina1</t>
  </si>
  <si>
    <t>SSF4929529</t>
  </si>
  <si>
    <t>SSF4935762</t>
  </si>
  <si>
    <t>SID2125257476</t>
  </si>
  <si>
    <t>SSF2623462</t>
  </si>
  <si>
    <t>Sandhana C3 Aayesha1</t>
  </si>
  <si>
    <t>SSF5002273</t>
  </si>
  <si>
    <t>sai-1</t>
  </si>
  <si>
    <t>CID148204493</t>
  </si>
  <si>
    <t>497557</t>
  </si>
  <si>
    <t>497557 Shakti 231</t>
  </si>
  <si>
    <t>SSF2992303</t>
  </si>
  <si>
    <t>700479</t>
  </si>
  <si>
    <t>talav</t>
  </si>
  <si>
    <t>SID951375859149</t>
  </si>
  <si>
    <t>SID951375859674</t>
  </si>
  <si>
    <t>OBC</t>
  </si>
  <si>
    <t>Sandhana C5 Riya1</t>
  </si>
  <si>
    <t>SSF3007555</t>
  </si>
  <si>
    <t>SSF2499580</t>
  </si>
  <si>
    <t>SSF5046700</t>
  </si>
  <si>
    <t>SSF5064474</t>
  </si>
  <si>
    <t>SSF5085833</t>
  </si>
  <si>
    <t>SSF2642004</t>
  </si>
  <si>
    <t>MBC</t>
  </si>
  <si>
    <t>RAM</t>
  </si>
  <si>
    <t>SID2125616525</t>
  </si>
  <si>
    <t>Sandhana C3 Ram Lakhan1</t>
  </si>
  <si>
    <t>SSF2897956</t>
  </si>
  <si>
    <t>SSF5107034</t>
  </si>
  <si>
    <t>SSF2699820</t>
  </si>
  <si>
    <t>SSF5108956</t>
  </si>
  <si>
    <t>SID951375972940</t>
  </si>
  <si>
    <t>SSF2789707</t>
  </si>
  <si>
    <t>Mahemdabad C6</t>
  </si>
  <si>
    <t>Mahemdabad C6 Malek1</t>
  </si>
  <si>
    <t>SSF2935023</t>
  </si>
  <si>
    <t>SSF5147740</t>
  </si>
  <si>
    <t>SSF5149210</t>
  </si>
  <si>
    <t>SSF2882334</t>
  </si>
  <si>
    <t>SSF5167554</t>
  </si>
  <si>
    <t>Sandhana C1 Khusbu1</t>
  </si>
  <si>
    <t>SSF2690710</t>
  </si>
  <si>
    <t>SSF5203772</t>
  </si>
  <si>
    <t>SSF5221756</t>
  </si>
  <si>
    <t>5 Madhav 11</t>
  </si>
  <si>
    <t>SSF5222699</t>
  </si>
  <si>
    <t>Mahemdabad C3</t>
  </si>
  <si>
    <t>Mahemdabad C3 malek vad 21</t>
  </si>
  <si>
    <t>SSF2690774</t>
  </si>
  <si>
    <t>SSF5264699</t>
  </si>
  <si>
    <t>SSF2820178</t>
  </si>
  <si>
    <t>SSF3089840</t>
  </si>
  <si>
    <t>544744</t>
  </si>
  <si>
    <t>JANKI</t>
  </si>
  <si>
    <t>SSF2944676</t>
  </si>
  <si>
    <t>SSF5309076</t>
  </si>
  <si>
    <t>SSF5309285</t>
  </si>
  <si>
    <t>SID951375860169</t>
  </si>
  <si>
    <t>SSF5336552</t>
  </si>
  <si>
    <t>SSF5337156</t>
  </si>
  <si>
    <t>Sandhana C4</t>
  </si>
  <si>
    <t>Sandhana C4 Davda21</t>
  </si>
  <si>
    <t>SSF2948118</t>
  </si>
  <si>
    <t>341792 Jay 21</t>
  </si>
  <si>
    <t>SSF3012957</t>
  </si>
  <si>
    <t>SID2125450562</t>
  </si>
  <si>
    <t>SID2125696698</t>
  </si>
  <si>
    <t>SSF2642117</t>
  </si>
  <si>
    <t>SSF3313316</t>
  </si>
  <si>
    <t>Sandhana C7 Bismillah Ben1</t>
  </si>
  <si>
    <t>SSF5380731</t>
  </si>
  <si>
    <t>SSF2636598</t>
  </si>
  <si>
    <t>SSF5403842</t>
  </si>
  <si>
    <t>SSF3204058</t>
  </si>
  <si>
    <t>SSF5430681</t>
  </si>
  <si>
    <t>SSF5438967</t>
  </si>
  <si>
    <t>84 KGN7861</t>
  </si>
  <si>
    <t>SSF2323041</t>
  </si>
  <si>
    <t>SSF2605397</t>
  </si>
  <si>
    <t>SSF5510172</t>
  </si>
  <si>
    <t>SSF5553724</t>
  </si>
  <si>
    <t>SSF5582458</t>
  </si>
  <si>
    <t>SSF2474984</t>
  </si>
  <si>
    <t>CID148200125</t>
  </si>
  <si>
    <t>SSF3019575</t>
  </si>
  <si>
    <t>Sandhana C4 Rehana1</t>
  </si>
  <si>
    <t>SSF2987147</t>
  </si>
  <si>
    <t>Sandhana C6</t>
  </si>
  <si>
    <t>Sandhana C6 Sahenaj1</t>
  </si>
  <si>
    <t>SSF2913432</t>
  </si>
  <si>
    <t>Sandhana C7 Zharina1</t>
  </si>
  <si>
    <t>SID951376173243</t>
  </si>
  <si>
    <t>SSF2987149</t>
  </si>
  <si>
    <t>SSF3007557</t>
  </si>
  <si>
    <t>SSF2713559</t>
  </si>
  <si>
    <t>SSF2713558</t>
  </si>
  <si>
    <t>SID951376114323</t>
  </si>
  <si>
    <t>GAGAN</t>
  </si>
  <si>
    <t>CID148205769</t>
  </si>
  <si>
    <t>SSF3417861</t>
  </si>
  <si>
    <t>SSF2847627</t>
  </si>
  <si>
    <t>CID148200124</t>
  </si>
  <si>
    <t>Sandhana C5 Karishma1</t>
  </si>
  <si>
    <t>SSF3528482</t>
  </si>
  <si>
    <t>SSF3676087</t>
  </si>
  <si>
    <t>SID2125257506</t>
  </si>
  <si>
    <t>SSF2945559</t>
  </si>
  <si>
    <t>93</t>
  </si>
  <si>
    <t>DEVA</t>
  </si>
  <si>
    <t>CID148205024</t>
  </si>
  <si>
    <t>SSF2711705</t>
  </si>
  <si>
    <t>SSF2636601</t>
  </si>
  <si>
    <t>SID2125247749</t>
  </si>
  <si>
    <t>CID148201298</t>
  </si>
  <si>
    <t>CID148205245</t>
  </si>
  <si>
    <t>SSF3536264</t>
  </si>
  <si>
    <t>SSF2506916</t>
  </si>
  <si>
    <t>Sandhana C4 Jarina1</t>
  </si>
  <si>
    <t>SSF2834223</t>
  </si>
  <si>
    <t>SSF2323036</t>
  </si>
  <si>
    <t>SSF2323039</t>
  </si>
  <si>
    <t>SSF2981159</t>
  </si>
  <si>
    <t>SSF3238610</t>
  </si>
  <si>
    <t>SSF4755086</t>
  </si>
  <si>
    <t>SSF2981160</t>
  </si>
  <si>
    <t>SSF3007554</t>
  </si>
  <si>
    <t>SSF5630920</t>
  </si>
  <si>
    <t>SSF2737490</t>
  </si>
  <si>
    <t>SSF4176565</t>
  </si>
  <si>
    <t>SSF2473163</t>
  </si>
  <si>
    <t>Agriculture &amp; Farming</t>
  </si>
  <si>
    <t>Animal Feed And Fodder</t>
  </si>
  <si>
    <t>Aquarium Boxes Business</t>
  </si>
  <si>
    <t>Animal Husbandry &amp; Poultry</t>
  </si>
  <si>
    <t>Irrigation</t>
  </si>
  <si>
    <t>Agarbathi Making</t>
  </si>
  <si>
    <t>Aquarium Store</t>
  </si>
  <si>
    <t>Fruit Vegetable and Flower Business</t>
  </si>
  <si>
    <t>Saree Business</t>
  </si>
  <si>
    <t>Tractor Business</t>
  </si>
  <si>
    <t>Kirana shop</t>
  </si>
  <si>
    <t>Tent House</t>
  </si>
  <si>
    <t>Bangles Selling</t>
  </si>
  <si>
    <t>Stationery Business</t>
  </si>
  <si>
    <t>Towel Business</t>
  </si>
  <si>
    <t>Furniture Shop</t>
  </si>
  <si>
    <t>Cycle Shop</t>
  </si>
  <si>
    <t>Thread Making Business</t>
  </si>
  <si>
    <t>Aquarium Boxes Making</t>
  </si>
  <si>
    <t>Sanitation Business</t>
  </si>
  <si>
    <t>Printing Press</t>
  </si>
  <si>
    <t>Medical Shop</t>
  </si>
  <si>
    <t>Photography Business</t>
  </si>
  <si>
    <t>Match Boxes Business</t>
  </si>
  <si>
    <t>Marble Business</t>
  </si>
  <si>
    <t>General Store</t>
  </si>
  <si>
    <t>Snacks Vending</t>
  </si>
  <si>
    <t>Sanitaryware Business</t>
  </si>
  <si>
    <t>KHRISTI SALOMI SEMUALBHAI</t>
  </si>
  <si>
    <t>VAGHELA VILASHBEN JAGDISHBHAI</t>
  </si>
  <si>
    <t>SHEKH SHABANABIBI RASIDMIYA</t>
  </si>
  <si>
    <t>PATHAN NURJABIBI SHABBIRKHA</t>
  </si>
  <si>
    <t>SHAIKH KHALIKUNNISHA ABDULBHAI</t>
  </si>
  <si>
    <t>PATHAN MUSKANBANU AKATARKHAN</t>
  </si>
  <si>
    <t>PATHAN YASMINBIBI SARFARAJKHAN</t>
  </si>
  <si>
    <t>PATHAN SHAHENAJBIBI FIROJKHAN</t>
  </si>
  <si>
    <t>MALEK RESHMABNU ALAUDDIN</t>
  </si>
  <si>
    <t>VOHRA RAJIYABEN ANISHBHAI</t>
  </si>
  <si>
    <t>PARMAR GALIBEN SHANABHAI</t>
  </si>
  <si>
    <t>VAGHELA MITTALBEN RAMESHBHAI</t>
  </si>
  <si>
    <t>VOHRA RUBINABEN ASIFHUSEN</t>
  </si>
  <si>
    <t>TALAPADA PINKIBEN rajubhai</t>
  </si>
  <si>
    <t>PARMAR MINABEN</t>
  </si>
  <si>
    <t>PATHAN FARIDABIBI ALEFKHAN</t>
  </si>
  <si>
    <t>VAHORA MUMTAJBEN FIROJBHAI</t>
  </si>
  <si>
    <t>KHLIFA IMARANABEN MAHHAMADHUSEN</t>
  </si>
  <si>
    <t xml:space="preserve">VAGHELA VIDHYABEN JESANGBHAI </t>
  </si>
  <si>
    <t xml:space="preserve"> TALAPADA RAMILABEN SURESHBHAI</t>
  </si>
  <si>
    <t>PARMAR JASHIBEN VITHALBHAI</t>
  </si>
  <si>
    <t>CHAUHAN SALMABANU IRFANMIYA</t>
  </si>
  <si>
    <t>SHAIKH KARISHMABANU ALTAFHUSEN</t>
  </si>
  <si>
    <t>BUKHARI hamidabanu MAHAMMADAYUB</t>
  </si>
  <si>
    <t>HARIJAN JASHODABEN SURESHBHAI</t>
  </si>
  <si>
    <t>PATHAN APSANABIBI RAHEMATKHAN</t>
  </si>
  <si>
    <t>VAGHELA AASHABEN DINESHBHAI</t>
  </si>
  <si>
    <t>PATHAN SURTAJBANU SIKANDARKHAN</t>
  </si>
  <si>
    <t>DIVAN RASHIDABANU SIKANDARSHA</t>
  </si>
  <si>
    <t>PATHAN ROKSAR</t>
  </si>
  <si>
    <t>CHAUHAN MAHEJABINBANU RAFIKMIYA</t>
  </si>
  <si>
    <t>PATHAN TAHERABANU IMTIAJ</t>
  </si>
  <si>
    <t>PATHAN ZARINABANU SARFARAJKHAN</t>
  </si>
  <si>
    <t>PATHAN NASIMBIBI AJGARKHAAN</t>
  </si>
  <si>
    <t>PATHAN SHAHJAHAN SAHEJADKHAN</t>
  </si>
  <si>
    <t>PATHAN NASIMBANU BISMILLAKHAN</t>
  </si>
  <si>
    <t>PATHAN NILOFARBIBI ANVARKHAN</t>
  </si>
  <si>
    <t>FAKIR RABIYABANU MUBARAKSHA</t>
  </si>
  <si>
    <t>VHORA HINAKAUSHAR MAKSUDBHAI</t>
  </si>
  <si>
    <t>TAPLADA PARULBEN</t>
  </si>
  <si>
    <t>PATHAN FARIDABANU</t>
  </si>
  <si>
    <t>MEMUNABIBI MAKABULSHA FAKIR</t>
  </si>
  <si>
    <t>SHEKH FARJANABIBI SAJIDMIYA</t>
  </si>
  <si>
    <t>PARMAR BHIKHIBEN RAMSINH</t>
  </si>
  <si>
    <t>PATHAN TASLEEMBANU USMANKHAN</t>
  </si>
  <si>
    <t>RANA VINABEN KANTIBHAI</t>
  </si>
  <si>
    <t>MAKVANA NARMADABEN AMRUTLAL</t>
  </si>
  <si>
    <t>MALEK SHEHJANABANU SAKILMIYA</t>
  </si>
  <si>
    <t>MALEK SAHINBANU SOHELHUS EN</t>
  </si>
  <si>
    <t>MALEK RUBINABIBI ARIFMIYA</t>
  </si>
  <si>
    <t>FAKIR JAYDABIBI ISUBSHA</t>
  </si>
  <si>
    <t>PARMAR MANJULABEN MANUBHAI</t>
  </si>
  <si>
    <t>VAGHELA CHHANPABEN ROHITBHAI</t>
  </si>
  <si>
    <t>VAGHELA RAMILABEN</t>
  </si>
  <si>
    <t>PATHAN MUSKANBANU TAUFIKKHAN</t>
  </si>
  <si>
    <t>shekh MAHERAJjBIBI mahiyuddeen</t>
  </si>
  <si>
    <t>PATHAN AASMINABANU JAVIDKHAN</t>
  </si>
  <si>
    <t>PATHAN ANISABIBI FIROJKHA</t>
  </si>
  <si>
    <t>VAGHELA NILAM ROHITBHAI</t>
  </si>
  <si>
    <t>CHAUHAN SALMABIBI</t>
  </si>
  <si>
    <t>SHEKH APIJABANU RIYAJODIN</t>
  </si>
  <si>
    <t>PATHAN SALMABIBI AHEMADKHAN</t>
  </si>
  <si>
    <t>SHAIKH SAINBANU NIZAMUDDIN</t>
  </si>
  <si>
    <t>CHAUHAN KARISHMABANU SARFUDDIN</t>
  </si>
  <si>
    <t>DIWAN ISRATBANU SOHILSHA</t>
  </si>
  <si>
    <t>VAGHELA GITABEN PRAVINBHAI</t>
  </si>
  <si>
    <t>PARMAR VIMLABEN NATUBHAI</t>
  </si>
  <si>
    <t>VAGHELA VIMALABEN VITHALBHAI</t>
  </si>
  <si>
    <t>PATHAN RUKSARBANU AFJALKHAN</t>
  </si>
  <si>
    <t>DIWAN MUNNIBIBI ANWARSHA</t>
  </si>
  <si>
    <t>MALEK KARISHMABANU SOEBMOHAMMED</t>
  </si>
  <si>
    <t>MALEK MINAJBANU IRFANMIYA</t>
  </si>
  <si>
    <t>RATHOD PUNAMBEN DILESHBHAI</t>
  </si>
  <si>
    <t>SODHAPARMAR LALITABEN</t>
  </si>
  <si>
    <t>SHAHENAZ ANJUM SARFARAJHUSEN MALEK</t>
  </si>
  <si>
    <t>PATHAN TABBASUMBIBI MAHAMADHANIF</t>
  </si>
  <si>
    <t>VAHELA USHABEN NILESHBHAI</t>
  </si>
  <si>
    <t>PARMAR GANGABEN</t>
  </si>
  <si>
    <t>MALEK KHUSHMABANU AZARUDDIN</t>
  </si>
  <si>
    <t>VAGHELA CHAMPABEN VASUDBHAI</t>
  </si>
  <si>
    <t>SHAH GITABEN VIMALCHAND</t>
  </si>
  <si>
    <t>PATHAN SABERABAANU</t>
  </si>
  <si>
    <t>PARMAR SITABEN KANUBHAI</t>
  </si>
  <si>
    <t>VAGHELA BHARTIBEN BHARATBHAI</t>
  </si>
  <si>
    <t>FAKIR JETUNBIBI SALIMSHA</t>
  </si>
  <si>
    <t>KURESHI ARIFABIBI MAHAMMADRAFIK</t>
  </si>
  <si>
    <t>SALAT MANJUBEN JGDISHBHAI</t>
  </si>
  <si>
    <t>SISODIYA BHAVNABEN</t>
  </si>
  <si>
    <t>VHORA ZARINABEN IKABALBHAI</t>
  </si>
  <si>
    <t>DABHI BHAGVATI</t>
  </si>
  <si>
    <t>MALEK YASMINABANU</t>
  </si>
  <si>
    <t>MALEK MERUNISSA SADIKMAHAMMED</t>
  </si>
  <si>
    <t>PATHAN SHERBANU AYUBKHAN</t>
  </si>
  <si>
    <t>SHEKH MUMTAJBIBI IMRANMEEYA</t>
  </si>
  <si>
    <t>MALEK BILIKSHBANU NAJIRMIYA</t>
  </si>
  <si>
    <t>KHALIFA FARJANABANU MAHAMMADRAFIK</t>
  </si>
  <si>
    <t>PATHAN SUHANABANU AFZALKHAN</t>
  </si>
  <si>
    <t>PATHAN AISHABANU AKHTARRAZAKHAN</t>
  </si>
  <si>
    <t>SHEKH RAJIYABANU KALUMIYA</t>
  </si>
  <si>
    <t>ARAB FARHANABANU ARIFMAHAMMAD</t>
  </si>
  <si>
    <t>PATHAN BILKISHABIBI MAHAMADKHAN</t>
  </si>
  <si>
    <t>TALPADA RAMILABEN VINODBHAI</t>
  </si>
  <si>
    <t>PATHAN RUKSHANABIBI AIYUBKHAN</t>
  </si>
  <si>
    <t>PATHAN RUKASANABIBI SARFARAZKHAN</t>
  </si>
  <si>
    <t>CHAUHAN INTIYAJBANU JAHIRUDIN</t>
  </si>
  <si>
    <t xml:space="preserve">MALEK RIZVANABANU JAHIRMIYA </t>
  </si>
  <si>
    <t>CHAUHAN RUKSHANABIBI MAHEBUBMIYA</t>
  </si>
  <si>
    <t>PATHAN BADRUNISHA SALIMMIYA</t>
  </si>
  <si>
    <t xml:space="preserve">RUKSADBANU JAVEDMIYA MALEK </t>
  </si>
  <si>
    <t>SHEKH KARISHMABANU NAJIMODDIN</t>
  </si>
  <si>
    <t xml:space="preserve">PATAHAN SAISTABEN IMARANKHAN </t>
  </si>
  <si>
    <t>SHEKH SULTANABIBI HARUNMIYA</t>
  </si>
  <si>
    <t>CHAUHAN FEMINABANU ABIDHUSEN</t>
  </si>
  <si>
    <t>MALEK BASIRANBIBI SABBIRMIYA</t>
  </si>
  <si>
    <t>PARMAR KESHIBEN HASHMUKHBHAI</t>
  </si>
  <si>
    <t>VAGHELA DINABEN DHULABHAI</t>
  </si>
  <si>
    <t>JETHVA TEJALBEN</t>
  </si>
  <si>
    <t>MALEK JARINABIBI SAMIRMIYA</t>
  </si>
  <si>
    <t>PATEL MANISHABEN MAHESHBHAI</t>
  </si>
  <si>
    <t>PATHAN FARJANABANU VAJIRKHAN</t>
  </si>
  <si>
    <t>SUTHAR HANSABEN SURESHBHAI</t>
  </si>
  <si>
    <t>SOLANKI DIPIKABEN NAGINBHAI</t>
  </si>
  <si>
    <t>RAVAL RASHMIKABEN PRAKASHKUMAR</t>
  </si>
  <si>
    <t>SHEKH ROSHANBIBI GULAMDASTGIR</t>
  </si>
  <si>
    <t>CHAUHAN SAMIMBANU SHALAVUDDIN</t>
  </si>
  <si>
    <t>SHEKH JAYDABIBI IDRISUDIN</t>
  </si>
  <si>
    <t>PATHAN SAYRABIBI LIYAKATKHAN</t>
  </si>
  <si>
    <t>PARMAR ANANDIBEN ISHWARBHAI</t>
  </si>
  <si>
    <t>PATHAN HEENABANU SARFARAZKHAN</t>
  </si>
  <si>
    <t>PATHAN RIJAVANABANU SAJIDKHAN</t>
  </si>
  <si>
    <t xml:space="preserve">PATHANA SAYARABANU PIRKHAN </t>
  </si>
  <si>
    <t>PATHAN MUMTAJBIBI MUNAVARKHAN</t>
  </si>
  <si>
    <t>MALEK AFSANABANU IMRANMIYA</t>
  </si>
  <si>
    <t>PATHAN SARTAJBANU FARIDKHAN</t>
  </si>
  <si>
    <t>CHAUHAN JAYDABANU MAHAMMADMIYA</t>
  </si>
  <si>
    <t>VAGHELA AMRATBEN</t>
  </si>
  <si>
    <t>MALEK HANIFABIBI HABIBMIYA</t>
  </si>
  <si>
    <t>CHAUHAN RAJIYABIBI SADRUMIYA</t>
  </si>
  <si>
    <t>PATHAN SAJIDA BANU</t>
  </si>
  <si>
    <t>SHEKH NAJAMABANU SHABBIRMIYA</t>
  </si>
  <si>
    <t>SHEKH ZARINBIBI</t>
  </si>
  <si>
    <t>PATHAN SHAHINBIBI AHEMADKHAN</t>
  </si>
  <si>
    <t>21-Aug-2023</t>
  </si>
  <si>
    <t>05-Sep-2023</t>
  </si>
  <si>
    <t>10-Sep-2023</t>
  </si>
  <si>
    <t>20-Sep-2023</t>
  </si>
  <si>
    <t>28-Sep-2023</t>
  </si>
  <si>
    <t>03-Oct-2023</t>
  </si>
  <si>
    <t>30-Sep-2023</t>
  </si>
  <si>
    <t>14-Oct-2023</t>
  </si>
  <si>
    <t>13-Oct-2023</t>
  </si>
  <si>
    <t>09-Oct-2023</t>
  </si>
  <si>
    <t>10-Oct-2023</t>
  </si>
  <si>
    <t>17-Nov-2023</t>
  </si>
  <si>
    <t>17-Oct-2023</t>
  </si>
  <si>
    <t>20-Oct-2023</t>
  </si>
  <si>
    <t>27-Dec-2023</t>
  </si>
  <si>
    <t>20-Dec-2023</t>
  </si>
  <si>
    <t>27-Oct-2023</t>
  </si>
  <si>
    <t>29-Oct-2023</t>
  </si>
  <si>
    <t>20-Nov-2023</t>
  </si>
  <si>
    <t>18-Nov-2023</t>
  </si>
  <si>
    <t>04-Nov-2023</t>
  </si>
  <si>
    <t>06-Nov-2023</t>
  </si>
  <si>
    <t>21-Nov-2023</t>
  </si>
  <si>
    <t>23-Nov-2023</t>
  </si>
  <si>
    <t>24-Nov-2023</t>
  </si>
  <si>
    <t>02-Dec-2023</t>
  </si>
  <si>
    <t>01-Dec-2023</t>
  </si>
  <si>
    <t>04-Dec-2023</t>
  </si>
  <si>
    <t>15-Dec-2023</t>
  </si>
  <si>
    <t>22-Dec-2023</t>
  </si>
  <si>
    <t>18-Dec-2023</t>
  </si>
  <si>
    <t>19-Dec-2023</t>
  </si>
  <si>
    <t>23-Dec-2023</t>
  </si>
  <si>
    <t>25-Dec-2023</t>
  </si>
  <si>
    <t>26-Dec-2023</t>
  </si>
  <si>
    <t>01-Jan-2024</t>
  </si>
  <si>
    <t>19-Jan-2024</t>
  </si>
  <si>
    <t>17-Jan-2024</t>
  </si>
  <si>
    <t>11-Jan-2024</t>
  </si>
  <si>
    <t>16-Jan-2024</t>
  </si>
  <si>
    <t>24-Jan-2024</t>
  </si>
  <si>
    <t>03-Mar-2024</t>
  </si>
  <si>
    <t>22-Jan-2024</t>
  </si>
  <si>
    <t>25-Jan-2024</t>
  </si>
  <si>
    <t>27-Jan-2024</t>
  </si>
  <si>
    <t>26-Jan-2024</t>
  </si>
  <si>
    <t>29-Jan-2024</t>
  </si>
  <si>
    <t>02-Feb-2024</t>
  </si>
  <si>
    <t>03-Feb-2024</t>
  </si>
  <si>
    <t>07-Feb-2024</t>
  </si>
  <si>
    <t>15-Feb-2024</t>
  </si>
  <si>
    <t>08-Feb-2024</t>
  </si>
  <si>
    <t>21-Feb-2024</t>
  </si>
  <si>
    <t>04-Mar-2024</t>
  </si>
  <si>
    <t>02-Mar-2024</t>
  </si>
  <si>
    <t>01-Mar-2024</t>
  </si>
  <si>
    <t>18-Mar-2024</t>
  </si>
  <si>
    <t>01-Apr-2024</t>
  </si>
  <si>
    <t>15-Apr-2024</t>
  </si>
  <si>
    <t>01-May-2024</t>
  </si>
  <si>
    <t>02-May-2024</t>
  </si>
  <si>
    <t>01-Jun-2024</t>
  </si>
  <si>
    <t>01-Jul-2024</t>
  </si>
  <si>
    <t>03-Jun-2024</t>
  </si>
  <si>
    <t>02-Jun-2024</t>
  </si>
  <si>
    <t>29-Jun-2024</t>
  </si>
  <si>
    <t>30-Nov-2024</t>
  </si>
  <si>
    <t>21-Nov-2024</t>
  </si>
  <si>
    <t>19-Nov-2024</t>
  </si>
  <si>
    <t>09</t>
  </si>
  <si>
    <t>1</t>
  </si>
  <si>
    <t>3.45 Yrs</t>
  </si>
  <si>
    <t>4.41 Yrs</t>
  </si>
  <si>
    <t>6</t>
  </si>
  <si>
    <t>9.29 Yrs</t>
  </si>
  <si>
    <t>2.41 Yrs</t>
  </si>
  <si>
    <t>2.39 Yrs</t>
  </si>
  <si>
    <t>2.36 Yrs</t>
  </si>
  <si>
    <t>2.35 Yrs</t>
  </si>
  <si>
    <t>4.36 Yrs</t>
  </si>
  <si>
    <t>Mon</t>
  </si>
  <si>
    <t>4</t>
  </si>
  <si>
    <t>7.34 Yrs</t>
  </si>
  <si>
    <t>9.97 Yrs</t>
  </si>
  <si>
    <t>3.87 Yrs</t>
  </si>
  <si>
    <t>8.43 Yrs</t>
  </si>
  <si>
    <t>4.02 Yrs</t>
  </si>
  <si>
    <t>2.23 Yrs</t>
  </si>
  <si>
    <t>2.31 Yrs</t>
  </si>
  <si>
    <t>2.30 Yrs</t>
  </si>
  <si>
    <t>8.46 Yrs</t>
  </si>
  <si>
    <t>2.91 Yrs</t>
  </si>
  <si>
    <t>9</t>
  </si>
  <si>
    <t>12.27 Yrs</t>
  </si>
  <si>
    <t>11.62 Yrs</t>
  </si>
  <si>
    <t>2.28 Yrs</t>
  </si>
  <si>
    <t>3.48 Yrs</t>
  </si>
  <si>
    <t>3.40 Yrs</t>
  </si>
  <si>
    <t>7.12 Yrs</t>
  </si>
  <si>
    <t>2.22 Yrs</t>
  </si>
  <si>
    <t>7</t>
  </si>
  <si>
    <t>2.26 Yrs</t>
  </si>
  <si>
    <t>3.37 Yrs</t>
  </si>
  <si>
    <t>3.64 Yrs</t>
  </si>
  <si>
    <t>3.33 Yrs</t>
  </si>
  <si>
    <t>3.27 Yrs</t>
  </si>
  <si>
    <t>3.31 Yrs</t>
  </si>
  <si>
    <t>8</t>
  </si>
  <si>
    <t>11.59 Yrs</t>
  </si>
  <si>
    <t>2.21 Yrs</t>
  </si>
  <si>
    <t>3.23 Yrs</t>
  </si>
  <si>
    <t>8.12 Yrs</t>
  </si>
  <si>
    <t>2.19 Yrs</t>
  </si>
  <si>
    <t>07</t>
  </si>
  <si>
    <t>3.16 Yrs</t>
  </si>
  <si>
    <t>3</t>
  </si>
  <si>
    <t>5.29 Yrs</t>
  </si>
  <si>
    <t>5.07 Yrs</t>
  </si>
  <si>
    <t>2.18 Yrs</t>
  </si>
  <si>
    <t>3.91 Yrs</t>
  </si>
  <si>
    <t>2.15 Yrs</t>
  </si>
  <si>
    <t>5.21 Yrs</t>
  </si>
  <si>
    <t>3.30 Yrs</t>
  </si>
  <si>
    <t>2.14 Yrs</t>
  </si>
  <si>
    <t>3.12 Yrs</t>
  </si>
  <si>
    <t>3.24 Yrs</t>
  </si>
  <si>
    <t>2.13 Yrs</t>
  </si>
  <si>
    <t>2.12 Yrs</t>
  </si>
  <si>
    <t>2.10 Yrs</t>
  </si>
  <si>
    <t>3.44 Yrs</t>
  </si>
  <si>
    <t>2.05 Yrs</t>
  </si>
  <si>
    <t>3.36 Yrs</t>
  </si>
  <si>
    <t>3.13 Yrs</t>
  </si>
  <si>
    <t>2.06 Yrs</t>
  </si>
  <si>
    <t>4.95 Yrs</t>
  </si>
  <si>
    <t>2.04 Yrs</t>
  </si>
  <si>
    <t>3.17 Yrs</t>
  </si>
  <si>
    <t>3.18 Yrs</t>
  </si>
  <si>
    <t>10.54 Yrs</t>
  </si>
  <si>
    <t>9.15 Yrs</t>
  </si>
  <si>
    <t>3.01 Yrs</t>
  </si>
  <si>
    <t>2.03 Yrs</t>
  </si>
  <si>
    <t>3.06 Yrs</t>
  </si>
  <si>
    <t>2.01 Yrs</t>
  </si>
  <si>
    <t>3.65 Yrs</t>
  </si>
  <si>
    <t>1.98 Yrs</t>
  </si>
  <si>
    <t>2.00 Yrs</t>
  </si>
  <si>
    <t>1.96 Yrs</t>
  </si>
  <si>
    <t>3.19 Yrs</t>
  </si>
  <si>
    <t>3.21 Yrs</t>
  </si>
  <si>
    <t>4.38 Yrs</t>
  </si>
  <si>
    <t>3.20 Yrs</t>
  </si>
  <si>
    <t>4.45 Yrs</t>
  </si>
  <si>
    <t>5.34 Yrs</t>
  </si>
  <si>
    <t>2.97 Yrs</t>
  </si>
  <si>
    <t>11.93 Yrs</t>
  </si>
  <si>
    <t>2.88 Yrs</t>
  </si>
  <si>
    <t>2.87 Yrs</t>
  </si>
  <si>
    <t>GL-6</t>
  </si>
  <si>
    <t>11.69 Yrs</t>
  </si>
  <si>
    <t>8.20 Yrs</t>
  </si>
  <si>
    <t>GL-1</t>
  </si>
  <si>
    <t>12.05 Yrs</t>
  </si>
  <si>
    <t>GL-7</t>
  </si>
  <si>
    <t>3.86 Yrs</t>
  </si>
  <si>
    <t>3.14 Yrs</t>
  </si>
  <si>
    <t>3.05 Yrs</t>
  </si>
  <si>
    <t>2.27 Yrs</t>
  </si>
  <si>
    <t>GL-2</t>
  </si>
  <si>
    <t>2.86 Yrs</t>
  </si>
  <si>
    <t>&gt; 2 to 4 Years</t>
  </si>
  <si>
    <t>26 Aug 2022</t>
  </si>
  <si>
    <t>05-Oct-2023</t>
  </si>
  <si>
    <t>10 Sep 2021</t>
  </si>
  <si>
    <t>04-Oct-2023</t>
  </si>
  <si>
    <t>28 Dec 2020</t>
  </si>
  <si>
    <t>&gt; 6 to 10 Years</t>
  </si>
  <si>
    <t>10 Sep 2023</t>
  </si>
  <si>
    <t>20 Sep 2023</t>
  </si>
  <si>
    <t>02-Nov-2023</t>
  </si>
  <si>
    <t>28 Sep 2023</t>
  </si>
  <si>
    <t>03 Oct 2023</t>
  </si>
  <si>
    <t>30 Sep 2023</t>
  </si>
  <si>
    <t>29 Sep 2021</t>
  </si>
  <si>
    <t>20 Nov 2020</t>
  </si>
  <si>
    <t>21 Dec 2020</t>
  </si>
  <si>
    <t>01-Nov-2023</t>
  </si>
  <si>
    <t>29 Mar 2022</t>
  </si>
  <si>
    <t>21 Oct 2020</t>
  </si>
  <si>
    <t>02 Feb 2022</t>
  </si>
  <si>
    <t>17 Nov 2023</t>
  </si>
  <si>
    <t>03-Jan-2024</t>
  </si>
  <si>
    <t>17 Oct 2023</t>
  </si>
  <si>
    <t>06-Dec-2023</t>
  </si>
  <si>
    <t>20 Oct 2023</t>
  </si>
  <si>
    <t>07-Dec-2023</t>
  </si>
  <si>
    <t>06 Apr 2021</t>
  </si>
  <si>
    <t>13 Mar 2023</t>
  </si>
  <si>
    <t>14-Feb-2024</t>
  </si>
  <si>
    <t>26 Mar 2021</t>
  </si>
  <si>
    <t>&gt; 10 Years</t>
  </si>
  <si>
    <t>29 Oct 2023</t>
  </si>
  <si>
    <t>13-Dec-2023</t>
  </si>
  <si>
    <t>17 Aug 2022</t>
  </si>
  <si>
    <t>14 Sep 2022</t>
  </si>
  <si>
    <t>22 Apr 2021</t>
  </si>
  <si>
    <t>18 Nov 2023</t>
  </si>
  <si>
    <t>04-Jan-2024</t>
  </si>
  <si>
    <t>26 Sep 2022</t>
  </si>
  <si>
    <t>06 Nov 2023</t>
  </si>
  <si>
    <t>21 Jun 2022</t>
  </si>
  <si>
    <t>12 Oct 2022</t>
  </si>
  <si>
    <t>10-Jan-2024</t>
  </si>
  <si>
    <t>31 Oct 2022</t>
  </si>
  <si>
    <t>17 Oct 2022</t>
  </si>
  <si>
    <t>21 Nov 2023</t>
  </si>
  <si>
    <t>24 Nov 2023</t>
  </si>
  <si>
    <t>08-Jan-2024</t>
  </si>
  <si>
    <t>17 Nov 2022</t>
  </si>
  <si>
    <t>23 Nov 2023</t>
  </si>
  <si>
    <t>28 Aug 2020</t>
  </si>
  <si>
    <t>01 Dec 2023</t>
  </si>
  <si>
    <t>13 Mar 2021</t>
  </si>
  <si>
    <t>13 Dec 2022</t>
  </si>
  <si>
    <t>26 Oct 2020</t>
  </si>
  <si>
    <t>04 Dec 2023</t>
  </si>
  <si>
    <t>12 Mar 2022</t>
  </si>
  <si>
    <t>15 Dec 2023</t>
  </si>
  <si>
    <t>01-Feb-2024</t>
  </si>
  <si>
    <t>28 Oct 2020</t>
  </si>
  <si>
    <t>20 Oct 2022</t>
  </si>
  <si>
    <t>18 Dec 2023</t>
  </si>
  <si>
    <t>28 Dec 2022</t>
  </si>
  <si>
    <t>19 Dec 2023</t>
  </si>
  <si>
    <t>14 Nov 2022</t>
  </si>
  <si>
    <t>23 Dec 2023</t>
  </si>
  <si>
    <t>12-Feb-2024</t>
  </si>
  <si>
    <t>22 Dec 2023</t>
  </si>
  <si>
    <t>25 Dec 2023</t>
  </si>
  <si>
    <t>01 Jan 2024</t>
  </si>
  <si>
    <t>30 Aug 2022</t>
  </si>
  <si>
    <t>19 Jan 2024</t>
  </si>
  <si>
    <t>13-Mar-2024</t>
  </si>
  <si>
    <t>28 Sep 2022</t>
  </si>
  <si>
    <t>21 Dec 2022</t>
  </si>
  <si>
    <t>17 Jan 2024</t>
  </si>
  <si>
    <t>16 Jan 2024</t>
  </si>
  <si>
    <t>24 Jan 2024</t>
  </si>
  <si>
    <t>07 Dec 2022</t>
  </si>
  <si>
    <t>07-Mar-2024</t>
  </si>
  <si>
    <t>06 Dec 2022</t>
  </si>
  <si>
    <t>10-Apr-2024</t>
  </si>
  <si>
    <t>06-Mar-2024</t>
  </si>
  <si>
    <t>22 Mar 2021</t>
  </si>
  <si>
    <t>03 Feb 2023</t>
  </si>
  <si>
    <t>26 Jan 2024</t>
  </si>
  <si>
    <t>29 Jan 2024</t>
  </si>
  <si>
    <t>17 Jan 2023</t>
  </si>
  <si>
    <t>03 Feb 2024</t>
  </si>
  <si>
    <t>01 Feb 2022</t>
  </si>
  <si>
    <t>14 Jun 2022</t>
  </si>
  <si>
    <t>15 Feb 2024</t>
  </si>
  <si>
    <t>&lt;= 2 Years</t>
  </si>
  <si>
    <t>11-Mar-2024</t>
  </si>
  <si>
    <t>08 Feb 2024</t>
  </si>
  <si>
    <t>21 Feb 2024</t>
  </si>
  <si>
    <t>10 Mar 2022</t>
  </si>
  <si>
    <t>07 Dec 2020</t>
  </si>
  <si>
    <t>04-Apr-2024</t>
  </si>
  <si>
    <t>29 Nov 2022</t>
  </si>
  <si>
    <t>22 Nov 2022</t>
  </si>
  <si>
    <t>22 Oct 2022</t>
  </si>
  <si>
    <t>24 Sep 2021</t>
  </si>
  <si>
    <t>28 Nov 2022</t>
  </si>
  <si>
    <t>27 Aug 2022</t>
  </si>
  <si>
    <t>28 Aug 2021</t>
  </si>
  <si>
    <t>08 Oct 2020</t>
  </si>
  <si>
    <t>18 Feb 2023</t>
  </si>
  <si>
    <t>03-Apr-2024</t>
  </si>
  <si>
    <t>08-May-2024</t>
  </si>
  <si>
    <t>25 Mar 2023</t>
  </si>
  <si>
    <t>28 Mar 2023</t>
  </si>
  <si>
    <t>06-Jun-2024</t>
  </si>
  <si>
    <t>29 Dec 2020</t>
  </si>
  <si>
    <t>05-Jun-2024</t>
  </si>
  <si>
    <t>10-Jul-2024</t>
  </si>
  <si>
    <t>15 Mar 2019</t>
  </si>
  <si>
    <t>01-Aug-2024</t>
  </si>
  <si>
    <t>09 Jan 2020</t>
  </si>
  <si>
    <t>04-Jul-2024</t>
  </si>
  <si>
    <t>30 Mar 2022</t>
  </si>
  <si>
    <t>20 Dec 2022</t>
  </si>
  <si>
    <t>09 Dec 2022</t>
  </si>
  <si>
    <t>22 Jan 2023</t>
  </si>
  <si>
    <t>12-Aug-2024</t>
  </si>
  <si>
    <t>01 Nov 2023</t>
  </si>
  <si>
    <t>14-Aug-2024</t>
  </si>
  <si>
    <t>20 Feb 2023</t>
  </si>
  <si>
    <t>22 Feb 2024</t>
  </si>
  <si>
    <t>08-Jan-2025</t>
  </si>
  <si>
    <t>02-Jan-2025</t>
  </si>
  <si>
    <t>31 Mar 2023</t>
  </si>
  <si>
    <t>09-Nov-2025</t>
  </si>
  <si>
    <t>22-Jul-2025</t>
  </si>
  <si>
    <t>30-May-2025</t>
  </si>
  <si>
    <t>03-Jul-2024</t>
  </si>
  <si>
    <t>01-Sep-2024</t>
  </si>
  <si>
    <t>10-Dec-2024</t>
  </si>
  <si>
    <t>13-Oct-2025</t>
  </si>
  <si>
    <t>14-Aug-2025</t>
  </si>
  <si>
    <t>23-May-2025</t>
  </si>
  <si>
    <t>19-May-2025</t>
  </si>
  <si>
    <t>23-Mar-2025</t>
  </si>
  <si>
    <t>18-Dec-2024</t>
  </si>
  <si>
    <t>12-Nov-2024</t>
  </si>
  <si>
    <t>26-Dec-2024</t>
  </si>
  <si>
    <t>10-Mar-2025</t>
  </si>
  <si>
    <t>14-Nov-2025</t>
  </si>
  <si>
    <t>23-Jan-2025</t>
  </si>
  <si>
    <t>09-Dec-2024</t>
  </si>
  <si>
    <t>01-Nov-2024</t>
  </si>
  <si>
    <t>03-Nov-2024</t>
  </si>
  <si>
    <t>19-Dec-2024</t>
  </si>
  <si>
    <t>02-Apr-2024</t>
  </si>
  <si>
    <t>18-Mar-2025</t>
  </si>
  <si>
    <t>30-Oct-2024</t>
  </si>
  <si>
    <t>29-Dec-2025</t>
  </si>
  <si>
    <t>18-Jan-2025</t>
  </si>
  <si>
    <t>30-Oct-2025</t>
  </si>
  <si>
    <t>10-Feb-2025</t>
  </si>
  <si>
    <t>30-Mar-2025</t>
  </si>
  <si>
    <t>10-May-2025</t>
  </si>
  <si>
    <t>30-Sep-2024</t>
  </si>
  <si>
    <t>18-Feb-2025</t>
  </si>
  <si>
    <t>04-Feb-2025</t>
  </si>
  <si>
    <t>20-Feb-2025</t>
  </si>
  <si>
    <t>12-Dec-2024</t>
  </si>
  <si>
    <t>14-Oct-2025</t>
  </si>
  <si>
    <t>27-Oct-2025</t>
  </si>
  <si>
    <t>04-Nov-2024</t>
  </si>
  <si>
    <t>06-Jul-2024</t>
  </si>
  <si>
    <t>11-Jul-2025</t>
  </si>
  <si>
    <t>26-Mar-2025</t>
  </si>
  <si>
    <t>27-Mar-2025</t>
  </si>
  <si>
    <t>28-Dec-2024</t>
  </si>
  <si>
    <t>07-Feb-2025</t>
  </si>
  <si>
    <t>11-Nov-2025</t>
  </si>
  <si>
    <t>31-Jan-2025</t>
  </si>
  <si>
    <t>02-Dec-2025</t>
  </si>
  <si>
    <t>27-Jan-2025</t>
  </si>
  <si>
    <t>10-Jan-2026</t>
  </si>
  <si>
    <t>20-Nov-2024</t>
  </si>
  <si>
    <t>19-Jun-2025</t>
  </si>
  <si>
    <t>13-Jan-2025</t>
  </si>
  <si>
    <t>15-Nov-2024</t>
  </si>
  <si>
    <t>23-Aug-2024</t>
  </si>
  <si>
    <t>07-Jan-2025</t>
  </si>
  <si>
    <t>31-Mar-2025</t>
  </si>
  <si>
    <t>31-Dec-2025</t>
  </si>
  <si>
    <t>30-Sep-2025</t>
  </si>
  <si>
    <t>31-Dec-2024</t>
  </si>
  <si>
    <t>30-Jun-2025</t>
  </si>
  <si>
    <t>Kachhai</t>
  </si>
  <si>
    <t>51</t>
  </si>
  <si>
    <t>Jay Ambe</t>
  </si>
  <si>
    <t>CID148200826</t>
  </si>
  <si>
    <t>SSF2474772</t>
  </si>
  <si>
    <t>CHAUHAN KAILASHBEN</t>
  </si>
  <si>
    <t>29-Sep-2022</t>
  </si>
  <si>
    <t>DABHI ANKITABEN DARSHANBHAI</t>
  </si>
  <si>
    <t>20-Feb-2023</t>
  </si>
  <si>
    <t>04</t>
  </si>
  <si>
    <t>12.34 Yrs</t>
  </si>
  <si>
    <t>16 Mar 2020</t>
  </si>
  <si>
    <t>04-Nov-2022</t>
  </si>
  <si>
    <t>02-Jul-2024</t>
  </si>
  <si>
    <t>09-Apr-2023</t>
  </si>
  <si>
    <t>19-Jan-2026</t>
  </si>
  <si>
    <t>Close</t>
  </si>
  <si>
    <t>FN25-26-03518</t>
  </si>
  <si>
    <t>Borrower was paid her EMI Amount toal Rs:3900/- on 04-08-2024 But Customer Retention Associate: Panchal Maulik Rajendrabhai/SF0084830 not posted in FIMO. he paid the full amount after filing the complaint.</t>
  </si>
  <si>
    <t>Borrower was paid her EMI Amount toal Rs:3900/- on 04-10-2024 But Customer Retention Associate: Panchal Maulik Rajendrabhai/SF0084830 not posted in FIMO.he paid the full amount after filing the complaint.</t>
  </si>
  <si>
    <t>Borrower was paid her EMI Amount toal Rs:3900/- on 04-09-2024 But Customer Retention Associate: Panchal Maulik Rajendrabhai/SF0084830 not posted in FIMO.he paid the full amount after filing the complaint.</t>
  </si>
  <si>
    <t>Borrower was paid her EMI Amount toal Rs:1800/- on 09-11-2024 But Customer Retention Associate: Panchal Maulik Rajendrabhai/SF0084830 not posted in FIMO.he paid the full amount after filing the complaint.</t>
  </si>
  <si>
    <t>Borrower was paid her EMI Amount toal Rs:1800/- on 09-12-2024 But Customer Retention Associate: Panchal Maulik Rajendrabhai/SF0084830 not posted in FIMO.he paid the full amount after filing the complaint.</t>
  </si>
  <si>
    <t>Borrower was paid her EMI Amount toal Rs:3900*3=11700/- on 04-08-2024,04-09-2024,04-10-2024 But Customer Retention Associate: Panchal Maulik Rajendrabhai/SF0084830 not posted in FIMO.he paid the full amount after filing the complaint.</t>
  </si>
  <si>
    <t>Borrower was paid her EMI Amount toal Rs:1800*2=3600/- on 09-11-2024, 09-12-2024 But Customer Retention Associate: Panchal Maulik Rajendrabhai/SF0084830 not posted in FIMO.he paid the full amount after filing the complaint.</t>
  </si>
  <si>
    <t>Panchal Maulik Rajendrabhai/CRA/SF0084830 was found involved in Collection amount misappropriation 
(Collected EMIs  amount but not posted to concerned borrowers accounts) on the names of 2 borrowers for the 
amounting to Rs. 15300/- based on the evidence available.
Total Fraud Amount = Rs. 15300/-
Amount Recovered and Accounted in FIMO = Rs. 15300/-
Net Fraud Amount to be recovered = Rs.00/-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</si>
</sst>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/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6" fillId="0" borderId="1" xfId="0" applyFont="1" applyBorder="1" applyAlignment="1" applyProtection="1">
      <alignment horizontal="center" vertical="center" readingOrder="1"/>
      <protection locked="0"/>
    </xf>
    <xf numFmtId="172" fontId="36" fillId="0" borderId="1" xfId="0" applyNumberFormat="1" applyFont="1" applyBorder="1" applyAlignment="1" applyProtection="1">
      <alignment horizontal="center" vertical="center" readingOrder="1"/>
      <protection locked="0"/>
    </xf>
    <xf numFmtId="0" fontId="17" fillId="6" borderId="1" xfId="0" applyFont="1" applyFill="1" applyBorder="1" applyAlignment="1">
      <alignment horizontal="center" vertical="center" readingOrder="1"/>
    </xf>
    <xf numFmtId="0" fontId="6" fillId="8" borderId="0" xfId="0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5" fillId="0" borderId="1" xfId="0" applyFont="1" applyBorder="1" applyAlignment="1">
      <alignment horizontal="center" vertical="center" readingOrder="1"/>
    </xf>
    <xf numFmtId="0" fontId="37" fillId="0" borderId="15" xfId="0" applyFont="1" applyBorder="1" applyAlignment="1">
      <alignment horizontal="center" vertical="center" readingOrder="1"/>
    </xf>
    <xf numFmtId="172" fontId="37" fillId="0" borderId="15" xfId="0" applyNumberFormat="1" applyFont="1" applyBorder="1" applyAlignment="1">
      <alignment horizontal="center" vertical="center" readingOrder="1"/>
    </xf>
    <xf numFmtId="0" fontId="33" fillId="8" borderId="0" xfId="0" applyFont="1" applyFill="1" applyAlignment="1" applyProtection="1">
      <alignment horizontal="left" vertical="center" readingOrder="1"/>
      <protection locked="0"/>
    </xf>
    <xf numFmtId="0" fontId="35" fillId="0" borderId="0" xfId="0" applyFont="1" applyProtection="1"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24" fillId="8" borderId="0" xfId="31" applyFont="1" applyFill="1" applyBorder="1" applyAlignment="1" applyProtection="1">
      <alignment horizontal="center" vertical="center"/>
      <protection hidden="1"/>
    </xf>
    <xf numFmtId="0" fontId="0" fillId="8" borderId="0" xfId="0" applyFill="1" applyAlignment="1">
      <alignment horizontal="center" vertical="center"/>
    </xf>
    <xf numFmtId="0" fontId="37" fillId="0" borderId="15" xfId="0" applyFont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2" fillId="0" borderId="1" xfId="26" applyFont="1" applyBorder="1" applyAlignment="1" applyProtection="1">
      <alignment horizontal="left" vertical="top" wrapText="1"/>
      <protection locked="0"/>
    </xf>
    <xf numFmtId="0" fontId="38" fillId="8" borderId="15" xfId="0" applyFont="1" applyFill="1" applyBorder="1" applyAlignment="1">
      <alignment horizontal="center" vertical="center" wrapText="1" readingOrder="1"/>
    </xf>
    <xf numFmtId="0" fontId="38" fillId="8" borderId="15" xfId="0" applyFont="1" applyFill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5">
      <c r="C7" s="54" t="s">
        <v>121</v>
      </c>
      <c r="E7" t="s">
        <v>111</v>
      </c>
      <c r="I7" t="s">
        <v>199</v>
      </c>
      <c r="K7" s="97"/>
    </row>
    <row r="8" spans="1:11" x14ac:dyDescent="0.35">
      <c r="C8" s="54" t="s">
        <v>122</v>
      </c>
      <c r="E8" t="s">
        <v>110</v>
      </c>
      <c r="I8" t="s">
        <v>200</v>
      </c>
      <c r="K8" s="97"/>
    </row>
    <row r="9" spans="1:11" x14ac:dyDescent="0.35">
      <c r="C9" s="54" t="s">
        <v>123</v>
      </c>
      <c r="I9" t="s">
        <v>196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4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GRGL1482</v>
      </c>
      <c r="D5" s="63" t="str">
        <f>IF('Physical Cash at Safe'!D28="Yes", 'Physical Cash at Safe'!A4, 'Borrower Wise Details'!C5)</f>
        <v>Kheda - 1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46043</v>
      </c>
      <c r="H5" s="61" t="s">
        <v>262</v>
      </c>
      <c r="I5" s="60">
        <v>46059</v>
      </c>
      <c r="J5" s="78" t="str">
        <f>IF('Physical Cash at Safe'!D28="Yes",'Physical Cash at Safe'!E28,IF('Borrower Wise Details'!D5&lt;&gt;"",'Borrower Wise Details'!D5,""))</f>
        <v>FN25-26-03518</v>
      </c>
      <c r="K5" s="89">
        <v>2</v>
      </c>
      <c r="L5" s="90">
        <v>3600</v>
      </c>
      <c r="M5" s="90">
        <v>3600</v>
      </c>
      <c r="N5" s="90" t="s">
        <v>263</v>
      </c>
      <c r="O5" s="90" t="s">
        <v>263</v>
      </c>
      <c r="P5" s="90" t="s">
        <v>264</v>
      </c>
      <c r="Q5" s="90" t="s">
        <v>265</v>
      </c>
      <c r="R5" s="79" t="str">
        <f>IF('Physical Cash at Safe'!$D$28="Yes", 'Physical Cash at Safe'!$A$28, IF('Borrower Wise Details'!F5&lt;&gt;"", 'Borrower Wise Details'!F5, ""))</f>
        <v>Panchal Maulik Rajendrabhai</v>
      </c>
      <c r="S5" s="78" t="str">
        <f>IF('Physical Cash at Safe'!$D$28="Yes", 'Physical Cash at Safe'!$C$28, IF('Borrower Wise Details'!H5&lt;&gt;"", 'Borrower Wise Details'!H5, ""))</f>
        <v>CRA</v>
      </c>
      <c r="T5" s="78" t="str">
        <f>IF('Physical Cash at Safe'!$D$28="Yes", 'Physical Cash at Safe'!$B$28, IF('Borrower Wise Details'!G5&lt;&gt;"", 'Borrower Wise Details'!G5, ""))</f>
        <v>SF0084830</v>
      </c>
      <c r="U5" s="83" t="s">
        <v>271</v>
      </c>
      <c r="V5" s="60">
        <v>46050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266</v>
      </c>
      <c r="Z5" s="60">
        <v>46057</v>
      </c>
      <c r="AA5" s="60">
        <v>46059</v>
      </c>
      <c r="AB5" s="10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144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15300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15300</v>
      </c>
      <c r="AE5" s="80">
        <f>IF(AND(AC5="", AD5=""), "", IF(AD5="", AC5, AC5 - IF(ISNUMBER(AD5), AD5, 0)))</f>
        <v>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0">
        <v>46071</v>
      </c>
      <c r="AH5" s="74" t="s">
        <v>1058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GRGL1482</v>
      </c>
      <c r="C5" s="50" t="str">
        <f>IF('Fraud Investigation Report'!D5="", "", 'Fraud Investigation Report'!D5)</f>
        <v>Kheda - 1</v>
      </c>
      <c r="D5" s="72" t="str">
        <f>IF(OR('Fraud Investigation Report'!R5="", 'Fraud Investigation Report'!R5=0), "", 'Fraud Investigation Report'!R5)</f>
        <v>Panchal Maulik Rajendrabhai</v>
      </c>
      <c r="E5" s="72" t="str">
        <f>IF(OR('Fraud Investigation Report'!T5="", 'Fraud Investigation Report'!T5=0), "", 'Fraud Investigation Report'!T5)</f>
        <v>SF0084830</v>
      </c>
      <c r="F5" s="72" t="str">
        <f>IF(OR('Fraud Investigation Report'!S5="", 'Fraud Investigation Report'!S5=0), "", 'Fraud Investigation Report'!S5)</f>
        <v>CRA</v>
      </c>
      <c r="G5" s="50" t="str">
        <f>IF('Fraud Investigation Report'!J5="", "", 'Fraud Investigation Report'!J5)</f>
        <v>FN25-26-03518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15300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0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99">
        <f>SUM(H5:M5)</f>
        <v>15300</v>
      </c>
      <c r="O5" s="100">
        <f>IF('Fraud Investigation Report'!AD5="", "", 'Fraud Investigation Report'!AD5)</f>
        <v>15300</v>
      </c>
      <c r="P5" s="99">
        <f>IF(AND(N5="", O5=""), "", IF(O5="", N5, N5 - IF(ISNUMBER(O5), O5, 0)))</f>
        <v>0</v>
      </c>
      <c r="Q5" s="49"/>
      <c r="R5" s="92" t="s">
        <v>261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236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1"/>
      <c r="C10" s="23"/>
      <c r="D10" s="101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181</v>
      </c>
      <c r="B26" s="144"/>
      <c r="C26" s="144"/>
      <c r="D26" s="144"/>
      <c r="E26" s="144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42" t="s">
        <v>208</v>
      </c>
      <c r="E29" s="143"/>
    </row>
    <row r="30" spans="1:5" ht="40.15" customHeight="1" x14ac:dyDescent="0.35">
      <c r="A30" s="85"/>
      <c r="B30" s="85"/>
      <c r="C30" s="86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209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210</v>
      </c>
      <c r="B34" s="38"/>
      <c r="C34" s="39" t="s">
        <v>211</v>
      </c>
      <c r="D34" s="136"/>
      <c r="E34" s="137"/>
    </row>
    <row r="35" spans="1:5" ht="26" x14ac:dyDescent="0.35">
      <c r="A35" s="39" t="s">
        <v>212</v>
      </c>
      <c r="B35" s="38"/>
      <c r="C35" s="39" t="s">
        <v>214</v>
      </c>
      <c r="D35" s="136"/>
      <c r="E35" s="137"/>
    </row>
    <row r="36" spans="1:5" ht="25.5" customHeight="1" x14ac:dyDescent="0.35">
      <c r="A36" s="39" t="s">
        <v>213</v>
      </c>
      <c r="B36" s="38"/>
      <c r="C36" s="39" t="s">
        <v>215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2" zoomScaleNormal="100" workbookViewId="0">
      <selection activeCell="R5" sqref="R5:R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5" t="s">
        <v>229</v>
      </c>
      <c r="F3" s="105" t="s">
        <v>230</v>
      </c>
      <c r="U3" s="105" t="s">
        <v>229</v>
      </c>
      <c r="V3" s="105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3">
      <c r="A5" s="64">
        <v>1</v>
      </c>
      <c r="B5" s="59" t="str">
        <f>IF('Loan Outstanding Report'!$G$5="", "", 'Loan Outstanding Report'!$G$5)</f>
        <v>GRGL1482</v>
      </c>
      <c r="C5" s="59" t="str">
        <f>IF('Loan Outstanding Report'!$H$5="", "", 'Loan Outstanding Report'!$H$5)</f>
        <v>Kheda - 1</v>
      </c>
      <c r="D5" s="41" t="s">
        <v>1050</v>
      </c>
      <c r="E5" s="65" t="s">
        <v>259</v>
      </c>
      <c r="F5" s="124" t="s">
        <v>267</v>
      </c>
      <c r="G5" s="125" t="s">
        <v>268</v>
      </c>
      <c r="H5" s="49" t="s">
        <v>269</v>
      </c>
      <c r="I5" s="49" t="s">
        <v>1034</v>
      </c>
      <c r="J5" s="49" t="s">
        <v>1036</v>
      </c>
      <c r="K5" s="49" t="s">
        <v>1038</v>
      </c>
      <c r="L5" s="11">
        <v>349047514</v>
      </c>
      <c r="M5" s="66" t="s">
        <v>1039</v>
      </c>
      <c r="N5" s="49">
        <v>73266</v>
      </c>
      <c r="O5" s="49">
        <v>3900</v>
      </c>
      <c r="P5" s="66" t="s">
        <v>132</v>
      </c>
      <c r="Q5" s="88">
        <v>45508</v>
      </c>
      <c r="R5" s="49">
        <v>3900</v>
      </c>
      <c r="S5" s="49">
        <v>3900</v>
      </c>
      <c r="T5" s="49">
        <v>0</v>
      </c>
      <c r="U5" s="67">
        <f t="shared" ref="U5:U69" si="0">IF(AND(ISBLANK(R5),ISBLANK(S5),ISBLANK(T5)),"",R5-(S5+T5))</f>
        <v>0</v>
      </c>
      <c r="V5" s="42" t="s">
        <v>193</v>
      </c>
      <c r="W5" s="68" t="s">
        <v>1051</v>
      </c>
    </row>
    <row r="6" spans="1:23" ht="30" customHeight="1" x14ac:dyDescent="0.3">
      <c r="A6" s="64">
        <v>2</v>
      </c>
      <c r="B6" s="59" t="str">
        <f>IF(J6&lt;&gt;"", $B$5, "")</f>
        <v>GRGL1482</v>
      </c>
      <c r="C6" s="50" t="str">
        <f>IF(J6&lt;&gt;"", $C$5, "")</f>
        <v>Kheda - 1</v>
      </c>
      <c r="D6" s="50" t="str">
        <f>IF(J6&lt;&gt;"", $D$5, "")</f>
        <v>FN25-26-03518</v>
      </c>
      <c r="E6" s="65" t="s">
        <v>259</v>
      </c>
      <c r="F6" s="50" t="str">
        <f>IF(J6&lt;&gt;"", $F$5, "")</f>
        <v>Panchal Maulik Rajendrabhai</v>
      </c>
      <c r="G6" s="50" t="str">
        <f>IF(J6&lt;&gt;"", $G$5, "")</f>
        <v>SF0084830</v>
      </c>
      <c r="H6" s="50" t="str">
        <f>IF(J6&lt;&gt;"", $H$5, "")</f>
        <v>CRA</v>
      </c>
      <c r="I6" s="49" t="s">
        <v>1034</v>
      </c>
      <c r="J6" s="49" t="s">
        <v>1036</v>
      </c>
      <c r="K6" s="49" t="s">
        <v>1038</v>
      </c>
      <c r="L6" s="11">
        <v>349047514</v>
      </c>
      <c r="M6" s="66" t="s">
        <v>1039</v>
      </c>
      <c r="N6" s="49">
        <v>73266</v>
      </c>
      <c r="O6" s="49">
        <v>3900</v>
      </c>
      <c r="P6" s="66" t="s">
        <v>132</v>
      </c>
      <c r="Q6" s="66">
        <v>45539</v>
      </c>
      <c r="R6" s="49">
        <v>3900</v>
      </c>
      <c r="S6" s="49">
        <v>3900</v>
      </c>
      <c r="T6" s="49">
        <v>0</v>
      </c>
      <c r="U6" s="67">
        <f t="shared" si="0"/>
        <v>0</v>
      </c>
      <c r="V6" s="42" t="s">
        <v>193</v>
      </c>
      <c r="W6" s="68" t="s">
        <v>1053</v>
      </c>
    </row>
    <row r="7" spans="1:23" ht="30" customHeight="1" x14ac:dyDescent="0.3">
      <c r="A7" s="64">
        <v>3</v>
      </c>
      <c r="B7" s="59" t="str">
        <f t="shared" ref="B7:B70" si="1">IF(J7&lt;&gt;"", $B$5, "")</f>
        <v>GRGL1482</v>
      </c>
      <c r="C7" s="50" t="str">
        <f t="shared" ref="C7:C70" si="2">IF(J7&lt;&gt;"", $C$5, "")</f>
        <v>Kheda - 1</v>
      </c>
      <c r="D7" s="50" t="str">
        <f t="shared" ref="D7:D70" si="3">IF(J7&lt;&gt;"", $D$5, "")</f>
        <v>FN25-26-03518</v>
      </c>
      <c r="E7" s="65" t="s">
        <v>259</v>
      </c>
      <c r="F7" s="50" t="str">
        <f t="shared" ref="F7:F70" si="4">IF(J7&lt;&gt;"", $F$5, "")</f>
        <v>Panchal Maulik Rajendrabhai</v>
      </c>
      <c r="G7" s="50" t="str">
        <f t="shared" ref="G7:G70" si="5">IF(J7&lt;&gt;"", $G$5, "")</f>
        <v>SF0084830</v>
      </c>
      <c r="H7" s="50" t="str">
        <f t="shared" ref="H7:H70" si="6">IF(J7&lt;&gt;"", $H$5, "")</f>
        <v>CRA</v>
      </c>
      <c r="I7" s="49" t="s">
        <v>1034</v>
      </c>
      <c r="J7" s="49" t="s">
        <v>1036</v>
      </c>
      <c r="K7" s="49" t="s">
        <v>1038</v>
      </c>
      <c r="L7" s="11">
        <v>349047514</v>
      </c>
      <c r="M7" s="66" t="s">
        <v>1039</v>
      </c>
      <c r="N7" s="49">
        <v>73266</v>
      </c>
      <c r="O7" s="49">
        <v>3900</v>
      </c>
      <c r="P7" s="66" t="s">
        <v>132</v>
      </c>
      <c r="Q7" s="66">
        <v>45569</v>
      </c>
      <c r="R7" s="49">
        <v>3900</v>
      </c>
      <c r="S7" s="49">
        <v>3900</v>
      </c>
      <c r="T7" s="49">
        <v>0</v>
      </c>
      <c r="U7" s="67">
        <f t="shared" si="0"/>
        <v>0</v>
      </c>
      <c r="V7" s="42" t="s">
        <v>193</v>
      </c>
      <c r="W7" s="68" t="s">
        <v>1052</v>
      </c>
    </row>
    <row r="8" spans="1:23" ht="30" customHeight="1" x14ac:dyDescent="0.3">
      <c r="A8" s="64">
        <v>4</v>
      </c>
      <c r="B8" s="59" t="str">
        <f t="shared" si="1"/>
        <v>GRGL1482</v>
      </c>
      <c r="C8" s="50" t="str">
        <f t="shared" si="2"/>
        <v>Kheda - 1</v>
      </c>
      <c r="D8" s="50" t="str">
        <f t="shared" si="3"/>
        <v>FN25-26-03518</v>
      </c>
      <c r="E8" s="65" t="s">
        <v>259</v>
      </c>
      <c r="F8" s="50" t="str">
        <f t="shared" si="4"/>
        <v>Panchal Maulik Rajendrabhai</v>
      </c>
      <c r="G8" s="50" t="str">
        <f t="shared" si="5"/>
        <v>SF0084830</v>
      </c>
      <c r="H8" s="50" t="str">
        <f t="shared" si="6"/>
        <v>CRA</v>
      </c>
      <c r="I8" s="49" t="s">
        <v>308</v>
      </c>
      <c r="J8" s="49" t="s">
        <v>1037</v>
      </c>
      <c r="K8" s="49" t="s">
        <v>1040</v>
      </c>
      <c r="L8" s="11">
        <v>350680522</v>
      </c>
      <c r="M8" s="66" t="s">
        <v>1041</v>
      </c>
      <c r="N8" s="49">
        <v>33602</v>
      </c>
      <c r="O8" s="49">
        <v>1800</v>
      </c>
      <c r="P8" s="66" t="s">
        <v>132</v>
      </c>
      <c r="Q8" s="66">
        <v>45605</v>
      </c>
      <c r="R8" s="49">
        <v>1800</v>
      </c>
      <c r="S8" s="49">
        <v>1800</v>
      </c>
      <c r="T8" s="49">
        <v>0</v>
      </c>
      <c r="U8" s="67">
        <f t="shared" si="0"/>
        <v>0</v>
      </c>
      <c r="V8" s="42" t="s">
        <v>193</v>
      </c>
      <c r="W8" s="130" t="s">
        <v>1054</v>
      </c>
    </row>
    <row r="9" spans="1:23" ht="30" customHeight="1" x14ac:dyDescent="0.3">
      <c r="A9" s="64">
        <v>5</v>
      </c>
      <c r="B9" s="59" t="str">
        <f t="shared" si="1"/>
        <v>GRGL1482</v>
      </c>
      <c r="C9" s="50" t="str">
        <f t="shared" si="2"/>
        <v>Kheda - 1</v>
      </c>
      <c r="D9" s="50" t="str">
        <f t="shared" si="3"/>
        <v>FN25-26-03518</v>
      </c>
      <c r="E9" s="65" t="s">
        <v>259</v>
      </c>
      <c r="F9" s="50" t="str">
        <f t="shared" si="4"/>
        <v>Panchal Maulik Rajendrabhai</v>
      </c>
      <c r="G9" s="50" t="str">
        <f t="shared" si="5"/>
        <v>SF0084830</v>
      </c>
      <c r="H9" s="50" t="str">
        <f t="shared" si="6"/>
        <v>CRA</v>
      </c>
      <c r="I9" s="49" t="s">
        <v>308</v>
      </c>
      <c r="J9" s="49" t="s">
        <v>1037</v>
      </c>
      <c r="K9" s="49" t="s">
        <v>1040</v>
      </c>
      <c r="L9" s="11">
        <v>350680522</v>
      </c>
      <c r="M9" s="66" t="s">
        <v>1041</v>
      </c>
      <c r="N9" s="49">
        <v>33602</v>
      </c>
      <c r="O9" s="49">
        <v>1800</v>
      </c>
      <c r="P9" s="66" t="s">
        <v>132</v>
      </c>
      <c r="Q9" s="66">
        <v>45635</v>
      </c>
      <c r="R9" s="49">
        <v>1800</v>
      </c>
      <c r="S9" s="49">
        <v>1800</v>
      </c>
      <c r="T9" s="49">
        <v>0</v>
      </c>
      <c r="U9" s="67">
        <f t="shared" si="0"/>
        <v>0</v>
      </c>
      <c r="V9" s="42" t="s">
        <v>193</v>
      </c>
      <c r="W9" s="68" t="s">
        <v>1055</v>
      </c>
    </row>
    <row r="10" spans="1:23" ht="30" customHeight="1" x14ac:dyDescent="0.3">
      <c r="A10" s="64">
        <v>6</v>
      </c>
      <c r="B10" s="59" t="str">
        <f t="shared" si="1"/>
        <v/>
      </c>
      <c r="C10" s="50" t="str">
        <f t="shared" si="2"/>
        <v/>
      </c>
      <c r="D10" s="50" t="str">
        <f t="shared" si="3"/>
        <v/>
      </c>
      <c r="E10" s="65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6"/>
      <c r="N10" s="49"/>
      <c r="O10" s="49"/>
      <c r="P10" s="66"/>
      <c r="Q10" s="66"/>
      <c r="R10" s="49"/>
      <c r="S10" s="49"/>
      <c r="T10" s="49"/>
      <c r="U10" s="67" t="str">
        <f t="shared" si="0"/>
        <v/>
      </c>
      <c r="V10" s="42"/>
      <c r="W10" s="68"/>
    </row>
    <row r="11" spans="1:23" ht="30" customHeight="1" x14ac:dyDescent="0.3">
      <c r="A11" s="64">
        <v>7</v>
      </c>
      <c r="B11" s="59" t="str">
        <f t="shared" si="1"/>
        <v/>
      </c>
      <c r="C11" s="50" t="str">
        <f t="shared" si="2"/>
        <v/>
      </c>
      <c r="D11" s="50" t="str">
        <f t="shared" si="3"/>
        <v/>
      </c>
      <c r="E11" s="65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6"/>
      <c r="N11" s="49"/>
      <c r="O11" s="49"/>
      <c r="P11" s="66"/>
      <c r="Q11" s="66"/>
      <c r="R11" s="49"/>
      <c r="S11" s="49"/>
      <c r="T11" s="49"/>
      <c r="U11" s="67" t="str">
        <f t="shared" si="0"/>
        <v/>
      </c>
      <c r="V11" s="42"/>
      <c r="W11" s="68"/>
    </row>
    <row r="12" spans="1:23" ht="30" customHeight="1" x14ac:dyDescent="0.3">
      <c r="A12" s="64">
        <v>8</v>
      </c>
      <c r="B12" s="59" t="str">
        <f t="shared" si="1"/>
        <v/>
      </c>
      <c r="C12" s="50" t="str">
        <f t="shared" si="2"/>
        <v/>
      </c>
      <c r="D12" s="50" t="str">
        <f t="shared" si="3"/>
        <v/>
      </c>
      <c r="E12" s="65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6"/>
      <c r="N12" s="49"/>
      <c r="O12" s="49"/>
      <c r="P12" s="66"/>
      <c r="Q12" s="66"/>
      <c r="R12" s="49"/>
      <c r="S12" s="49"/>
      <c r="T12" s="49"/>
      <c r="U12" s="67" t="str">
        <f t="shared" si="0"/>
        <v/>
      </c>
      <c r="V12" s="42"/>
      <c r="W12" s="68"/>
    </row>
    <row r="13" spans="1:23" ht="30" customHeight="1" x14ac:dyDescent="0.3">
      <c r="A13" s="64">
        <v>9</v>
      </c>
      <c r="B13" s="59" t="str">
        <f t="shared" si="1"/>
        <v/>
      </c>
      <c r="C13" s="50" t="str">
        <f t="shared" si="2"/>
        <v/>
      </c>
      <c r="D13" s="50" t="str">
        <f t="shared" si="3"/>
        <v/>
      </c>
      <c r="E13" s="65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6"/>
      <c r="N13" s="49"/>
      <c r="O13" s="49"/>
      <c r="P13" s="66"/>
      <c r="Q13" s="66"/>
      <c r="R13" s="49"/>
      <c r="S13" s="49"/>
      <c r="T13" s="49"/>
      <c r="U13" s="67" t="str">
        <f t="shared" si="0"/>
        <v/>
      </c>
      <c r="V13" s="42"/>
      <c r="W13" s="68"/>
    </row>
    <row r="14" spans="1:23" ht="30" customHeight="1" x14ac:dyDescent="0.3">
      <c r="A14" s="64">
        <v>10</v>
      </c>
      <c r="B14" s="59" t="str">
        <f t="shared" si="1"/>
        <v/>
      </c>
      <c r="C14" s="50" t="str">
        <f t="shared" si="2"/>
        <v/>
      </c>
      <c r="D14" s="50" t="str">
        <f t="shared" si="3"/>
        <v/>
      </c>
      <c r="E14" s="65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6"/>
      <c r="N14" s="49"/>
      <c r="O14" s="49"/>
      <c r="P14" s="66"/>
      <c r="Q14" s="66"/>
      <c r="R14" s="49"/>
      <c r="S14" s="49"/>
      <c r="T14" s="49"/>
      <c r="U14" s="67" t="str">
        <f t="shared" si="0"/>
        <v/>
      </c>
      <c r="V14" s="42"/>
      <c r="W14" s="68"/>
    </row>
    <row r="15" spans="1:23" ht="30" customHeight="1" x14ac:dyDescent="0.3">
      <c r="A15" s="64">
        <v>11</v>
      </c>
      <c r="B15" s="59" t="str">
        <f t="shared" si="1"/>
        <v/>
      </c>
      <c r="C15" s="50" t="str">
        <f t="shared" si="2"/>
        <v/>
      </c>
      <c r="D15" s="50" t="str">
        <f t="shared" si="3"/>
        <v/>
      </c>
      <c r="E15" s="65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6"/>
      <c r="N15" s="49"/>
      <c r="O15" s="49"/>
      <c r="P15" s="66"/>
      <c r="Q15" s="66"/>
      <c r="R15" s="49"/>
      <c r="S15" s="49"/>
      <c r="T15" s="49"/>
      <c r="U15" s="67" t="str">
        <f t="shared" si="0"/>
        <v/>
      </c>
      <c r="V15" s="42"/>
      <c r="W15" s="68"/>
    </row>
    <row r="16" spans="1:23" ht="30" customHeight="1" x14ac:dyDescent="0.3">
      <c r="A16" s="64">
        <v>12</v>
      </c>
      <c r="B16" s="59" t="str">
        <f t="shared" si="1"/>
        <v/>
      </c>
      <c r="C16" s="50" t="str">
        <f t="shared" si="2"/>
        <v/>
      </c>
      <c r="D16" s="50" t="str">
        <f t="shared" si="3"/>
        <v/>
      </c>
      <c r="E16" s="65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6"/>
      <c r="N16" s="49"/>
      <c r="O16" s="49"/>
      <c r="P16" s="66"/>
      <c r="Q16" s="66"/>
      <c r="R16" s="49"/>
      <c r="S16" s="49"/>
      <c r="T16" s="49"/>
      <c r="U16" s="67" t="str">
        <f t="shared" si="0"/>
        <v/>
      </c>
      <c r="V16" s="42"/>
      <c r="W16" s="68"/>
    </row>
    <row r="17" spans="1:23" ht="30" customHeight="1" x14ac:dyDescent="0.3">
      <c r="A17" s="64">
        <v>13</v>
      </c>
      <c r="B17" s="59" t="str">
        <f t="shared" si="1"/>
        <v/>
      </c>
      <c r="C17" s="50" t="str">
        <f t="shared" si="2"/>
        <v/>
      </c>
      <c r="D17" s="50" t="str">
        <f t="shared" si="3"/>
        <v/>
      </c>
      <c r="E17" s="65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6"/>
      <c r="N17" s="49"/>
      <c r="O17" s="49"/>
      <c r="P17" s="66"/>
      <c r="Q17" s="66"/>
      <c r="R17" s="49"/>
      <c r="S17" s="49"/>
      <c r="T17" s="49"/>
      <c r="U17" s="67" t="str">
        <f t="shared" si="0"/>
        <v/>
      </c>
      <c r="V17" s="42"/>
      <c r="W17" s="68"/>
    </row>
    <row r="18" spans="1:23" ht="30" customHeight="1" x14ac:dyDescent="0.3">
      <c r="A18" s="64">
        <v>14</v>
      </c>
      <c r="B18" s="59" t="str">
        <f t="shared" si="1"/>
        <v/>
      </c>
      <c r="C18" s="50" t="str">
        <f t="shared" si="2"/>
        <v/>
      </c>
      <c r="D18" s="50" t="str">
        <f t="shared" si="3"/>
        <v/>
      </c>
      <c r="E18" s="65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6"/>
      <c r="N18" s="49"/>
      <c r="O18" s="49"/>
      <c r="P18" s="66"/>
      <c r="Q18" s="66"/>
      <c r="R18" s="49"/>
      <c r="S18" s="49"/>
      <c r="T18" s="49"/>
      <c r="U18" s="67" t="str">
        <f t="shared" si="0"/>
        <v/>
      </c>
      <c r="V18" s="42"/>
      <c r="W18" s="68"/>
    </row>
    <row r="19" spans="1:23" ht="30" customHeight="1" x14ac:dyDescent="0.3">
      <c r="A19" s="64">
        <v>15</v>
      </c>
      <c r="B19" s="59" t="str">
        <f t="shared" si="1"/>
        <v/>
      </c>
      <c r="C19" s="50" t="str">
        <f t="shared" si="2"/>
        <v/>
      </c>
      <c r="D19" s="50" t="str">
        <f t="shared" si="3"/>
        <v/>
      </c>
      <c r="E19" s="65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6"/>
      <c r="N19" s="49"/>
      <c r="O19" s="49"/>
      <c r="P19" s="66"/>
      <c r="Q19" s="66"/>
      <c r="R19" s="49"/>
      <c r="S19" s="49"/>
      <c r="T19" s="49"/>
      <c r="U19" s="67" t="str">
        <f t="shared" si="0"/>
        <v/>
      </c>
      <c r="V19" s="42"/>
      <c r="W19" s="68"/>
    </row>
    <row r="20" spans="1:23" ht="30" customHeight="1" x14ac:dyDescent="0.3">
      <c r="A20" s="64">
        <v>16</v>
      </c>
      <c r="B20" s="59" t="str">
        <f t="shared" si="1"/>
        <v/>
      </c>
      <c r="C20" s="50" t="str">
        <f t="shared" si="2"/>
        <v/>
      </c>
      <c r="D20" s="50" t="str">
        <f t="shared" si="3"/>
        <v/>
      </c>
      <c r="E20" s="65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6"/>
      <c r="N20" s="49"/>
      <c r="O20" s="49"/>
      <c r="P20" s="66"/>
      <c r="Q20" s="66"/>
      <c r="R20" s="49"/>
      <c r="S20" s="49"/>
      <c r="T20" s="49"/>
      <c r="U20" s="67" t="str">
        <f t="shared" si="0"/>
        <v/>
      </c>
      <c r="V20" s="42"/>
      <c r="W20" s="68"/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3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4"/>
  <sheetViews>
    <sheetView showGridLines="0" tabSelected="1" topLeftCell="BG1" zoomScaleNormal="100" workbookViewId="0">
      <pane ySplit="4" topLeftCell="A5" activePane="bottomLeft" state="frozen"/>
      <selection pane="bottomLeft" activeCell="BH5" sqref="BH5"/>
    </sheetView>
  </sheetViews>
  <sheetFormatPr defaultColWidth="0" defaultRowHeight="14.5" x14ac:dyDescent="0.35"/>
  <cols>
    <col min="1" max="1" width="10.453125" style="111" customWidth="1"/>
    <col min="2" max="2" width="4.81640625" style="111" bestFit="1" customWidth="1"/>
    <col min="3" max="3" width="6.1796875" style="111" bestFit="1" customWidth="1"/>
    <col min="4" max="6" width="9.1796875" style="111" bestFit="1" customWidth="1"/>
    <col min="7" max="7" width="10.7265625" style="111" bestFit="1" customWidth="1"/>
    <col min="8" max="8" width="7.54296875" style="111" bestFit="1" customWidth="1"/>
    <col min="9" max="9" width="8" style="111" bestFit="1" customWidth="1"/>
    <col min="10" max="10" width="10.1796875" style="111" bestFit="1" customWidth="1"/>
    <col min="11" max="11" width="8.1796875" style="111" bestFit="1" customWidth="1"/>
    <col min="12" max="12" width="9.7265625" style="111" bestFit="1" customWidth="1"/>
    <col min="13" max="13" width="20.81640625" style="111" bestFit="1" customWidth="1"/>
    <col min="14" max="14" width="8.26953125" style="111" bestFit="1" customWidth="1"/>
    <col min="15" max="15" width="13.54296875" style="111" bestFit="1" customWidth="1"/>
    <col min="16" max="16" width="7.81640625" style="111" bestFit="1" customWidth="1"/>
    <col min="17" max="17" width="22.26953125" style="111" bestFit="1" customWidth="1"/>
    <col min="18" max="18" width="12.26953125" style="111" bestFit="1" customWidth="1"/>
    <col min="19" max="20" width="13.81640625" style="111" bestFit="1" customWidth="1"/>
    <col min="21" max="21" width="7.453125" style="111" bestFit="1" customWidth="1"/>
    <col min="22" max="22" width="8.81640625" style="111" bestFit="1" customWidth="1"/>
    <col min="23" max="23" width="8.1796875" style="111" bestFit="1" customWidth="1"/>
    <col min="24" max="24" width="26.26953125" style="111" bestFit="1" customWidth="1"/>
    <col min="25" max="25" width="8.7265625" style="111" bestFit="1" customWidth="1"/>
    <col min="26" max="26" width="32.1796875" style="111" bestFit="1" customWidth="1"/>
    <col min="27" max="27" width="9.81640625" style="111" bestFit="1" customWidth="1"/>
    <col min="28" max="28" width="11.54296875" style="111" bestFit="1" customWidth="1"/>
    <col min="29" max="29" width="17.81640625" style="111" bestFit="1" customWidth="1"/>
    <col min="30" max="30" width="15" style="111" bestFit="1" customWidth="1"/>
    <col min="31" max="31" width="9.1796875" style="111" bestFit="1" customWidth="1"/>
    <col min="32" max="32" width="7" style="111" bestFit="1" customWidth="1"/>
    <col min="33" max="33" width="18.54296875" style="111" bestFit="1" customWidth="1"/>
    <col min="34" max="34" width="13.453125" style="111" bestFit="1" customWidth="1"/>
    <col min="35" max="35" width="18.1796875" style="111" bestFit="1" customWidth="1"/>
    <col min="36" max="36" width="14.453125" style="111" bestFit="1" customWidth="1"/>
    <col min="37" max="37" width="16.54296875" style="111" bestFit="1" customWidth="1"/>
    <col min="38" max="38" width="14.1796875" style="111" bestFit="1" customWidth="1"/>
    <col min="39" max="39" width="15.81640625" style="111" bestFit="1" customWidth="1"/>
    <col min="40" max="40" width="15.54296875" style="111" bestFit="1" customWidth="1"/>
    <col min="41" max="41" width="13.1796875" style="111" bestFit="1" customWidth="1"/>
    <col min="42" max="42" width="17.81640625" style="111" bestFit="1" customWidth="1"/>
    <col min="43" max="43" width="17.54296875" style="111" bestFit="1" customWidth="1"/>
    <col min="44" max="44" width="15" style="111" bestFit="1" customWidth="1"/>
    <col min="45" max="45" width="12" style="111" bestFit="1" customWidth="1"/>
    <col min="46" max="46" width="11" style="111" bestFit="1" customWidth="1"/>
    <col min="47" max="47" width="12.7265625" style="111" bestFit="1" customWidth="1"/>
    <col min="48" max="48" width="19.26953125" style="111" bestFit="1" customWidth="1"/>
    <col min="49" max="49" width="7.26953125" style="111" bestFit="1" customWidth="1"/>
    <col min="50" max="50" width="12" style="111" bestFit="1" customWidth="1"/>
    <col min="51" max="51" width="18.7265625" style="111" bestFit="1" customWidth="1"/>
    <col min="52" max="52" width="14.453125" style="111" bestFit="1" customWidth="1"/>
    <col min="53" max="53" width="17.7265625" style="111" bestFit="1" customWidth="1"/>
    <col min="54" max="54" width="10" style="111" bestFit="1" customWidth="1"/>
    <col min="55" max="55" width="9.1796875" style="111" bestFit="1" customWidth="1"/>
    <col min="56" max="56" width="9.81640625" style="111" bestFit="1" customWidth="1"/>
    <col min="57" max="57" width="11.7265625" style="111" bestFit="1" customWidth="1"/>
    <col min="58" max="58" width="4" style="111" bestFit="1" customWidth="1"/>
    <col min="59" max="59" width="21.81640625" style="111" bestFit="1" customWidth="1"/>
    <col min="60" max="60" width="20.54296875" style="111" bestFit="1" customWidth="1"/>
    <col min="61" max="61" width="30.1796875" style="111" bestFit="1" customWidth="1"/>
    <col min="62" max="62" width="28.453125" style="111" bestFit="1" customWidth="1"/>
    <col min="63" max="63" width="18.7265625" style="106" bestFit="1" customWidth="1"/>
    <col min="64" max="64" width="19.7265625" style="106" bestFit="1" customWidth="1"/>
    <col min="65" max="65" width="21.1796875" style="107" bestFit="1" customWidth="1"/>
    <col min="66" max="66" width="19.81640625" style="108" bestFit="1" customWidth="1"/>
    <col min="67" max="67" width="24.1796875" style="109" bestFit="1" customWidth="1"/>
    <col min="68" max="68" width="16.7265625" style="111" bestFit="1" customWidth="1"/>
    <col min="69" max="69" width="19" style="106" bestFit="1" customWidth="1"/>
    <col min="70" max="70" width="79.26953125" style="111" customWidth="1"/>
    <col min="71" max="71" width="8.7265625" style="111" customWidth="1"/>
    <col min="72" max="16384" width="8.7265625" style="111" hidden="1"/>
  </cols>
  <sheetData>
    <row r="1" spans="1:70" x14ac:dyDescent="0.35">
      <c r="A1" s="123" t="s">
        <v>245</v>
      </c>
      <c r="B1" s="119"/>
      <c r="C1" s="119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98"/>
      <c r="BM1" s="118"/>
      <c r="BN1" s="118"/>
      <c r="BO1" s="118"/>
      <c r="BP1" s="118"/>
      <c r="BQ1" s="118"/>
      <c r="BR1" s="118"/>
    </row>
    <row r="2" spans="1:70" x14ac:dyDescent="0.35">
      <c r="A2" s="123" t="s">
        <v>270</v>
      </c>
      <c r="B2" s="119"/>
      <c r="C2" s="119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98"/>
      <c r="BM2" s="118"/>
      <c r="BN2" s="118"/>
      <c r="BO2" s="118"/>
      <c r="BP2" s="118"/>
      <c r="BQ2" s="118"/>
      <c r="BR2" s="118"/>
    </row>
    <row r="3" spans="1:70" x14ac:dyDescent="0.35">
      <c r="A3" s="123" t="s">
        <v>204</v>
      </c>
      <c r="B3" s="119"/>
      <c r="C3" s="119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26" t="s">
        <v>229</v>
      </c>
      <c r="BH3" s="126" t="s">
        <v>231</v>
      </c>
      <c r="BI3" s="118"/>
      <c r="BJ3" s="118"/>
      <c r="BK3" s="118"/>
      <c r="BL3" s="98"/>
      <c r="BM3" s="118"/>
      <c r="BN3" s="118"/>
      <c r="BO3" s="118"/>
      <c r="BP3" s="118"/>
      <c r="BQ3" s="126" t="s">
        <v>229</v>
      </c>
      <c r="BR3" s="126" t="s">
        <v>231</v>
      </c>
    </row>
    <row r="4" spans="1:70" s="127" customFormat="1" x14ac:dyDescent="0.35">
      <c r="A4" s="117" t="s">
        <v>216</v>
      </c>
      <c r="B4" s="117" t="s">
        <v>5</v>
      </c>
      <c r="C4" s="117" t="s">
        <v>4</v>
      </c>
      <c r="D4" s="117" t="s">
        <v>66</v>
      </c>
      <c r="E4" s="117" t="s">
        <v>65</v>
      </c>
      <c r="F4" s="117" t="s">
        <v>20</v>
      </c>
      <c r="G4" s="117" t="s">
        <v>1</v>
      </c>
      <c r="H4" s="117" t="s">
        <v>217</v>
      </c>
      <c r="I4" s="117" t="s">
        <v>21</v>
      </c>
      <c r="J4" s="117" t="s">
        <v>218</v>
      </c>
      <c r="K4" s="117" t="s">
        <v>22</v>
      </c>
      <c r="L4" s="117" t="s">
        <v>23</v>
      </c>
      <c r="M4" s="117" t="s">
        <v>24</v>
      </c>
      <c r="N4" s="117" t="s">
        <v>25</v>
      </c>
      <c r="O4" s="117" t="s">
        <v>10</v>
      </c>
      <c r="P4" s="117" t="s">
        <v>26</v>
      </c>
      <c r="Q4" s="117" t="s">
        <v>27</v>
      </c>
      <c r="R4" s="117" t="s">
        <v>28</v>
      </c>
      <c r="S4" s="117" t="s">
        <v>219</v>
      </c>
      <c r="T4" s="117" t="s">
        <v>220</v>
      </c>
      <c r="U4" s="117" t="s">
        <v>29</v>
      </c>
      <c r="V4" s="117" t="s">
        <v>30</v>
      </c>
      <c r="W4" s="117" t="s">
        <v>31</v>
      </c>
      <c r="X4" s="117" t="s">
        <v>32</v>
      </c>
      <c r="Y4" s="117" t="s">
        <v>33</v>
      </c>
      <c r="Z4" s="117" t="s">
        <v>34</v>
      </c>
      <c r="AA4" s="117" t="s">
        <v>35</v>
      </c>
      <c r="AB4" s="117" t="s">
        <v>36</v>
      </c>
      <c r="AC4" s="117" t="s">
        <v>37</v>
      </c>
      <c r="AD4" s="117" t="s">
        <v>38</v>
      </c>
      <c r="AE4" s="117" t="s">
        <v>39</v>
      </c>
      <c r="AF4" s="117" t="s">
        <v>221</v>
      </c>
      <c r="AG4" s="117" t="s">
        <v>222</v>
      </c>
      <c r="AH4" s="117" t="s">
        <v>223</v>
      </c>
      <c r="AI4" s="117" t="s">
        <v>40</v>
      </c>
      <c r="AJ4" s="117" t="s">
        <v>41</v>
      </c>
      <c r="AK4" s="117" t="s">
        <v>42</v>
      </c>
      <c r="AL4" s="117" t="s">
        <v>43</v>
      </c>
      <c r="AM4" s="117" t="s">
        <v>224</v>
      </c>
      <c r="AN4" s="117" t="s">
        <v>44</v>
      </c>
      <c r="AO4" s="117" t="s">
        <v>45</v>
      </c>
      <c r="AP4" s="117" t="s">
        <v>225</v>
      </c>
      <c r="AQ4" s="117" t="s">
        <v>226</v>
      </c>
      <c r="AR4" s="117" t="s">
        <v>46</v>
      </c>
      <c r="AS4" s="117" t="s">
        <v>47</v>
      </c>
      <c r="AT4" s="117" t="s">
        <v>48</v>
      </c>
      <c r="AU4" s="117" t="s">
        <v>49</v>
      </c>
      <c r="AV4" s="117" t="s">
        <v>227</v>
      </c>
      <c r="AW4" s="117" t="s">
        <v>50</v>
      </c>
      <c r="AX4" s="117" t="s">
        <v>51</v>
      </c>
      <c r="AY4" s="117" t="s">
        <v>52</v>
      </c>
      <c r="AZ4" s="117" t="s">
        <v>53</v>
      </c>
      <c r="BA4" s="117" t="s">
        <v>54</v>
      </c>
      <c r="BB4" s="117" t="s">
        <v>55</v>
      </c>
      <c r="BC4" s="117" t="s">
        <v>56</v>
      </c>
      <c r="BD4" s="117" t="s">
        <v>57</v>
      </c>
      <c r="BE4" s="117" t="s">
        <v>58</v>
      </c>
      <c r="BF4" s="117" t="s">
        <v>228</v>
      </c>
      <c r="BG4" s="112" t="s">
        <v>129</v>
      </c>
      <c r="BH4" s="113" t="s">
        <v>239</v>
      </c>
      <c r="BI4" s="113" t="s">
        <v>240</v>
      </c>
      <c r="BJ4" s="113" t="s">
        <v>241</v>
      </c>
      <c r="BK4" s="113" t="s">
        <v>107</v>
      </c>
      <c r="BL4" s="114" t="s">
        <v>189</v>
      </c>
      <c r="BM4" s="113" t="s">
        <v>63</v>
      </c>
      <c r="BN4" s="113" t="s">
        <v>253</v>
      </c>
      <c r="BO4" s="113" t="s">
        <v>62</v>
      </c>
      <c r="BP4" s="113" t="s">
        <v>188</v>
      </c>
      <c r="BQ4" s="113" t="s">
        <v>93</v>
      </c>
      <c r="BR4" s="113" t="s">
        <v>187</v>
      </c>
    </row>
    <row r="5" spans="1:70" s="127" customFormat="1" ht="39" x14ac:dyDescent="0.35">
      <c r="A5" s="92">
        <v>1</v>
      </c>
      <c r="B5" s="128" t="s">
        <v>246</v>
      </c>
      <c r="C5" s="128" t="s">
        <v>247</v>
      </c>
      <c r="D5" s="128" t="s">
        <v>272</v>
      </c>
      <c r="E5" s="128" t="s">
        <v>272</v>
      </c>
      <c r="F5" s="128" t="s">
        <v>272</v>
      </c>
      <c r="G5" s="128" t="s">
        <v>248</v>
      </c>
      <c r="H5" s="128" t="s">
        <v>249</v>
      </c>
      <c r="I5" s="128">
        <v>41791</v>
      </c>
      <c r="J5" s="128" t="s">
        <v>1033</v>
      </c>
      <c r="K5" s="128">
        <v>41791</v>
      </c>
      <c r="L5" s="128" t="s">
        <v>274</v>
      </c>
      <c r="M5" s="128" t="s">
        <v>275</v>
      </c>
      <c r="N5" s="128">
        <v>65538</v>
      </c>
      <c r="O5" s="128" t="s">
        <v>1034</v>
      </c>
      <c r="P5" s="128">
        <v>94702</v>
      </c>
      <c r="Q5" s="128" t="s">
        <v>1035</v>
      </c>
      <c r="R5" s="128" t="s">
        <v>250</v>
      </c>
      <c r="S5" s="128" t="s">
        <v>1036</v>
      </c>
      <c r="T5" s="128" t="s">
        <v>1036</v>
      </c>
      <c r="U5" s="128" t="s">
        <v>251</v>
      </c>
      <c r="V5" s="128" t="s">
        <v>288</v>
      </c>
      <c r="W5" s="128">
        <v>541</v>
      </c>
      <c r="X5" s="128" t="s">
        <v>501</v>
      </c>
      <c r="Y5" s="128">
        <v>349047514</v>
      </c>
      <c r="Z5" s="131" t="s">
        <v>1038</v>
      </c>
      <c r="AA5" s="128" t="s">
        <v>1039</v>
      </c>
      <c r="AB5" s="129">
        <v>73266</v>
      </c>
      <c r="AC5" s="128" t="s">
        <v>1042</v>
      </c>
      <c r="AD5" s="128">
        <v>24</v>
      </c>
      <c r="AE5" s="128" t="s">
        <v>778</v>
      </c>
      <c r="AF5" s="128" t="s">
        <v>1043</v>
      </c>
      <c r="AG5" s="128" t="s">
        <v>1044</v>
      </c>
      <c r="AH5" s="128" t="s">
        <v>871</v>
      </c>
      <c r="AI5" s="128" t="s">
        <v>1045</v>
      </c>
      <c r="AJ5" s="129">
        <v>3645</v>
      </c>
      <c r="AK5" s="129">
        <v>3900</v>
      </c>
      <c r="AL5" s="128" t="s">
        <v>1046</v>
      </c>
      <c r="AM5" s="129">
        <v>62024.88</v>
      </c>
      <c r="AN5" s="129">
        <v>19620.12</v>
      </c>
      <c r="AO5" s="129">
        <v>81645</v>
      </c>
      <c r="AP5" s="129">
        <v>11241.12</v>
      </c>
      <c r="AQ5" s="129">
        <v>458.88</v>
      </c>
      <c r="AR5" s="129">
        <v>11700</v>
      </c>
      <c r="AS5" s="129">
        <v>11241.12</v>
      </c>
      <c r="AT5" s="129">
        <v>458.88</v>
      </c>
      <c r="AU5" s="129">
        <v>11700</v>
      </c>
      <c r="AV5" s="128">
        <v>40</v>
      </c>
      <c r="AW5" s="128">
        <v>0</v>
      </c>
      <c r="AX5" s="121"/>
      <c r="AY5" s="110"/>
      <c r="AZ5" s="92"/>
      <c r="BA5" s="92"/>
      <c r="BB5" s="128" t="s">
        <v>1049</v>
      </c>
      <c r="BC5" s="92"/>
      <c r="BD5" s="128" t="s">
        <v>1031</v>
      </c>
      <c r="BE5" s="129">
        <v>73266</v>
      </c>
      <c r="BF5" s="120"/>
      <c r="BG5" s="120"/>
      <c r="BH5" s="93" t="s">
        <v>258</v>
      </c>
      <c r="BI5" s="92" t="s">
        <v>104</v>
      </c>
      <c r="BJ5" s="93">
        <v>46057</v>
      </c>
      <c r="BK5" s="92"/>
      <c r="BL5" s="92" t="s">
        <v>108</v>
      </c>
      <c r="BM5" s="94" t="s">
        <v>113</v>
      </c>
      <c r="BN5" s="95" t="s">
        <v>191</v>
      </c>
      <c r="BO5" s="92" t="s">
        <v>233</v>
      </c>
      <c r="BP5" s="92">
        <v>11700</v>
      </c>
      <c r="BQ5" s="42" t="s">
        <v>193</v>
      </c>
      <c r="BR5" s="68" t="s">
        <v>1056</v>
      </c>
    </row>
    <row r="6" spans="1:70" s="127" customFormat="1" ht="39" x14ac:dyDescent="0.35">
      <c r="A6" s="92">
        <v>2</v>
      </c>
      <c r="B6" s="121" t="s">
        <v>246</v>
      </c>
      <c r="C6" s="121" t="s">
        <v>247</v>
      </c>
      <c r="D6" s="121" t="s">
        <v>272</v>
      </c>
      <c r="E6" s="121" t="s">
        <v>272</v>
      </c>
      <c r="F6" s="121" t="s">
        <v>272</v>
      </c>
      <c r="G6" s="121" t="s">
        <v>248</v>
      </c>
      <c r="H6" s="121" t="s">
        <v>249</v>
      </c>
      <c r="I6" s="121">
        <v>41693</v>
      </c>
      <c r="J6" s="121" t="s">
        <v>280</v>
      </c>
      <c r="K6" s="121">
        <v>41693</v>
      </c>
      <c r="L6" s="121" t="s">
        <v>274</v>
      </c>
      <c r="M6" s="121" t="s">
        <v>275</v>
      </c>
      <c r="N6" s="121">
        <v>65564</v>
      </c>
      <c r="O6" s="121" t="s">
        <v>308</v>
      </c>
      <c r="P6" s="121">
        <v>449990</v>
      </c>
      <c r="Q6" s="121" t="s">
        <v>349</v>
      </c>
      <c r="R6" s="121" t="s">
        <v>250</v>
      </c>
      <c r="S6" s="121" t="s">
        <v>1037</v>
      </c>
      <c r="T6" s="121" t="s">
        <v>1037</v>
      </c>
      <c r="U6" s="121" t="s">
        <v>251</v>
      </c>
      <c r="V6" s="121" t="s">
        <v>288</v>
      </c>
      <c r="W6" s="121">
        <v>541</v>
      </c>
      <c r="X6" s="121" t="s">
        <v>502</v>
      </c>
      <c r="Y6" s="121">
        <v>350680522</v>
      </c>
      <c r="Z6" s="132" t="s">
        <v>1040</v>
      </c>
      <c r="AA6" s="121" t="s">
        <v>1041</v>
      </c>
      <c r="AB6" s="122">
        <v>33602</v>
      </c>
      <c r="AC6" s="121" t="s">
        <v>740</v>
      </c>
      <c r="AD6" s="121">
        <v>24</v>
      </c>
      <c r="AE6" s="121" t="s">
        <v>741</v>
      </c>
      <c r="AF6" s="121" t="s">
        <v>825</v>
      </c>
      <c r="AG6" s="121" t="s">
        <v>968</v>
      </c>
      <c r="AH6" s="121" t="s">
        <v>841</v>
      </c>
      <c r="AI6" s="121" t="s">
        <v>1047</v>
      </c>
      <c r="AJ6" s="122">
        <v>2099</v>
      </c>
      <c r="AK6" s="122">
        <v>1800</v>
      </c>
      <c r="AL6" s="121" t="s">
        <v>1048</v>
      </c>
      <c r="AM6" s="122">
        <v>29910.02</v>
      </c>
      <c r="AN6" s="122">
        <v>9788.98</v>
      </c>
      <c r="AO6" s="122">
        <v>39699</v>
      </c>
      <c r="AP6" s="122">
        <v>3691.98</v>
      </c>
      <c r="AQ6" s="122">
        <v>108.02</v>
      </c>
      <c r="AR6" s="122">
        <v>3800</v>
      </c>
      <c r="AS6" s="122">
        <v>3691.98</v>
      </c>
      <c r="AT6" s="122">
        <v>108.02</v>
      </c>
      <c r="AU6" s="122">
        <v>3800</v>
      </c>
      <c r="AV6" s="121">
        <v>35</v>
      </c>
      <c r="AW6" s="121">
        <v>400</v>
      </c>
      <c r="AX6" s="92"/>
      <c r="AY6" s="92"/>
      <c r="AZ6" s="92"/>
      <c r="BA6" s="92"/>
      <c r="BB6" s="121" t="s">
        <v>260</v>
      </c>
      <c r="BC6" s="92"/>
      <c r="BD6" s="121" t="s">
        <v>1028</v>
      </c>
      <c r="BE6" s="122">
        <v>33602</v>
      </c>
      <c r="BF6" s="92"/>
      <c r="BG6" s="92"/>
      <c r="BH6" s="93" t="s">
        <v>258</v>
      </c>
      <c r="BI6" s="92" t="s">
        <v>104</v>
      </c>
      <c r="BJ6" s="93">
        <v>46057</v>
      </c>
      <c r="BK6" s="92"/>
      <c r="BL6" s="92" t="s">
        <v>108</v>
      </c>
      <c r="BM6" s="94" t="s">
        <v>113</v>
      </c>
      <c r="BN6" s="95" t="s">
        <v>191</v>
      </c>
      <c r="BO6" s="92" t="s">
        <v>233</v>
      </c>
      <c r="BP6" s="94">
        <v>3600</v>
      </c>
      <c r="BQ6" s="42" t="s">
        <v>193</v>
      </c>
      <c r="BR6" s="68" t="s">
        <v>1057</v>
      </c>
    </row>
    <row r="7" spans="1:70" s="127" customFormat="1" hidden="1" x14ac:dyDescent="0.35">
      <c r="A7" s="92">
        <v>3</v>
      </c>
      <c r="B7" s="121" t="s">
        <v>246</v>
      </c>
      <c r="C7" s="121" t="s">
        <v>247</v>
      </c>
      <c r="D7" s="121" t="s">
        <v>272</v>
      </c>
      <c r="E7" s="121" t="s">
        <v>272</v>
      </c>
      <c r="F7" s="121" t="s">
        <v>272</v>
      </c>
      <c r="G7" s="121" t="s">
        <v>248</v>
      </c>
      <c r="H7" s="121" t="s">
        <v>249</v>
      </c>
      <c r="I7" s="121">
        <v>41688</v>
      </c>
      <c r="J7" s="121" t="s">
        <v>280</v>
      </c>
      <c r="K7" s="121">
        <v>41688</v>
      </c>
      <c r="L7" s="121" t="s">
        <v>274</v>
      </c>
      <c r="M7" s="121" t="s">
        <v>275</v>
      </c>
      <c r="N7" s="121">
        <v>65601</v>
      </c>
      <c r="O7" s="121" t="s">
        <v>281</v>
      </c>
      <c r="P7" s="121">
        <v>94784</v>
      </c>
      <c r="Q7" s="121" t="s">
        <v>282</v>
      </c>
      <c r="R7" s="121" t="s">
        <v>250</v>
      </c>
      <c r="S7" s="121" t="s">
        <v>283</v>
      </c>
      <c r="T7" s="121" t="s">
        <v>283</v>
      </c>
      <c r="U7" s="121" t="s">
        <v>251</v>
      </c>
      <c r="V7" s="121" t="s">
        <v>284</v>
      </c>
      <c r="W7" s="121">
        <v>541</v>
      </c>
      <c r="X7" s="121" t="s">
        <v>502</v>
      </c>
      <c r="Y7" s="121">
        <v>352605441</v>
      </c>
      <c r="Z7" s="121" t="s">
        <v>529</v>
      </c>
      <c r="AA7" s="121" t="s">
        <v>671</v>
      </c>
      <c r="AB7" s="122">
        <v>52000</v>
      </c>
      <c r="AC7" s="121" t="s">
        <v>740</v>
      </c>
      <c r="AD7" s="121">
        <v>24</v>
      </c>
      <c r="AE7" s="121" t="s">
        <v>255</v>
      </c>
      <c r="AF7" s="121" t="s">
        <v>743</v>
      </c>
      <c r="AG7" s="121" t="s">
        <v>844</v>
      </c>
      <c r="AH7" s="121" t="s">
        <v>256</v>
      </c>
      <c r="AI7" s="121" t="s">
        <v>845</v>
      </c>
      <c r="AJ7" s="122">
        <v>2780</v>
      </c>
      <c r="AK7" s="122">
        <v>2780</v>
      </c>
      <c r="AL7" s="121" t="s">
        <v>973</v>
      </c>
      <c r="AM7" s="122">
        <v>38684.92</v>
      </c>
      <c r="AN7" s="122">
        <v>14805.08</v>
      </c>
      <c r="AO7" s="122">
        <v>53490</v>
      </c>
      <c r="AP7" s="122">
        <v>13315.08</v>
      </c>
      <c r="AQ7" s="122">
        <v>590.91999999999996</v>
      </c>
      <c r="AR7" s="122">
        <v>13906</v>
      </c>
      <c r="AS7" s="122">
        <v>13315.08</v>
      </c>
      <c r="AT7" s="122">
        <v>590.91999999999996</v>
      </c>
      <c r="AU7" s="122">
        <v>13906</v>
      </c>
      <c r="AV7" s="121">
        <v>29</v>
      </c>
      <c r="AW7" s="121">
        <v>276</v>
      </c>
      <c r="AX7" s="92"/>
      <c r="AY7" s="92"/>
      <c r="AZ7" s="92"/>
      <c r="BA7" s="92"/>
      <c r="BB7" s="121" t="s">
        <v>260</v>
      </c>
      <c r="BC7" s="92"/>
      <c r="BD7" s="121"/>
      <c r="BE7" s="122">
        <v>0</v>
      </c>
      <c r="BF7" s="92"/>
      <c r="BG7" s="92"/>
      <c r="BH7" s="93" t="s">
        <v>258</v>
      </c>
      <c r="BI7" s="92" t="s">
        <v>104</v>
      </c>
      <c r="BJ7" s="93">
        <v>46059</v>
      </c>
      <c r="BK7" s="92"/>
      <c r="BL7" s="92" t="s">
        <v>109</v>
      </c>
      <c r="BM7" s="94" t="s">
        <v>114</v>
      </c>
      <c r="BN7" s="95" t="s">
        <v>192</v>
      </c>
      <c r="BO7" s="92" t="s">
        <v>234</v>
      </c>
      <c r="BP7" s="94"/>
      <c r="BQ7" s="92"/>
      <c r="BR7" s="94"/>
    </row>
    <row r="8" spans="1:70" s="127" customFormat="1" hidden="1" x14ac:dyDescent="0.35">
      <c r="A8" s="92">
        <v>4</v>
      </c>
      <c r="B8" s="121" t="s">
        <v>246</v>
      </c>
      <c r="C8" s="121" t="s">
        <v>247</v>
      </c>
      <c r="D8" s="121" t="s">
        <v>272</v>
      </c>
      <c r="E8" s="121" t="s">
        <v>272</v>
      </c>
      <c r="F8" s="121" t="s">
        <v>272</v>
      </c>
      <c r="G8" s="121" t="s">
        <v>248</v>
      </c>
      <c r="H8" s="121" t="s">
        <v>249</v>
      </c>
      <c r="I8" s="121">
        <v>41688</v>
      </c>
      <c r="J8" s="121" t="s">
        <v>280</v>
      </c>
      <c r="K8" s="121">
        <v>41688</v>
      </c>
      <c r="L8" s="121" t="s">
        <v>274</v>
      </c>
      <c r="M8" s="121" t="s">
        <v>275</v>
      </c>
      <c r="N8" s="121">
        <v>65404</v>
      </c>
      <c r="O8" s="121" t="s">
        <v>285</v>
      </c>
      <c r="P8" s="121">
        <v>94546</v>
      </c>
      <c r="Q8" s="121" t="s">
        <v>286</v>
      </c>
      <c r="R8" s="121" t="s">
        <v>250</v>
      </c>
      <c r="S8" s="121" t="s">
        <v>287</v>
      </c>
      <c r="T8" s="121" t="s">
        <v>287</v>
      </c>
      <c r="U8" s="121" t="s">
        <v>251</v>
      </c>
      <c r="V8" s="121" t="s">
        <v>288</v>
      </c>
      <c r="W8" s="121">
        <v>541</v>
      </c>
      <c r="X8" s="121" t="s">
        <v>503</v>
      </c>
      <c r="Y8" s="121">
        <v>352702523</v>
      </c>
      <c r="Z8" s="121" t="s">
        <v>530</v>
      </c>
      <c r="AA8" s="121" t="s">
        <v>672</v>
      </c>
      <c r="AB8" s="122">
        <v>80000</v>
      </c>
      <c r="AC8" s="121" t="s">
        <v>740</v>
      </c>
      <c r="AD8" s="121">
        <v>24</v>
      </c>
      <c r="AE8" s="121" t="s">
        <v>744</v>
      </c>
      <c r="AF8" s="121" t="s">
        <v>745</v>
      </c>
      <c r="AG8" s="121" t="s">
        <v>846</v>
      </c>
      <c r="AH8" s="121" t="s">
        <v>847</v>
      </c>
      <c r="AI8" s="121" t="s">
        <v>845</v>
      </c>
      <c r="AJ8" s="122">
        <v>4270</v>
      </c>
      <c r="AK8" s="122">
        <v>4270</v>
      </c>
      <c r="AL8" s="121" t="s">
        <v>974</v>
      </c>
      <c r="AM8" s="122">
        <v>57523.76</v>
      </c>
      <c r="AN8" s="122">
        <v>23606.240000000002</v>
      </c>
      <c r="AO8" s="122">
        <v>81130</v>
      </c>
      <c r="AP8" s="122">
        <v>22476.240000000002</v>
      </c>
      <c r="AQ8" s="122">
        <v>1478.1</v>
      </c>
      <c r="AR8" s="122">
        <v>23954.34</v>
      </c>
      <c r="AS8" s="122">
        <v>22476.240000000002</v>
      </c>
      <c r="AT8" s="122">
        <v>1478.1</v>
      </c>
      <c r="AU8" s="122">
        <v>23954.34</v>
      </c>
      <c r="AV8" s="121">
        <v>28</v>
      </c>
      <c r="AW8" s="121">
        <v>248</v>
      </c>
      <c r="AX8" s="115"/>
      <c r="AY8" s="115"/>
      <c r="AZ8" s="115"/>
      <c r="BA8" s="116"/>
      <c r="BB8" s="121" t="s">
        <v>260</v>
      </c>
      <c r="BC8" s="116"/>
      <c r="BD8" s="121" t="s">
        <v>1029</v>
      </c>
      <c r="BE8" s="122">
        <v>80000</v>
      </c>
      <c r="BF8" s="116"/>
      <c r="BG8" s="92"/>
      <c r="BH8" s="93" t="s">
        <v>258</v>
      </c>
      <c r="BI8" s="92" t="s">
        <v>104</v>
      </c>
      <c r="BJ8" s="93">
        <v>46059</v>
      </c>
      <c r="BK8" s="92"/>
      <c r="BL8" s="92" t="s">
        <v>109</v>
      </c>
      <c r="BM8" s="94" t="s">
        <v>114</v>
      </c>
      <c r="BN8" s="95" t="s">
        <v>192</v>
      </c>
      <c r="BO8" s="92" t="s">
        <v>234</v>
      </c>
      <c r="BP8" s="94"/>
      <c r="BQ8" s="92"/>
      <c r="BR8" s="94"/>
    </row>
    <row r="9" spans="1:70" s="127" customFormat="1" hidden="1" x14ac:dyDescent="0.35">
      <c r="A9" s="92">
        <v>5</v>
      </c>
      <c r="B9" s="121" t="s">
        <v>246</v>
      </c>
      <c r="C9" s="121" t="s">
        <v>247</v>
      </c>
      <c r="D9" s="121" t="s">
        <v>272</v>
      </c>
      <c r="E9" s="121" t="s">
        <v>272</v>
      </c>
      <c r="F9" s="121" t="s">
        <v>272</v>
      </c>
      <c r="G9" s="121" t="s">
        <v>248</v>
      </c>
      <c r="H9" s="121" t="s">
        <v>249</v>
      </c>
      <c r="I9" s="121">
        <v>41769</v>
      </c>
      <c r="J9" s="121" t="s">
        <v>273</v>
      </c>
      <c r="K9" s="121">
        <v>41769</v>
      </c>
      <c r="L9" s="121" t="s">
        <v>274</v>
      </c>
      <c r="M9" s="121" t="s">
        <v>275</v>
      </c>
      <c r="N9" s="121">
        <v>385946</v>
      </c>
      <c r="O9" s="121" t="s">
        <v>276</v>
      </c>
      <c r="P9" s="121">
        <v>573136</v>
      </c>
      <c r="Q9" s="121" t="s">
        <v>277</v>
      </c>
      <c r="R9" s="121" t="s">
        <v>250</v>
      </c>
      <c r="S9" s="121" t="s">
        <v>289</v>
      </c>
      <c r="T9" s="121" t="s">
        <v>289</v>
      </c>
      <c r="U9" s="121" t="s">
        <v>251</v>
      </c>
      <c r="V9" s="121" t="s">
        <v>252</v>
      </c>
      <c r="W9" s="121">
        <v>541</v>
      </c>
      <c r="X9" s="121" t="s">
        <v>501</v>
      </c>
      <c r="Y9" s="121">
        <v>352887281</v>
      </c>
      <c r="Z9" s="121" t="s">
        <v>531</v>
      </c>
      <c r="AA9" s="121" t="s">
        <v>673</v>
      </c>
      <c r="AB9" s="122">
        <v>40000</v>
      </c>
      <c r="AC9" s="121" t="s">
        <v>740</v>
      </c>
      <c r="AD9" s="121">
        <v>24</v>
      </c>
      <c r="AE9" s="121" t="s">
        <v>741</v>
      </c>
      <c r="AF9" s="121" t="s">
        <v>746</v>
      </c>
      <c r="AG9" s="121" t="s">
        <v>848</v>
      </c>
      <c r="AH9" s="121" t="s">
        <v>841</v>
      </c>
      <c r="AI9" s="121" t="s">
        <v>843</v>
      </c>
      <c r="AJ9" s="122">
        <v>2130</v>
      </c>
      <c r="AK9" s="122">
        <v>2130</v>
      </c>
      <c r="AL9" s="121" t="s">
        <v>975</v>
      </c>
      <c r="AM9" s="122">
        <v>28175.13</v>
      </c>
      <c r="AN9" s="122">
        <v>10164.870000000001</v>
      </c>
      <c r="AO9" s="122">
        <v>38340</v>
      </c>
      <c r="AP9" s="122">
        <v>11824.87</v>
      </c>
      <c r="AQ9" s="122">
        <v>860.13</v>
      </c>
      <c r="AR9" s="122">
        <v>12685</v>
      </c>
      <c r="AS9" s="122">
        <v>11824.87</v>
      </c>
      <c r="AT9" s="122">
        <v>860.13</v>
      </c>
      <c r="AU9" s="122">
        <v>12685</v>
      </c>
      <c r="AV9" s="121">
        <v>29</v>
      </c>
      <c r="AW9" s="121">
        <v>310</v>
      </c>
      <c r="AX9" s="115"/>
      <c r="AY9" s="115"/>
      <c r="AZ9" s="115"/>
      <c r="BA9" s="116"/>
      <c r="BB9" s="121" t="s">
        <v>260</v>
      </c>
      <c r="BC9" s="116"/>
      <c r="BD9" s="121" t="s">
        <v>1030</v>
      </c>
      <c r="BE9" s="122">
        <v>40000</v>
      </c>
      <c r="BF9" s="116"/>
      <c r="BG9" s="92"/>
      <c r="BH9" s="93" t="s">
        <v>258</v>
      </c>
      <c r="BI9" s="92" t="s">
        <v>104</v>
      </c>
      <c r="BJ9" s="93">
        <v>46057</v>
      </c>
      <c r="BK9" s="92"/>
      <c r="BL9" s="92" t="s">
        <v>109</v>
      </c>
      <c r="BM9" s="94" t="s">
        <v>114</v>
      </c>
      <c r="BN9" s="95" t="s">
        <v>192</v>
      </c>
      <c r="BO9" s="92" t="s">
        <v>234</v>
      </c>
      <c r="BP9" s="94"/>
      <c r="BQ9" s="92"/>
      <c r="BR9" s="94"/>
    </row>
    <row r="10" spans="1:70" s="127" customFormat="1" hidden="1" x14ac:dyDescent="0.35">
      <c r="A10" s="92">
        <v>6</v>
      </c>
      <c r="B10" s="121" t="s">
        <v>246</v>
      </c>
      <c r="C10" s="121" t="s">
        <v>247</v>
      </c>
      <c r="D10" s="121" t="s">
        <v>272</v>
      </c>
      <c r="E10" s="121" t="s">
        <v>272</v>
      </c>
      <c r="F10" s="121" t="s">
        <v>272</v>
      </c>
      <c r="G10" s="121" t="s">
        <v>248</v>
      </c>
      <c r="H10" s="121" t="s">
        <v>249</v>
      </c>
      <c r="I10" s="121">
        <v>41769</v>
      </c>
      <c r="J10" s="121" t="s">
        <v>273</v>
      </c>
      <c r="K10" s="121">
        <v>41769</v>
      </c>
      <c r="L10" s="121" t="s">
        <v>274</v>
      </c>
      <c r="M10" s="121" t="s">
        <v>275</v>
      </c>
      <c r="N10" s="121">
        <v>352172</v>
      </c>
      <c r="O10" s="121" t="s">
        <v>290</v>
      </c>
      <c r="P10" s="121">
        <v>504965</v>
      </c>
      <c r="Q10" s="121" t="s">
        <v>291</v>
      </c>
      <c r="R10" s="121" t="s">
        <v>250</v>
      </c>
      <c r="S10" s="121" t="s">
        <v>292</v>
      </c>
      <c r="T10" s="121" t="s">
        <v>292</v>
      </c>
      <c r="U10" s="121" t="s">
        <v>251</v>
      </c>
      <c r="V10" s="121" t="s">
        <v>252</v>
      </c>
      <c r="W10" s="121">
        <v>541</v>
      </c>
      <c r="X10" s="121" t="s">
        <v>501</v>
      </c>
      <c r="Y10" s="121">
        <v>352944882</v>
      </c>
      <c r="Z10" s="121" t="s">
        <v>532</v>
      </c>
      <c r="AA10" s="121" t="s">
        <v>674</v>
      </c>
      <c r="AB10" s="122">
        <v>40000</v>
      </c>
      <c r="AC10" s="121" t="s">
        <v>740</v>
      </c>
      <c r="AD10" s="121">
        <v>24</v>
      </c>
      <c r="AE10" s="121" t="s">
        <v>741</v>
      </c>
      <c r="AF10" s="121" t="s">
        <v>747</v>
      </c>
      <c r="AG10" s="121" t="s">
        <v>849</v>
      </c>
      <c r="AH10" s="121" t="s">
        <v>841</v>
      </c>
      <c r="AI10" s="121" t="s">
        <v>850</v>
      </c>
      <c r="AJ10" s="122">
        <v>2130</v>
      </c>
      <c r="AK10" s="122">
        <v>2130</v>
      </c>
      <c r="AL10" s="121" t="s">
        <v>733</v>
      </c>
      <c r="AM10" s="122">
        <v>12226.6</v>
      </c>
      <c r="AN10" s="122">
        <v>6943.4</v>
      </c>
      <c r="AO10" s="122">
        <v>19170</v>
      </c>
      <c r="AP10" s="122">
        <v>27773.4</v>
      </c>
      <c r="AQ10" s="122">
        <v>3640.6</v>
      </c>
      <c r="AR10" s="122">
        <v>31414</v>
      </c>
      <c r="AS10" s="122">
        <v>27773.4</v>
      </c>
      <c r="AT10" s="122">
        <v>3640.6</v>
      </c>
      <c r="AU10" s="122">
        <v>31414</v>
      </c>
      <c r="AV10" s="121">
        <v>29</v>
      </c>
      <c r="AW10" s="121">
        <v>555</v>
      </c>
      <c r="AX10" s="115"/>
      <c r="AY10" s="115"/>
      <c r="AZ10" s="115"/>
      <c r="BA10" s="116"/>
      <c r="BB10" s="121" t="s">
        <v>260</v>
      </c>
      <c r="BC10" s="116"/>
      <c r="BD10" s="121"/>
      <c r="BE10" s="122">
        <v>0</v>
      </c>
      <c r="BF10" s="116"/>
      <c r="BG10" s="92"/>
      <c r="BH10" s="93" t="s">
        <v>258</v>
      </c>
      <c r="BI10" s="92" t="s">
        <v>104</v>
      </c>
      <c r="BJ10" s="93">
        <v>46057</v>
      </c>
      <c r="BK10" s="92"/>
      <c r="BL10" s="92" t="s">
        <v>109</v>
      </c>
      <c r="BM10" s="94" t="s">
        <v>114</v>
      </c>
      <c r="BN10" s="95" t="s">
        <v>192</v>
      </c>
      <c r="BO10" s="92" t="s">
        <v>234</v>
      </c>
      <c r="BP10" s="94"/>
      <c r="BQ10" s="92"/>
      <c r="BR10" s="94"/>
    </row>
    <row r="11" spans="1:70" s="127" customFormat="1" hidden="1" x14ac:dyDescent="0.35">
      <c r="A11" s="92">
        <v>7</v>
      </c>
      <c r="B11" s="121" t="s">
        <v>246</v>
      </c>
      <c r="C11" s="121" t="s">
        <v>247</v>
      </c>
      <c r="D11" s="121" t="s">
        <v>272</v>
      </c>
      <c r="E11" s="121" t="s">
        <v>272</v>
      </c>
      <c r="F11" s="121" t="s">
        <v>272</v>
      </c>
      <c r="G11" s="121" t="s">
        <v>248</v>
      </c>
      <c r="H11" s="121" t="s">
        <v>249</v>
      </c>
      <c r="I11" s="121">
        <v>41769</v>
      </c>
      <c r="J11" s="121" t="s">
        <v>273</v>
      </c>
      <c r="K11" s="121">
        <v>41769</v>
      </c>
      <c r="L11" s="121" t="s">
        <v>274</v>
      </c>
      <c r="M11" s="121" t="s">
        <v>275</v>
      </c>
      <c r="N11" s="121">
        <v>65495</v>
      </c>
      <c r="O11" s="121" t="s">
        <v>293</v>
      </c>
      <c r="P11" s="121">
        <v>94652</v>
      </c>
      <c r="Q11" s="121" t="s">
        <v>294</v>
      </c>
      <c r="R11" s="121" t="s">
        <v>250</v>
      </c>
      <c r="S11" s="121" t="s">
        <v>295</v>
      </c>
      <c r="T11" s="121" t="s">
        <v>295</v>
      </c>
      <c r="U11" s="121" t="s">
        <v>251</v>
      </c>
      <c r="V11" s="121" t="s">
        <v>252</v>
      </c>
      <c r="W11" s="121">
        <v>541</v>
      </c>
      <c r="X11" s="121" t="s">
        <v>501</v>
      </c>
      <c r="Y11" s="121">
        <v>353170836</v>
      </c>
      <c r="Z11" s="121" t="s">
        <v>533</v>
      </c>
      <c r="AA11" s="121" t="s">
        <v>675</v>
      </c>
      <c r="AB11" s="122">
        <v>37000</v>
      </c>
      <c r="AC11" s="121" t="s">
        <v>740</v>
      </c>
      <c r="AD11" s="121">
        <v>24</v>
      </c>
      <c r="AE11" s="121" t="s">
        <v>741</v>
      </c>
      <c r="AF11" s="121" t="s">
        <v>748</v>
      </c>
      <c r="AG11" s="121" t="s">
        <v>851</v>
      </c>
      <c r="AH11" s="121" t="s">
        <v>841</v>
      </c>
      <c r="AI11" s="121" t="s">
        <v>850</v>
      </c>
      <c r="AJ11" s="122">
        <v>1970</v>
      </c>
      <c r="AK11" s="122">
        <v>1970</v>
      </c>
      <c r="AL11" s="121" t="s">
        <v>976</v>
      </c>
      <c r="AM11" s="122">
        <v>11546.52</v>
      </c>
      <c r="AN11" s="122">
        <v>6183.48</v>
      </c>
      <c r="AO11" s="122">
        <v>17730</v>
      </c>
      <c r="AP11" s="122">
        <v>25453.48</v>
      </c>
      <c r="AQ11" s="122">
        <v>4518.5200000000004</v>
      </c>
      <c r="AR11" s="122">
        <v>29972</v>
      </c>
      <c r="AS11" s="122">
        <v>25453.48</v>
      </c>
      <c r="AT11" s="122">
        <v>4518.5200000000004</v>
      </c>
      <c r="AU11" s="122">
        <v>29972</v>
      </c>
      <c r="AV11" s="121">
        <v>29</v>
      </c>
      <c r="AW11" s="121">
        <v>555</v>
      </c>
      <c r="AX11" s="115"/>
      <c r="AY11" s="115"/>
      <c r="AZ11" s="115"/>
      <c r="BA11" s="116"/>
      <c r="BB11" s="121" t="s">
        <v>260</v>
      </c>
      <c r="BC11" s="116"/>
      <c r="BD11" s="121" t="s">
        <v>1031</v>
      </c>
      <c r="BE11" s="122">
        <v>37000</v>
      </c>
      <c r="BF11" s="116"/>
      <c r="BG11" s="92"/>
      <c r="BH11" s="93" t="s">
        <v>258</v>
      </c>
      <c r="BI11" s="92" t="s">
        <v>104</v>
      </c>
      <c r="BJ11" s="93">
        <v>46058</v>
      </c>
      <c r="BK11" s="92"/>
      <c r="BL11" s="92" t="s">
        <v>109</v>
      </c>
      <c r="BM11" s="94" t="s">
        <v>114</v>
      </c>
      <c r="BN11" s="95" t="s">
        <v>192</v>
      </c>
      <c r="BO11" s="92" t="s">
        <v>234</v>
      </c>
      <c r="BP11" s="94"/>
      <c r="BQ11" s="92"/>
      <c r="BR11" s="94"/>
    </row>
    <row r="12" spans="1:70" s="127" customFormat="1" hidden="1" x14ac:dyDescent="0.35">
      <c r="A12" s="92">
        <v>8</v>
      </c>
      <c r="B12" s="121" t="s">
        <v>246</v>
      </c>
      <c r="C12" s="121" t="s">
        <v>247</v>
      </c>
      <c r="D12" s="121" t="s">
        <v>272</v>
      </c>
      <c r="E12" s="121" t="s">
        <v>272</v>
      </c>
      <c r="F12" s="121" t="s">
        <v>272</v>
      </c>
      <c r="G12" s="121" t="s">
        <v>248</v>
      </c>
      <c r="H12" s="121" t="s">
        <v>249</v>
      </c>
      <c r="I12" s="121">
        <v>41769</v>
      </c>
      <c r="J12" s="121" t="s">
        <v>273</v>
      </c>
      <c r="K12" s="121">
        <v>41769</v>
      </c>
      <c r="L12" s="121" t="s">
        <v>274</v>
      </c>
      <c r="M12" s="121" t="s">
        <v>275</v>
      </c>
      <c r="N12" s="121">
        <v>65495</v>
      </c>
      <c r="O12" s="121" t="s">
        <v>293</v>
      </c>
      <c r="P12" s="121">
        <v>94652</v>
      </c>
      <c r="Q12" s="121" t="s">
        <v>294</v>
      </c>
      <c r="R12" s="121" t="s">
        <v>250</v>
      </c>
      <c r="S12" s="121" t="s">
        <v>296</v>
      </c>
      <c r="T12" s="121" t="s">
        <v>296</v>
      </c>
      <c r="U12" s="121" t="s">
        <v>251</v>
      </c>
      <c r="V12" s="121" t="s">
        <v>252</v>
      </c>
      <c r="W12" s="121">
        <v>541</v>
      </c>
      <c r="X12" s="121" t="s">
        <v>501</v>
      </c>
      <c r="Y12" s="121">
        <v>353189753</v>
      </c>
      <c r="Z12" s="121" t="s">
        <v>534</v>
      </c>
      <c r="AA12" s="121" t="s">
        <v>676</v>
      </c>
      <c r="AB12" s="122">
        <v>40000</v>
      </c>
      <c r="AC12" s="121" t="s">
        <v>740</v>
      </c>
      <c r="AD12" s="121">
        <v>24</v>
      </c>
      <c r="AE12" s="121" t="s">
        <v>741</v>
      </c>
      <c r="AF12" s="121" t="s">
        <v>749</v>
      </c>
      <c r="AG12" s="121" t="s">
        <v>852</v>
      </c>
      <c r="AH12" s="121" t="s">
        <v>841</v>
      </c>
      <c r="AI12" s="121" t="s">
        <v>850</v>
      </c>
      <c r="AJ12" s="122">
        <v>2130</v>
      </c>
      <c r="AK12" s="122">
        <v>2130</v>
      </c>
      <c r="AL12" s="121" t="s">
        <v>977</v>
      </c>
      <c r="AM12" s="122">
        <v>15765.26</v>
      </c>
      <c r="AN12" s="122">
        <v>7664.74</v>
      </c>
      <c r="AO12" s="122">
        <v>23430</v>
      </c>
      <c r="AP12" s="122">
        <v>24234.74</v>
      </c>
      <c r="AQ12" s="122">
        <v>3683.26</v>
      </c>
      <c r="AR12" s="122">
        <v>27918</v>
      </c>
      <c r="AS12" s="122">
        <v>24234.74</v>
      </c>
      <c r="AT12" s="122">
        <v>3683.26</v>
      </c>
      <c r="AU12" s="122">
        <v>27918</v>
      </c>
      <c r="AV12" s="121">
        <v>29</v>
      </c>
      <c r="AW12" s="121">
        <v>492</v>
      </c>
      <c r="AX12" s="115"/>
      <c r="AY12" s="115"/>
      <c r="AZ12" s="115"/>
      <c r="BA12" s="116"/>
      <c r="BB12" s="121" t="s">
        <v>260</v>
      </c>
      <c r="BC12" s="116"/>
      <c r="BD12" s="121" t="s">
        <v>1028</v>
      </c>
      <c r="BE12" s="122">
        <v>40000</v>
      </c>
      <c r="BF12" s="116"/>
      <c r="BG12" s="92"/>
      <c r="BH12" s="93" t="s">
        <v>258</v>
      </c>
      <c r="BI12" s="92" t="s">
        <v>104</v>
      </c>
      <c r="BJ12" s="93">
        <v>46057</v>
      </c>
      <c r="BK12" s="92"/>
      <c r="BL12" s="92" t="s">
        <v>109</v>
      </c>
      <c r="BM12" s="94" t="s">
        <v>114</v>
      </c>
      <c r="BN12" s="95" t="s">
        <v>192</v>
      </c>
      <c r="BO12" s="92" t="s">
        <v>234</v>
      </c>
      <c r="BP12" s="94"/>
      <c r="BQ12" s="92"/>
      <c r="BR12" s="94"/>
    </row>
    <row r="13" spans="1:70" s="127" customFormat="1" hidden="1" x14ac:dyDescent="0.35">
      <c r="A13" s="92">
        <v>9</v>
      </c>
      <c r="B13" s="121" t="s">
        <v>246</v>
      </c>
      <c r="C13" s="121" t="s">
        <v>247</v>
      </c>
      <c r="D13" s="121" t="s">
        <v>272</v>
      </c>
      <c r="E13" s="121" t="s">
        <v>272</v>
      </c>
      <c r="F13" s="121" t="s">
        <v>272</v>
      </c>
      <c r="G13" s="121" t="s">
        <v>248</v>
      </c>
      <c r="H13" s="121" t="s">
        <v>249</v>
      </c>
      <c r="I13" s="121">
        <v>170504</v>
      </c>
      <c r="J13" s="121" t="s">
        <v>273</v>
      </c>
      <c r="K13" s="121">
        <v>170504</v>
      </c>
      <c r="L13" s="121" t="s">
        <v>274</v>
      </c>
      <c r="M13" s="121" t="s">
        <v>275</v>
      </c>
      <c r="N13" s="121">
        <v>296875</v>
      </c>
      <c r="O13" s="121" t="s">
        <v>293</v>
      </c>
      <c r="P13" s="121">
        <v>396428</v>
      </c>
      <c r="Q13" s="121" t="s">
        <v>294</v>
      </c>
      <c r="R13" s="121" t="s">
        <v>250</v>
      </c>
      <c r="S13" s="121" t="s">
        <v>297</v>
      </c>
      <c r="T13" s="121" t="s">
        <v>297</v>
      </c>
      <c r="U13" s="121" t="s">
        <v>251</v>
      </c>
      <c r="V13" s="121" t="s">
        <v>252</v>
      </c>
      <c r="W13" s="121">
        <v>541</v>
      </c>
      <c r="X13" s="121" t="s">
        <v>501</v>
      </c>
      <c r="Y13" s="121">
        <v>353204545</v>
      </c>
      <c r="Z13" s="121" t="s">
        <v>535</v>
      </c>
      <c r="AA13" s="121" t="s">
        <v>677</v>
      </c>
      <c r="AB13" s="122">
        <v>40000</v>
      </c>
      <c r="AC13" s="121" t="s">
        <v>740</v>
      </c>
      <c r="AD13" s="121">
        <v>24</v>
      </c>
      <c r="AE13" s="121" t="s">
        <v>741</v>
      </c>
      <c r="AF13" s="121" t="s">
        <v>748</v>
      </c>
      <c r="AG13" s="121" t="s">
        <v>853</v>
      </c>
      <c r="AH13" s="121" t="s">
        <v>841</v>
      </c>
      <c r="AI13" s="121" t="s">
        <v>850</v>
      </c>
      <c r="AJ13" s="122">
        <v>2130</v>
      </c>
      <c r="AK13" s="122">
        <v>2130</v>
      </c>
      <c r="AL13" s="121" t="s">
        <v>733</v>
      </c>
      <c r="AM13" s="122">
        <v>12550.04</v>
      </c>
      <c r="AN13" s="122">
        <v>6619.96</v>
      </c>
      <c r="AO13" s="122">
        <v>19170</v>
      </c>
      <c r="AP13" s="122">
        <v>27449.96</v>
      </c>
      <c r="AQ13" s="122">
        <v>4860.04</v>
      </c>
      <c r="AR13" s="122">
        <v>32310</v>
      </c>
      <c r="AS13" s="122">
        <v>27449.96</v>
      </c>
      <c r="AT13" s="122">
        <v>4860.04</v>
      </c>
      <c r="AU13" s="122">
        <v>32310</v>
      </c>
      <c r="AV13" s="121">
        <v>29</v>
      </c>
      <c r="AW13" s="121">
        <v>542</v>
      </c>
      <c r="AX13" s="115"/>
      <c r="AY13" s="115"/>
      <c r="AZ13" s="115"/>
      <c r="BA13" s="116"/>
      <c r="BB13" s="121" t="s">
        <v>260</v>
      </c>
      <c r="BC13" s="116"/>
      <c r="BD13" s="121" t="s">
        <v>1031</v>
      </c>
      <c r="BE13" s="122">
        <v>40000</v>
      </c>
      <c r="BF13" s="116"/>
      <c r="BG13" s="92"/>
      <c r="BH13" s="93" t="s">
        <v>258</v>
      </c>
      <c r="BI13" s="92" t="s">
        <v>104</v>
      </c>
      <c r="BJ13" s="93">
        <v>46057</v>
      </c>
      <c r="BK13" s="92"/>
      <c r="BL13" s="92" t="s">
        <v>109</v>
      </c>
      <c r="BM13" s="94" t="s">
        <v>114</v>
      </c>
      <c r="BN13" s="95" t="s">
        <v>192</v>
      </c>
      <c r="BO13" s="92" t="s">
        <v>234</v>
      </c>
      <c r="BP13" s="94"/>
      <c r="BQ13" s="92"/>
      <c r="BR13" s="94"/>
    </row>
    <row r="14" spans="1:70" s="127" customFormat="1" hidden="1" x14ac:dyDescent="0.35">
      <c r="A14" s="92">
        <v>10</v>
      </c>
      <c r="B14" s="121" t="s">
        <v>246</v>
      </c>
      <c r="C14" s="121" t="s">
        <v>247</v>
      </c>
      <c r="D14" s="121" t="s">
        <v>272</v>
      </c>
      <c r="E14" s="121" t="s">
        <v>272</v>
      </c>
      <c r="F14" s="121" t="s">
        <v>272</v>
      </c>
      <c r="G14" s="121" t="s">
        <v>248</v>
      </c>
      <c r="H14" s="121" t="s">
        <v>249</v>
      </c>
      <c r="I14" s="121">
        <v>41769</v>
      </c>
      <c r="J14" s="121" t="s">
        <v>273</v>
      </c>
      <c r="K14" s="121">
        <v>41769</v>
      </c>
      <c r="L14" s="121" t="s">
        <v>274</v>
      </c>
      <c r="M14" s="121" t="s">
        <v>275</v>
      </c>
      <c r="N14" s="121">
        <v>65530</v>
      </c>
      <c r="O14" s="121" t="s">
        <v>298</v>
      </c>
      <c r="P14" s="121">
        <v>94787</v>
      </c>
      <c r="Q14" s="121" t="s">
        <v>299</v>
      </c>
      <c r="R14" s="121" t="s">
        <v>250</v>
      </c>
      <c r="S14" s="121" t="s">
        <v>300</v>
      </c>
      <c r="T14" s="121" t="s">
        <v>300</v>
      </c>
      <c r="U14" s="121" t="s">
        <v>251</v>
      </c>
      <c r="V14" s="121" t="s">
        <v>252</v>
      </c>
      <c r="W14" s="121">
        <v>541</v>
      </c>
      <c r="X14" s="121" t="s">
        <v>501</v>
      </c>
      <c r="Y14" s="121">
        <v>353215539</v>
      </c>
      <c r="Z14" s="121" t="s">
        <v>536</v>
      </c>
      <c r="AA14" s="121" t="s">
        <v>677</v>
      </c>
      <c r="AB14" s="122">
        <v>52000</v>
      </c>
      <c r="AC14" s="121" t="s">
        <v>740</v>
      </c>
      <c r="AD14" s="121">
        <v>24</v>
      </c>
      <c r="AE14" s="121" t="s">
        <v>255</v>
      </c>
      <c r="AF14" s="121" t="s">
        <v>750</v>
      </c>
      <c r="AG14" s="121" t="s">
        <v>854</v>
      </c>
      <c r="AH14" s="121" t="s">
        <v>256</v>
      </c>
      <c r="AI14" s="121" t="s">
        <v>850</v>
      </c>
      <c r="AJ14" s="122">
        <v>2780</v>
      </c>
      <c r="AK14" s="122">
        <v>2780</v>
      </c>
      <c r="AL14" s="121" t="s">
        <v>730</v>
      </c>
      <c r="AM14" s="122">
        <v>12530.67</v>
      </c>
      <c r="AN14" s="122">
        <v>6929.33</v>
      </c>
      <c r="AO14" s="122">
        <v>19460</v>
      </c>
      <c r="AP14" s="122">
        <v>39469.33</v>
      </c>
      <c r="AQ14" s="122">
        <v>7920.67</v>
      </c>
      <c r="AR14" s="122">
        <v>47390</v>
      </c>
      <c r="AS14" s="122">
        <v>39469.33</v>
      </c>
      <c r="AT14" s="122">
        <v>7920.67</v>
      </c>
      <c r="AU14" s="122">
        <v>47390</v>
      </c>
      <c r="AV14" s="121">
        <v>29</v>
      </c>
      <c r="AW14" s="121">
        <v>611</v>
      </c>
      <c r="AX14" s="115"/>
      <c r="AY14" s="115"/>
      <c r="AZ14" s="115"/>
      <c r="BA14" s="116"/>
      <c r="BB14" s="121" t="s">
        <v>260</v>
      </c>
      <c r="BC14" s="116"/>
      <c r="BD14" s="121"/>
      <c r="BE14" s="122">
        <v>0</v>
      </c>
      <c r="BF14" s="116"/>
      <c r="BG14" s="92"/>
      <c r="BH14" s="93" t="s">
        <v>258</v>
      </c>
      <c r="BI14" s="92" t="s">
        <v>104</v>
      </c>
      <c r="BJ14" s="93">
        <v>46057</v>
      </c>
      <c r="BK14" s="92"/>
      <c r="BL14" s="92" t="s">
        <v>109</v>
      </c>
      <c r="BM14" s="94" t="s">
        <v>114</v>
      </c>
      <c r="BN14" s="95" t="s">
        <v>192</v>
      </c>
      <c r="BO14" s="92" t="s">
        <v>234</v>
      </c>
      <c r="BP14" s="94"/>
      <c r="BQ14" s="92"/>
      <c r="BR14" s="94"/>
    </row>
    <row r="15" spans="1:70" s="127" customFormat="1" hidden="1" x14ac:dyDescent="0.35">
      <c r="A15" s="92">
        <v>11</v>
      </c>
      <c r="B15" s="121" t="s">
        <v>246</v>
      </c>
      <c r="C15" s="121" t="s">
        <v>247</v>
      </c>
      <c r="D15" s="121" t="s">
        <v>272</v>
      </c>
      <c r="E15" s="121" t="s">
        <v>272</v>
      </c>
      <c r="F15" s="121" t="s">
        <v>272</v>
      </c>
      <c r="G15" s="121" t="s">
        <v>248</v>
      </c>
      <c r="H15" s="121" t="s">
        <v>249</v>
      </c>
      <c r="I15" s="121">
        <v>41719</v>
      </c>
      <c r="J15" s="121" t="s">
        <v>301</v>
      </c>
      <c r="K15" s="121">
        <v>41719</v>
      </c>
      <c r="L15" s="121" t="s">
        <v>274</v>
      </c>
      <c r="M15" s="121" t="s">
        <v>275</v>
      </c>
      <c r="N15" s="121">
        <v>65572</v>
      </c>
      <c r="O15" s="121" t="s">
        <v>302</v>
      </c>
      <c r="P15" s="121">
        <v>94744</v>
      </c>
      <c r="Q15" s="121" t="s">
        <v>303</v>
      </c>
      <c r="R15" s="121" t="s">
        <v>250</v>
      </c>
      <c r="S15" s="121" t="s">
        <v>304</v>
      </c>
      <c r="T15" s="121" t="s">
        <v>304</v>
      </c>
      <c r="U15" s="121" t="s">
        <v>251</v>
      </c>
      <c r="V15" s="121" t="s">
        <v>252</v>
      </c>
      <c r="W15" s="121">
        <v>541</v>
      </c>
      <c r="X15" s="121" t="s">
        <v>501</v>
      </c>
      <c r="Y15" s="121">
        <v>353234494</v>
      </c>
      <c r="Z15" s="121" t="s">
        <v>537</v>
      </c>
      <c r="AA15" s="121" t="s">
        <v>676</v>
      </c>
      <c r="AB15" s="122">
        <v>70000</v>
      </c>
      <c r="AC15" s="121" t="s">
        <v>751</v>
      </c>
      <c r="AD15" s="121">
        <v>24</v>
      </c>
      <c r="AE15" s="121" t="s">
        <v>752</v>
      </c>
      <c r="AF15" s="121" t="s">
        <v>753</v>
      </c>
      <c r="AG15" s="121" t="s">
        <v>855</v>
      </c>
      <c r="AH15" s="121" t="s">
        <v>847</v>
      </c>
      <c r="AI15" s="121" t="s">
        <v>692</v>
      </c>
      <c r="AJ15" s="122">
        <v>3740</v>
      </c>
      <c r="AK15" s="122">
        <v>3740</v>
      </c>
      <c r="AL15" s="121" t="s">
        <v>977</v>
      </c>
      <c r="AM15" s="122">
        <v>24963.97</v>
      </c>
      <c r="AN15" s="122">
        <v>12436.03</v>
      </c>
      <c r="AO15" s="122">
        <v>37400</v>
      </c>
      <c r="AP15" s="122">
        <v>45036.03</v>
      </c>
      <c r="AQ15" s="122">
        <v>7328.97</v>
      </c>
      <c r="AR15" s="122">
        <v>52365</v>
      </c>
      <c r="AS15" s="122">
        <v>45036.03</v>
      </c>
      <c r="AT15" s="122">
        <v>7328.97</v>
      </c>
      <c r="AU15" s="122">
        <v>52365</v>
      </c>
      <c r="AV15" s="121">
        <v>28</v>
      </c>
      <c r="AW15" s="121">
        <v>523</v>
      </c>
      <c r="AX15" s="115"/>
      <c r="AY15" s="115"/>
      <c r="AZ15" s="115"/>
      <c r="BA15" s="116"/>
      <c r="BB15" s="121" t="s">
        <v>260</v>
      </c>
      <c r="BC15" s="116"/>
      <c r="BD15" s="121" t="s">
        <v>1031</v>
      </c>
      <c r="BE15" s="122">
        <v>70000</v>
      </c>
      <c r="BF15" s="116"/>
      <c r="BG15" s="94"/>
      <c r="BH15" s="93" t="s">
        <v>258</v>
      </c>
      <c r="BI15" s="92" t="s">
        <v>104</v>
      </c>
      <c r="BJ15" s="93">
        <v>46058</v>
      </c>
      <c r="BK15" s="92"/>
      <c r="BL15" s="92" t="s">
        <v>109</v>
      </c>
      <c r="BM15" s="94" t="s">
        <v>124</v>
      </c>
      <c r="BN15" s="95" t="s">
        <v>192</v>
      </c>
      <c r="BO15" s="92" t="s">
        <v>235</v>
      </c>
      <c r="BP15" s="94"/>
      <c r="BQ15" s="92"/>
      <c r="BR15" s="94"/>
    </row>
    <row r="16" spans="1:70" s="127" customFormat="1" hidden="1" x14ac:dyDescent="0.35">
      <c r="A16" s="92">
        <v>12</v>
      </c>
      <c r="B16" s="121" t="s">
        <v>246</v>
      </c>
      <c r="C16" s="121" t="s">
        <v>247</v>
      </c>
      <c r="D16" s="121" t="s">
        <v>272</v>
      </c>
      <c r="E16" s="121" t="s">
        <v>272</v>
      </c>
      <c r="F16" s="121" t="s">
        <v>272</v>
      </c>
      <c r="G16" s="121" t="s">
        <v>248</v>
      </c>
      <c r="H16" s="121" t="s">
        <v>249</v>
      </c>
      <c r="I16" s="121">
        <v>41688</v>
      </c>
      <c r="J16" s="121" t="s">
        <v>280</v>
      </c>
      <c r="K16" s="121">
        <v>41688</v>
      </c>
      <c r="L16" s="121" t="s">
        <v>274</v>
      </c>
      <c r="M16" s="121" t="s">
        <v>275</v>
      </c>
      <c r="N16" s="121">
        <v>65582</v>
      </c>
      <c r="O16" s="121" t="s">
        <v>305</v>
      </c>
      <c r="P16" s="121">
        <v>94756</v>
      </c>
      <c r="Q16" s="121" t="s">
        <v>306</v>
      </c>
      <c r="R16" s="121" t="s">
        <v>250</v>
      </c>
      <c r="S16" s="121" t="s">
        <v>307</v>
      </c>
      <c r="T16" s="121" t="s">
        <v>307</v>
      </c>
      <c r="U16" s="121" t="s">
        <v>251</v>
      </c>
      <c r="V16" s="121" t="s">
        <v>252</v>
      </c>
      <c r="W16" s="121">
        <v>541</v>
      </c>
      <c r="X16" s="121" t="s">
        <v>501</v>
      </c>
      <c r="Y16" s="121">
        <v>353275141</v>
      </c>
      <c r="Z16" s="121" t="s">
        <v>538</v>
      </c>
      <c r="AA16" s="121" t="s">
        <v>678</v>
      </c>
      <c r="AB16" s="122">
        <v>50000</v>
      </c>
      <c r="AC16" s="121" t="s">
        <v>740</v>
      </c>
      <c r="AD16" s="121">
        <v>24</v>
      </c>
      <c r="AE16" s="121" t="s">
        <v>744</v>
      </c>
      <c r="AF16" s="121" t="s">
        <v>754</v>
      </c>
      <c r="AG16" s="121" t="s">
        <v>856</v>
      </c>
      <c r="AH16" s="121" t="s">
        <v>847</v>
      </c>
      <c r="AI16" s="121" t="s">
        <v>857</v>
      </c>
      <c r="AJ16" s="122">
        <v>2670</v>
      </c>
      <c r="AK16" s="122">
        <v>2670</v>
      </c>
      <c r="AL16" s="121" t="s">
        <v>978</v>
      </c>
      <c r="AM16" s="122">
        <v>22377.41</v>
      </c>
      <c r="AN16" s="122">
        <v>9662.59</v>
      </c>
      <c r="AO16" s="122">
        <v>32040</v>
      </c>
      <c r="AP16" s="122">
        <v>27622.59</v>
      </c>
      <c r="AQ16" s="122">
        <v>3860.41</v>
      </c>
      <c r="AR16" s="122">
        <v>31483</v>
      </c>
      <c r="AS16" s="122">
        <v>27622.59</v>
      </c>
      <c r="AT16" s="122">
        <v>3860.41</v>
      </c>
      <c r="AU16" s="122">
        <v>31483</v>
      </c>
      <c r="AV16" s="121">
        <v>29</v>
      </c>
      <c r="AW16" s="121">
        <v>451</v>
      </c>
      <c r="AX16" s="115"/>
      <c r="AY16" s="115"/>
      <c r="AZ16" s="115"/>
      <c r="BA16" s="116"/>
      <c r="BB16" s="121" t="s">
        <v>260</v>
      </c>
      <c r="BC16" s="116"/>
      <c r="BD16" s="121"/>
      <c r="BE16" s="122">
        <v>0</v>
      </c>
      <c r="BF16" s="116"/>
      <c r="BG16" s="94"/>
      <c r="BH16" s="93" t="s">
        <v>258</v>
      </c>
      <c r="BI16" s="92" t="s">
        <v>104</v>
      </c>
      <c r="BJ16" s="93">
        <v>46059</v>
      </c>
      <c r="BK16" s="92"/>
      <c r="BL16" s="92" t="s">
        <v>109</v>
      </c>
      <c r="BM16" s="94" t="s">
        <v>124</v>
      </c>
      <c r="BN16" s="95" t="s">
        <v>192</v>
      </c>
      <c r="BO16" s="92" t="s">
        <v>235</v>
      </c>
      <c r="BP16" s="94"/>
      <c r="BQ16" s="92"/>
      <c r="BR16" s="94"/>
    </row>
    <row r="17" spans="1:70" s="127" customFormat="1" hidden="1" x14ac:dyDescent="0.35">
      <c r="A17" s="92">
        <v>13</v>
      </c>
      <c r="B17" s="121" t="s">
        <v>246</v>
      </c>
      <c r="C17" s="121" t="s">
        <v>247</v>
      </c>
      <c r="D17" s="121" t="s">
        <v>272</v>
      </c>
      <c r="E17" s="121" t="s">
        <v>272</v>
      </c>
      <c r="F17" s="121" t="s">
        <v>272</v>
      </c>
      <c r="G17" s="121" t="s">
        <v>248</v>
      </c>
      <c r="H17" s="121" t="s">
        <v>249</v>
      </c>
      <c r="I17" s="121">
        <v>41693</v>
      </c>
      <c r="J17" s="121" t="s">
        <v>280</v>
      </c>
      <c r="K17" s="121">
        <v>41693</v>
      </c>
      <c r="L17" s="121" t="s">
        <v>274</v>
      </c>
      <c r="M17" s="121" t="s">
        <v>275</v>
      </c>
      <c r="N17" s="121">
        <v>65564</v>
      </c>
      <c r="O17" s="121" t="s">
        <v>308</v>
      </c>
      <c r="P17" s="121">
        <v>448300</v>
      </c>
      <c r="Q17" s="121" t="s">
        <v>309</v>
      </c>
      <c r="R17" s="121" t="s">
        <v>250</v>
      </c>
      <c r="S17" s="121" t="s">
        <v>310</v>
      </c>
      <c r="T17" s="121" t="s">
        <v>310</v>
      </c>
      <c r="U17" s="121" t="s">
        <v>251</v>
      </c>
      <c r="V17" s="121" t="s">
        <v>288</v>
      </c>
      <c r="W17" s="121">
        <v>541</v>
      </c>
      <c r="X17" s="121" t="s">
        <v>504</v>
      </c>
      <c r="Y17" s="121">
        <v>353281375</v>
      </c>
      <c r="Z17" s="121" t="s">
        <v>539</v>
      </c>
      <c r="AA17" s="121" t="s">
        <v>679</v>
      </c>
      <c r="AB17" s="122">
        <v>52000</v>
      </c>
      <c r="AC17" s="121" t="s">
        <v>740</v>
      </c>
      <c r="AD17" s="121">
        <v>24</v>
      </c>
      <c r="AE17" s="121" t="s">
        <v>255</v>
      </c>
      <c r="AF17" s="121" t="s">
        <v>755</v>
      </c>
      <c r="AG17" s="121" t="s">
        <v>858</v>
      </c>
      <c r="AH17" s="121" t="s">
        <v>841</v>
      </c>
      <c r="AI17" s="121" t="s">
        <v>857</v>
      </c>
      <c r="AJ17" s="122">
        <v>2780</v>
      </c>
      <c r="AK17" s="122">
        <v>2780</v>
      </c>
      <c r="AL17" s="121" t="s">
        <v>979</v>
      </c>
      <c r="AM17" s="122">
        <v>20283.78</v>
      </c>
      <c r="AN17" s="122">
        <v>9496.2199999999993</v>
      </c>
      <c r="AO17" s="122">
        <v>29780</v>
      </c>
      <c r="AP17" s="122">
        <v>31716.22</v>
      </c>
      <c r="AQ17" s="122">
        <v>4603.78</v>
      </c>
      <c r="AR17" s="122">
        <v>36320</v>
      </c>
      <c r="AS17" s="122">
        <v>31716.22</v>
      </c>
      <c r="AT17" s="122">
        <v>4603.78</v>
      </c>
      <c r="AU17" s="122">
        <v>36320</v>
      </c>
      <c r="AV17" s="121">
        <v>29</v>
      </c>
      <c r="AW17" s="121">
        <v>514</v>
      </c>
      <c r="AX17" s="115"/>
      <c r="AY17" s="115"/>
      <c r="AZ17" s="115"/>
      <c r="BA17" s="116"/>
      <c r="BB17" s="121" t="s">
        <v>260</v>
      </c>
      <c r="BC17" s="116"/>
      <c r="BD17" s="121"/>
      <c r="BE17" s="122">
        <v>0</v>
      </c>
      <c r="BF17" s="116"/>
      <c r="BG17" s="94"/>
      <c r="BH17" s="93" t="s">
        <v>258</v>
      </c>
      <c r="BI17" s="92" t="s">
        <v>104</v>
      </c>
      <c r="BJ17" s="93">
        <v>46059</v>
      </c>
      <c r="BK17" s="92"/>
      <c r="BL17" s="92" t="s">
        <v>109</v>
      </c>
      <c r="BM17" s="94" t="s">
        <v>124</v>
      </c>
      <c r="BN17" s="95" t="s">
        <v>192</v>
      </c>
      <c r="BO17" s="92" t="s">
        <v>235</v>
      </c>
      <c r="BP17" s="94"/>
      <c r="BQ17" s="92"/>
      <c r="BR17" s="94"/>
    </row>
    <row r="18" spans="1:70" s="127" customFormat="1" hidden="1" x14ac:dyDescent="0.35">
      <c r="A18" s="92">
        <v>14</v>
      </c>
      <c r="B18" s="121" t="s">
        <v>246</v>
      </c>
      <c r="C18" s="121" t="s">
        <v>247</v>
      </c>
      <c r="D18" s="121" t="s">
        <v>272</v>
      </c>
      <c r="E18" s="121" t="s">
        <v>272</v>
      </c>
      <c r="F18" s="121" t="s">
        <v>272</v>
      </c>
      <c r="G18" s="121" t="s">
        <v>248</v>
      </c>
      <c r="H18" s="121" t="s">
        <v>249</v>
      </c>
      <c r="I18" s="121">
        <v>41688</v>
      </c>
      <c r="J18" s="121" t="s">
        <v>280</v>
      </c>
      <c r="K18" s="121">
        <v>41688</v>
      </c>
      <c r="L18" s="121" t="s">
        <v>274</v>
      </c>
      <c r="M18" s="121" t="s">
        <v>275</v>
      </c>
      <c r="N18" s="121">
        <v>65374</v>
      </c>
      <c r="O18" s="121" t="s">
        <v>311</v>
      </c>
      <c r="P18" s="121">
        <v>94541</v>
      </c>
      <c r="Q18" s="121" t="s">
        <v>312</v>
      </c>
      <c r="R18" s="121" t="s">
        <v>250</v>
      </c>
      <c r="S18" s="121" t="s">
        <v>313</v>
      </c>
      <c r="T18" s="121" t="s">
        <v>313</v>
      </c>
      <c r="U18" s="121" t="s">
        <v>251</v>
      </c>
      <c r="V18" s="121" t="s">
        <v>288</v>
      </c>
      <c r="W18" s="121">
        <v>541</v>
      </c>
      <c r="X18" s="121" t="s">
        <v>501</v>
      </c>
      <c r="Y18" s="121">
        <v>353286678</v>
      </c>
      <c r="Z18" s="121" t="s">
        <v>540</v>
      </c>
      <c r="AA18" s="121" t="s">
        <v>680</v>
      </c>
      <c r="AB18" s="122">
        <v>62000</v>
      </c>
      <c r="AC18" s="121" t="s">
        <v>740</v>
      </c>
      <c r="AD18" s="121">
        <v>24</v>
      </c>
      <c r="AE18" s="121" t="s">
        <v>285</v>
      </c>
      <c r="AF18" s="121" t="s">
        <v>756</v>
      </c>
      <c r="AG18" s="121" t="s">
        <v>859</v>
      </c>
      <c r="AH18" s="121" t="s">
        <v>847</v>
      </c>
      <c r="AI18" s="121" t="s">
        <v>857</v>
      </c>
      <c r="AJ18" s="122">
        <v>3310</v>
      </c>
      <c r="AK18" s="122">
        <v>3310</v>
      </c>
      <c r="AL18" s="121" t="s">
        <v>980</v>
      </c>
      <c r="AM18" s="122">
        <v>49715.09</v>
      </c>
      <c r="AN18" s="122">
        <v>16484.91</v>
      </c>
      <c r="AO18" s="122">
        <v>66200</v>
      </c>
      <c r="AP18" s="122">
        <v>12284.91</v>
      </c>
      <c r="AQ18" s="122">
        <v>630.09</v>
      </c>
      <c r="AR18" s="122">
        <v>12915</v>
      </c>
      <c r="AS18" s="122">
        <v>12284.91</v>
      </c>
      <c r="AT18" s="122">
        <v>630.09</v>
      </c>
      <c r="AU18" s="122">
        <v>12915</v>
      </c>
      <c r="AV18" s="121">
        <v>28</v>
      </c>
      <c r="AW18" s="121">
        <v>220</v>
      </c>
      <c r="AX18" s="115"/>
      <c r="AY18" s="115"/>
      <c r="AZ18" s="115"/>
      <c r="BA18" s="116"/>
      <c r="BB18" s="121" t="s">
        <v>260</v>
      </c>
      <c r="BC18" s="116"/>
      <c r="BD18" s="121" t="s">
        <v>1029</v>
      </c>
      <c r="BE18" s="122">
        <v>62000</v>
      </c>
      <c r="BF18" s="116"/>
      <c r="BG18" s="94"/>
      <c r="BH18" s="93" t="s">
        <v>258</v>
      </c>
      <c r="BI18" s="92" t="s">
        <v>104</v>
      </c>
      <c r="BJ18" s="93">
        <v>46059</v>
      </c>
      <c r="BK18" s="92"/>
      <c r="BL18" s="92" t="s">
        <v>109</v>
      </c>
      <c r="BM18" s="94" t="s">
        <v>124</v>
      </c>
      <c r="BN18" s="95" t="s">
        <v>192</v>
      </c>
      <c r="BO18" s="92" t="s">
        <v>235</v>
      </c>
      <c r="BP18" s="94"/>
      <c r="BQ18" s="92"/>
      <c r="BR18" s="94"/>
    </row>
    <row r="19" spans="1:70" s="127" customFormat="1" hidden="1" x14ac:dyDescent="0.35">
      <c r="A19" s="92">
        <v>15</v>
      </c>
      <c r="B19" s="121" t="s">
        <v>246</v>
      </c>
      <c r="C19" s="121" t="s">
        <v>247</v>
      </c>
      <c r="D19" s="121" t="s">
        <v>272</v>
      </c>
      <c r="E19" s="121" t="s">
        <v>272</v>
      </c>
      <c r="F19" s="121" t="s">
        <v>272</v>
      </c>
      <c r="G19" s="121" t="s">
        <v>248</v>
      </c>
      <c r="H19" s="121" t="s">
        <v>249</v>
      </c>
      <c r="I19" s="121">
        <v>41708</v>
      </c>
      <c r="J19" s="121" t="s">
        <v>280</v>
      </c>
      <c r="K19" s="121">
        <v>41708</v>
      </c>
      <c r="L19" s="121" t="s">
        <v>274</v>
      </c>
      <c r="M19" s="121" t="s">
        <v>275</v>
      </c>
      <c r="N19" s="121">
        <v>65599</v>
      </c>
      <c r="O19" s="121" t="s">
        <v>314</v>
      </c>
      <c r="P19" s="121">
        <v>415547</v>
      </c>
      <c r="Q19" s="121" t="s">
        <v>315</v>
      </c>
      <c r="R19" s="121" t="s">
        <v>250</v>
      </c>
      <c r="S19" s="121" t="s">
        <v>316</v>
      </c>
      <c r="T19" s="121" t="s">
        <v>316</v>
      </c>
      <c r="U19" s="121" t="s">
        <v>251</v>
      </c>
      <c r="V19" s="121" t="s">
        <v>252</v>
      </c>
      <c r="W19" s="121">
        <v>541</v>
      </c>
      <c r="X19" s="121" t="s">
        <v>501</v>
      </c>
      <c r="Y19" s="121">
        <v>353292577</v>
      </c>
      <c r="Z19" s="121" t="s">
        <v>541</v>
      </c>
      <c r="AA19" s="121" t="s">
        <v>681</v>
      </c>
      <c r="AB19" s="122">
        <v>52000</v>
      </c>
      <c r="AC19" s="121" t="s">
        <v>740</v>
      </c>
      <c r="AD19" s="121">
        <v>24</v>
      </c>
      <c r="AE19" s="121" t="s">
        <v>255</v>
      </c>
      <c r="AF19" s="121" t="s">
        <v>757</v>
      </c>
      <c r="AG19" s="121" t="s">
        <v>860</v>
      </c>
      <c r="AH19" s="121" t="s">
        <v>256</v>
      </c>
      <c r="AI19" s="121" t="s">
        <v>857</v>
      </c>
      <c r="AJ19" s="122">
        <v>2780</v>
      </c>
      <c r="AK19" s="122">
        <v>2780</v>
      </c>
      <c r="AL19" s="121" t="s">
        <v>977</v>
      </c>
      <c r="AM19" s="122">
        <v>18808.64</v>
      </c>
      <c r="AN19" s="122">
        <v>8991.36</v>
      </c>
      <c r="AO19" s="122">
        <v>27800</v>
      </c>
      <c r="AP19" s="122">
        <v>33191.360000000001</v>
      </c>
      <c r="AQ19" s="122">
        <v>5280.64</v>
      </c>
      <c r="AR19" s="122">
        <v>38472</v>
      </c>
      <c r="AS19" s="122">
        <v>33191.360000000001</v>
      </c>
      <c r="AT19" s="122">
        <v>5280.64</v>
      </c>
      <c r="AU19" s="122">
        <v>38472</v>
      </c>
      <c r="AV19" s="121">
        <v>29</v>
      </c>
      <c r="AW19" s="121">
        <v>514</v>
      </c>
      <c r="AX19" s="115"/>
      <c r="AY19" s="115"/>
      <c r="AZ19" s="115"/>
      <c r="BA19" s="116"/>
      <c r="BB19" s="121" t="s">
        <v>260</v>
      </c>
      <c r="BC19" s="116"/>
      <c r="BD19" s="121" t="s">
        <v>1028</v>
      </c>
      <c r="BE19" s="122">
        <v>52000</v>
      </c>
      <c r="BF19" s="116"/>
      <c r="BG19" s="94"/>
      <c r="BH19" s="93" t="s">
        <v>258</v>
      </c>
      <c r="BI19" s="92" t="s">
        <v>104</v>
      </c>
      <c r="BJ19" s="93">
        <v>46059</v>
      </c>
      <c r="BK19" s="92"/>
      <c r="BL19" s="92" t="s">
        <v>109</v>
      </c>
      <c r="BM19" s="94" t="s">
        <v>124</v>
      </c>
      <c r="BN19" s="95" t="s">
        <v>192</v>
      </c>
      <c r="BO19" s="92" t="s">
        <v>235</v>
      </c>
      <c r="BP19" s="94"/>
      <c r="BQ19" s="92"/>
      <c r="BR19" s="94"/>
    </row>
    <row r="20" spans="1:70" s="127" customFormat="1" hidden="1" x14ac:dyDescent="0.35">
      <c r="A20" s="92">
        <v>16</v>
      </c>
      <c r="B20" s="121" t="s">
        <v>246</v>
      </c>
      <c r="C20" s="121" t="s">
        <v>247</v>
      </c>
      <c r="D20" s="121" t="s">
        <v>272</v>
      </c>
      <c r="E20" s="121" t="s">
        <v>272</v>
      </c>
      <c r="F20" s="121" t="s">
        <v>272</v>
      </c>
      <c r="G20" s="121" t="s">
        <v>248</v>
      </c>
      <c r="H20" s="121" t="s">
        <v>249</v>
      </c>
      <c r="I20" s="121">
        <v>41688</v>
      </c>
      <c r="J20" s="121" t="s">
        <v>280</v>
      </c>
      <c r="K20" s="121">
        <v>41688</v>
      </c>
      <c r="L20" s="121" t="s">
        <v>274</v>
      </c>
      <c r="M20" s="121" t="s">
        <v>275</v>
      </c>
      <c r="N20" s="121">
        <v>65404</v>
      </c>
      <c r="O20" s="121" t="s">
        <v>285</v>
      </c>
      <c r="P20" s="121">
        <v>94572</v>
      </c>
      <c r="Q20" s="121" t="s">
        <v>317</v>
      </c>
      <c r="R20" s="121" t="s">
        <v>250</v>
      </c>
      <c r="S20" s="121" t="s">
        <v>318</v>
      </c>
      <c r="T20" s="121" t="s">
        <v>318</v>
      </c>
      <c r="U20" s="121" t="s">
        <v>251</v>
      </c>
      <c r="V20" s="121" t="s">
        <v>288</v>
      </c>
      <c r="W20" s="121">
        <v>541</v>
      </c>
      <c r="X20" s="121" t="s">
        <v>505</v>
      </c>
      <c r="Y20" s="121">
        <v>353335343</v>
      </c>
      <c r="Z20" s="121" t="s">
        <v>542</v>
      </c>
      <c r="AA20" s="121" t="s">
        <v>682</v>
      </c>
      <c r="AB20" s="122">
        <v>35000</v>
      </c>
      <c r="AC20" s="121" t="s">
        <v>740</v>
      </c>
      <c r="AD20" s="121">
        <v>24</v>
      </c>
      <c r="AE20" s="121" t="s">
        <v>741</v>
      </c>
      <c r="AF20" s="121" t="s">
        <v>758</v>
      </c>
      <c r="AG20" s="121" t="s">
        <v>861</v>
      </c>
      <c r="AH20" s="121" t="s">
        <v>841</v>
      </c>
      <c r="AI20" s="121" t="s">
        <v>862</v>
      </c>
      <c r="AJ20" s="122">
        <v>1870</v>
      </c>
      <c r="AK20" s="122">
        <v>1870</v>
      </c>
      <c r="AL20" s="121" t="s">
        <v>981</v>
      </c>
      <c r="AM20" s="122">
        <v>19278.64</v>
      </c>
      <c r="AN20" s="122">
        <v>8771.36</v>
      </c>
      <c r="AO20" s="122">
        <v>28050</v>
      </c>
      <c r="AP20" s="122">
        <v>15721.36</v>
      </c>
      <c r="AQ20" s="122">
        <v>1727.64</v>
      </c>
      <c r="AR20" s="122">
        <v>17449</v>
      </c>
      <c r="AS20" s="122">
        <v>15721.36</v>
      </c>
      <c r="AT20" s="122">
        <v>1727.64</v>
      </c>
      <c r="AU20" s="122">
        <v>17449</v>
      </c>
      <c r="AV20" s="121">
        <v>26</v>
      </c>
      <c r="AW20" s="121">
        <v>311</v>
      </c>
      <c r="AX20" s="115"/>
      <c r="AY20" s="115"/>
      <c r="AZ20" s="115"/>
      <c r="BA20" s="116"/>
      <c r="BB20" s="121" t="s">
        <v>260</v>
      </c>
      <c r="BC20" s="116"/>
      <c r="BD20" s="121" t="s">
        <v>1030</v>
      </c>
      <c r="BE20" s="122">
        <v>35000</v>
      </c>
      <c r="BF20" s="116"/>
      <c r="BG20" s="94"/>
      <c r="BH20" s="93" t="s">
        <v>258</v>
      </c>
      <c r="BI20" s="92" t="s">
        <v>104</v>
      </c>
      <c r="BJ20" s="93">
        <v>46059</v>
      </c>
      <c r="BK20" s="92"/>
      <c r="BL20" s="92" t="s">
        <v>109</v>
      </c>
      <c r="BM20" s="94" t="s">
        <v>124</v>
      </c>
      <c r="BN20" s="95" t="s">
        <v>192</v>
      </c>
      <c r="BO20" s="92" t="s">
        <v>235</v>
      </c>
      <c r="BP20" s="94"/>
      <c r="BQ20" s="92"/>
      <c r="BR20" s="94"/>
    </row>
    <row r="21" spans="1:70" s="127" customFormat="1" hidden="1" x14ac:dyDescent="0.35">
      <c r="A21" s="92">
        <v>17</v>
      </c>
      <c r="B21" s="121" t="s">
        <v>246</v>
      </c>
      <c r="C21" s="121" t="s">
        <v>247</v>
      </c>
      <c r="D21" s="121" t="s">
        <v>272</v>
      </c>
      <c r="E21" s="121" t="s">
        <v>272</v>
      </c>
      <c r="F21" s="121" t="s">
        <v>272</v>
      </c>
      <c r="G21" s="121" t="s">
        <v>248</v>
      </c>
      <c r="H21" s="121" t="s">
        <v>249</v>
      </c>
      <c r="I21" s="121">
        <v>41693</v>
      </c>
      <c r="J21" s="121" t="s">
        <v>280</v>
      </c>
      <c r="K21" s="121">
        <v>41693</v>
      </c>
      <c r="L21" s="121" t="s">
        <v>274</v>
      </c>
      <c r="M21" s="121" t="s">
        <v>275</v>
      </c>
      <c r="N21" s="121">
        <v>65564</v>
      </c>
      <c r="O21" s="121" t="s">
        <v>308</v>
      </c>
      <c r="P21" s="121">
        <v>448300</v>
      </c>
      <c r="Q21" s="121" t="s">
        <v>309</v>
      </c>
      <c r="R21" s="121" t="s">
        <v>250</v>
      </c>
      <c r="S21" s="121" t="s">
        <v>319</v>
      </c>
      <c r="T21" s="121" t="s">
        <v>319</v>
      </c>
      <c r="U21" s="121" t="s">
        <v>251</v>
      </c>
      <c r="V21" s="121" t="s">
        <v>288</v>
      </c>
      <c r="W21" s="121">
        <v>541</v>
      </c>
      <c r="X21" s="121" t="s">
        <v>506</v>
      </c>
      <c r="Y21" s="121">
        <v>353353190</v>
      </c>
      <c r="Z21" s="121" t="s">
        <v>543</v>
      </c>
      <c r="AA21" s="121" t="s">
        <v>683</v>
      </c>
      <c r="AB21" s="122">
        <v>35000</v>
      </c>
      <c r="AC21" s="121" t="s">
        <v>740</v>
      </c>
      <c r="AD21" s="121">
        <v>24</v>
      </c>
      <c r="AE21" s="121" t="s">
        <v>741</v>
      </c>
      <c r="AF21" s="121" t="s">
        <v>759</v>
      </c>
      <c r="AG21" s="121" t="s">
        <v>863</v>
      </c>
      <c r="AH21" s="121" t="s">
        <v>841</v>
      </c>
      <c r="AI21" s="121" t="s">
        <v>864</v>
      </c>
      <c r="AJ21" s="122">
        <v>1870</v>
      </c>
      <c r="AK21" s="122">
        <v>1870</v>
      </c>
      <c r="AL21" s="121" t="s">
        <v>982</v>
      </c>
      <c r="AM21" s="122">
        <v>12001.35</v>
      </c>
      <c r="AN21" s="122">
        <v>6698.65</v>
      </c>
      <c r="AO21" s="122">
        <v>18700</v>
      </c>
      <c r="AP21" s="122">
        <v>22998.65</v>
      </c>
      <c r="AQ21" s="122">
        <v>3826.35</v>
      </c>
      <c r="AR21" s="122">
        <v>26825</v>
      </c>
      <c r="AS21" s="122">
        <v>22998.65</v>
      </c>
      <c r="AT21" s="122">
        <v>3826.35</v>
      </c>
      <c r="AU21" s="122">
        <v>26825</v>
      </c>
      <c r="AV21" s="121">
        <v>28</v>
      </c>
      <c r="AW21" s="121">
        <v>486</v>
      </c>
      <c r="AX21" s="115"/>
      <c r="AY21" s="115"/>
      <c r="AZ21" s="115"/>
      <c r="BA21" s="116"/>
      <c r="BB21" s="121" t="s">
        <v>260</v>
      </c>
      <c r="BC21" s="116"/>
      <c r="BD21" s="121" t="s">
        <v>1028</v>
      </c>
      <c r="BE21" s="122">
        <v>35000</v>
      </c>
      <c r="BF21" s="116"/>
      <c r="BG21" s="94"/>
      <c r="BH21" s="93" t="s">
        <v>258</v>
      </c>
      <c r="BI21" s="92" t="s">
        <v>104</v>
      </c>
      <c r="BJ21" s="93">
        <v>46059</v>
      </c>
      <c r="BK21" s="92"/>
      <c r="BL21" s="92" t="s">
        <v>109</v>
      </c>
      <c r="BM21" s="94" t="s">
        <v>124</v>
      </c>
      <c r="BN21" s="95" t="s">
        <v>192</v>
      </c>
      <c r="BO21" s="92" t="s">
        <v>235</v>
      </c>
      <c r="BP21" s="94"/>
      <c r="BQ21" s="92"/>
      <c r="BR21" s="94"/>
    </row>
    <row r="22" spans="1:70" s="127" customFormat="1" hidden="1" x14ac:dyDescent="0.35">
      <c r="A22" s="92">
        <v>18</v>
      </c>
      <c r="B22" s="121" t="s">
        <v>246</v>
      </c>
      <c r="C22" s="121" t="s">
        <v>247</v>
      </c>
      <c r="D22" s="121" t="s">
        <v>272</v>
      </c>
      <c r="E22" s="121" t="s">
        <v>272</v>
      </c>
      <c r="F22" s="121" t="s">
        <v>272</v>
      </c>
      <c r="G22" s="121" t="s">
        <v>248</v>
      </c>
      <c r="H22" s="121" t="s">
        <v>249</v>
      </c>
      <c r="I22" s="121">
        <v>41769</v>
      </c>
      <c r="J22" s="121" t="s">
        <v>273</v>
      </c>
      <c r="K22" s="121">
        <v>41769</v>
      </c>
      <c r="L22" s="121" t="s">
        <v>274</v>
      </c>
      <c r="M22" s="121" t="s">
        <v>275</v>
      </c>
      <c r="N22" s="121">
        <v>339560</v>
      </c>
      <c r="O22" s="121" t="s">
        <v>320</v>
      </c>
      <c r="P22" s="121">
        <v>480730</v>
      </c>
      <c r="Q22" s="121" t="s">
        <v>321</v>
      </c>
      <c r="R22" s="121" t="s">
        <v>250</v>
      </c>
      <c r="S22" s="121" t="s">
        <v>322</v>
      </c>
      <c r="T22" s="121" t="s">
        <v>322</v>
      </c>
      <c r="U22" s="121" t="s">
        <v>251</v>
      </c>
      <c r="V22" s="121" t="s">
        <v>252</v>
      </c>
      <c r="W22" s="121">
        <v>541</v>
      </c>
      <c r="X22" s="121" t="s">
        <v>501</v>
      </c>
      <c r="Y22" s="121">
        <v>353398934</v>
      </c>
      <c r="Z22" s="121" t="s">
        <v>544</v>
      </c>
      <c r="AA22" s="121" t="s">
        <v>684</v>
      </c>
      <c r="AB22" s="122">
        <v>40000</v>
      </c>
      <c r="AC22" s="121" t="s">
        <v>740</v>
      </c>
      <c r="AD22" s="121">
        <v>24</v>
      </c>
      <c r="AE22" s="121" t="s">
        <v>741</v>
      </c>
      <c r="AF22" s="121" t="s">
        <v>760</v>
      </c>
      <c r="AG22" s="121" t="s">
        <v>865</v>
      </c>
      <c r="AH22" s="121" t="s">
        <v>841</v>
      </c>
      <c r="AI22" s="121" t="s">
        <v>866</v>
      </c>
      <c r="AJ22" s="122">
        <v>2130</v>
      </c>
      <c r="AK22" s="122">
        <v>2130</v>
      </c>
      <c r="AL22" s="121" t="s">
        <v>958</v>
      </c>
      <c r="AM22" s="122">
        <v>12260</v>
      </c>
      <c r="AN22" s="122">
        <v>6910</v>
      </c>
      <c r="AO22" s="122">
        <v>19170</v>
      </c>
      <c r="AP22" s="122">
        <v>27740</v>
      </c>
      <c r="AQ22" s="122">
        <v>5038</v>
      </c>
      <c r="AR22" s="122">
        <v>32778</v>
      </c>
      <c r="AS22" s="122">
        <v>27740</v>
      </c>
      <c r="AT22" s="122">
        <v>5038</v>
      </c>
      <c r="AU22" s="122">
        <v>32778</v>
      </c>
      <c r="AV22" s="121">
        <v>28</v>
      </c>
      <c r="AW22" s="121">
        <v>516</v>
      </c>
      <c r="AX22" s="115"/>
      <c r="AY22" s="115"/>
      <c r="AZ22" s="115"/>
      <c r="BA22" s="116"/>
      <c r="BB22" s="121" t="s">
        <v>260</v>
      </c>
      <c r="BC22" s="116"/>
      <c r="BD22" s="121" t="s">
        <v>1031</v>
      </c>
      <c r="BE22" s="122">
        <v>40000</v>
      </c>
      <c r="BF22" s="116"/>
      <c r="BG22" s="94"/>
      <c r="BH22" s="93" t="s">
        <v>258</v>
      </c>
      <c r="BI22" s="92" t="s">
        <v>104</v>
      </c>
      <c r="BJ22" s="93">
        <v>46057</v>
      </c>
      <c r="BK22" s="92"/>
      <c r="BL22" s="92" t="s">
        <v>108</v>
      </c>
      <c r="BM22" s="94" t="s">
        <v>113</v>
      </c>
      <c r="BN22" s="95" t="s">
        <v>192</v>
      </c>
      <c r="BO22" s="94" t="s">
        <v>234</v>
      </c>
      <c r="BP22" s="94"/>
      <c r="BQ22" s="92"/>
      <c r="BR22" s="94"/>
    </row>
    <row r="23" spans="1:70" s="127" customFormat="1" hidden="1" x14ac:dyDescent="0.35">
      <c r="A23" s="92">
        <v>19</v>
      </c>
      <c r="B23" s="121" t="s">
        <v>246</v>
      </c>
      <c r="C23" s="121" t="s">
        <v>247</v>
      </c>
      <c r="D23" s="121" t="s">
        <v>272</v>
      </c>
      <c r="E23" s="121" t="s">
        <v>272</v>
      </c>
      <c r="F23" s="121" t="s">
        <v>272</v>
      </c>
      <c r="G23" s="121" t="s">
        <v>248</v>
      </c>
      <c r="H23" s="121" t="s">
        <v>249</v>
      </c>
      <c r="I23" s="121">
        <v>41688</v>
      </c>
      <c r="J23" s="121" t="s">
        <v>280</v>
      </c>
      <c r="K23" s="121">
        <v>41688</v>
      </c>
      <c r="L23" s="121" t="s">
        <v>274</v>
      </c>
      <c r="M23" s="121" t="s">
        <v>275</v>
      </c>
      <c r="N23" s="121">
        <v>65386</v>
      </c>
      <c r="O23" s="121" t="s">
        <v>323</v>
      </c>
      <c r="P23" s="121">
        <v>94773</v>
      </c>
      <c r="Q23" s="121" t="s">
        <v>324</v>
      </c>
      <c r="R23" s="121" t="s">
        <v>250</v>
      </c>
      <c r="S23" s="121" t="s">
        <v>325</v>
      </c>
      <c r="T23" s="121" t="s">
        <v>325</v>
      </c>
      <c r="U23" s="121" t="s">
        <v>251</v>
      </c>
      <c r="V23" s="121" t="s">
        <v>252</v>
      </c>
      <c r="W23" s="121">
        <v>0</v>
      </c>
      <c r="X23" s="121" t="s">
        <v>502</v>
      </c>
      <c r="Y23" s="121">
        <v>353436142</v>
      </c>
      <c r="Z23" s="121" t="s">
        <v>545</v>
      </c>
      <c r="AA23" s="121" t="s">
        <v>685</v>
      </c>
      <c r="AB23" s="122">
        <v>69000</v>
      </c>
      <c r="AC23" s="121" t="s">
        <v>740</v>
      </c>
      <c r="AD23" s="121">
        <v>24</v>
      </c>
      <c r="AE23" s="121" t="s">
        <v>285</v>
      </c>
      <c r="AF23" s="121" t="s">
        <v>761</v>
      </c>
      <c r="AG23" s="121" t="s">
        <v>867</v>
      </c>
      <c r="AH23" s="121" t="s">
        <v>847</v>
      </c>
      <c r="AI23" s="121" t="s">
        <v>720</v>
      </c>
      <c r="AJ23" s="122">
        <v>3680</v>
      </c>
      <c r="AK23" s="122">
        <v>3680</v>
      </c>
      <c r="AL23" s="121" t="s">
        <v>733</v>
      </c>
      <c r="AM23" s="122">
        <v>6519.33</v>
      </c>
      <c r="AN23" s="122">
        <v>4520.67</v>
      </c>
      <c r="AO23" s="122">
        <v>11040</v>
      </c>
      <c r="AP23" s="122">
        <v>62480.67</v>
      </c>
      <c r="AQ23" s="122">
        <v>15507.33</v>
      </c>
      <c r="AR23" s="122">
        <v>77988</v>
      </c>
      <c r="AS23" s="122">
        <v>62480.67</v>
      </c>
      <c r="AT23" s="122">
        <v>15507.33</v>
      </c>
      <c r="AU23" s="122">
        <v>77988</v>
      </c>
      <c r="AV23" s="121">
        <v>25</v>
      </c>
      <c r="AW23" s="121">
        <v>647</v>
      </c>
      <c r="AX23" s="115"/>
      <c r="AY23" s="115"/>
      <c r="AZ23" s="115"/>
      <c r="BA23" s="116"/>
      <c r="BB23" s="121" t="s">
        <v>260</v>
      </c>
      <c r="BC23" s="116"/>
      <c r="BD23" s="121"/>
      <c r="BE23" s="122">
        <v>0</v>
      </c>
      <c r="BF23" s="116"/>
      <c r="BG23" s="94"/>
      <c r="BH23" s="93" t="s">
        <v>258</v>
      </c>
      <c r="BI23" s="92" t="s">
        <v>104</v>
      </c>
      <c r="BJ23" s="93">
        <v>46059</v>
      </c>
      <c r="BK23" s="92"/>
      <c r="BL23" s="92" t="s">
        <v>109</v>
      </c>
      <c r="BM23" s="94" t="s">
        <v>124</v>
      </c>
      <c r="BN23" s="95" t="s">
        <v>192</v>
      </c>
      <c r="BO23" s="92" t="s">
        <v>235</v>
      </c>
      <c r="BP23" s="94"/>
      <c r="BQ23" s="92"/>
      <c r="BR23" s="94"/>
    </row>
    <row r="24" spans="1:70" s="127" customFormat="1" hidden="1" x14ac:dyDescent="0.35">
      <c r="A24" s="92">
        <v>20</v>
      </c>
      <c r="B24" s="121" t="s">
        <v>246</v>
      </c>
      <c r="C24" s="121" t="s">
        <v>247</v>
      </c>
      <c r="D24" s="121" t="s">
        <v>272</v>
      </c>
      <c r="E24" s="121" t="s">
        <v>272</v>
      </c>
      <c r="F24" s="121" t="s">
        <v>272</v>
      </c>
      <c r="G24" s="121" t="s">
        <v>248</v>
      </c>
      <c r="H24" s="121" t="s">
        <v>249</v>
      </c>
      <c r="I24" s="121">
        <v>41688</v>
      </c>
      <c r="J24" s="121" t="s">
        <v>280</v>
      </c>
      <c r="K24" s="121">
        <v>41688</v>
      </c>
      <c r="L24" s="121" t="s">
        <v>274</v>
      </c>
      <c r="M24" s="121" t="s">
        <v>275</v>
      </c>
      <c r="N24" s="121">
        <v>65592</v>
      </c>
      <c r="O24" s="121" t="s">
        <v>326</v>
      </c>
      <c r="P24" s="121">
        <v>94779</v>
      </c>
      <c r="Q24" s="121" t="s">
        <v>327</v>
      </c>
      <c r="R24" s="121" t="s">
        <v>250</v>
      </c>
      <c r="S24" s="121" t="s">
        <v>328</v>
      </c>
      <c r="T24" s="121" t="s">
        <v>328</v>
      </c>
      <c r="U24" s="121" t="s">
        <v>251</v>
      </c>
      <c r="V24" s="121" t="s">
        <v>252</v>
      </c>
      <c r="W24" s="121">
        <v>0</v>
      </c>
      <c r="X24" s="121" t="s">
        <v>507</v>
      </c>
      <c r="Y24" s="121">
        <v>353436169</v>
      </c>
      <c r="Z24" s="121" t="s">
        <v>546</v>
      </c>
      <c r="AA24" s="121" t="s">
        <v>686</v>
      </c>
      <c r="AB24" s="122">
        <v>37000</v>
      </c>
      <c r="AC24" s="121" t="s">
        <v>740</v>
      </c>
      <c r="AD24" s="121">
        <v>24</v>
      </c>
      <c r="AE24" s="121" t="s">
        <v>255</v>
      </c>
      <c r="AF24" s="121" t="s">
        <v>762</v>
      </c>
      <c r="AG24" s="121" t="s">
        <v>868</v>
      </c>
      <c r="AH24" s="121" t="s">
        <v>841</v>
      </c>
      <c r="AI24" s="121" t="s">
        <v>869</v>
      </c>
      <c r="AJ24" s="122">
        <v>1970</v>
      </c>
      <c r="AK24" s="122">
        <v>1970</v>
      </c>
      <c r="AL24" s="121" t="s">
        <v>983</v>
      </c>
      <c r="AM24" s="122">
        <v>18526.439999999999</v>
      </c>
      <c r="AN24" s="122">
        <v>9053.56</v>
      </c>
      <c r="AO24" s="122">
        <v>27580</v>
      </c>
      <c r="AP24" s="122">
        <v>18473.560000000001</v>
      </c>
      <c r="AQ24" s="122">
        <v>2279.44</v>
      </c>
      <c r="AR24" s="122">
        <v>20753</v>
      </c>
      <c r="AS24" s="122">
        <v>18473.560000000001</v>
      </c>
      <c r="AT24" s="122">
        <v>2279.44</v>
      </c>
      <c r="AU24" s="122">
        <v>20753</v>
      </c>
      <c r="AV24" s="121">
        <v>25</v>
      </c>
      <c r="AW24" s="121">
        <v>309</v>
      </c>
      <c r="AX24" s="115"/>
      <c r="AY24" s="115"/>
      <c r="AZ24" s="115"/>
      <c r="BA24" s="116"/>
      <c r="BB24" s="121" t="s">
        <v>260</v>
      </c>
      <c r="BC24" s="116"/>
      <c r="BD24" s="121" t="s">
        <v>1030</v>
      </c>
      <c r="BE24" s="122">
        <v>37000</v>
      </c>
      <c r="BF24" s="116"/>
      <c r="BG24" s="94"/>
      <c r="BH24" s="93" t="s">
        <v>258</v>
      </c>
      <c r="BI24" s="92" t="s">
        <v>104</v>
      </c>
      <c r="BJ24" s="93">
        <v>46059</v>
      </c>
      <c r="BK24" s="92"/>
      <c r="BL24" s="92" t="s">
        <v>109</v>
      </c>
      <c r="BM24" s="94" t="s">
        <v>124</v>
      </c>
      <c r="BN24" s="95" t="s">
        <v>192</v>
      </c>
      <c r="BO24" s="92" t="s">
        <v>235</v>
      </c>
      <c r="BP24" s="94"/>
      <c r="BQ24" s="92"/>
      <c r="BR24" s="94"/>
    </row>
    <row r="25" spans="1:70" s="127" customFormat="1" hidden="1" x14ac:dyDescent="0.35">
      <c r="A25" s="92">
        <v>21</v>
      </c>
      <c r="B25" s="121" t="s">
        <v>246</v>
      </c>
      <c r="C25" s="121" t="s">
        <v>247</v>
      </c>
      <c r="D25" s="121" t="s">
        <v>272</v>
      </c>
      <c r="E25" s="121" t="s">
        <v>272</v>
      </c>
      <c r="F25" s="121" t="s">
        <v>272</v>
      </c>
      <c r="G25" s="121" t="s">
        <v>248</v>
      </c>
      <c r="H25" s="121" t="s">
        <v>249</v>
      </c>
      <c r="I25" s="121">
        <v>41688</v>
      </c>
      <c r="J25" s="121" t="s">
        <v>280</v>
      </c>
      <c r="K25" s="121">
        <v>41688</v>
      </c>
      <c r="L25" s="121" t="s">
        <v>274</v>
      </c>
      <c r="M25" s="121" t="s">
        <v>275</v>
      </c>
      <c r="N25" s="121">
        <v>65404</v>
      </c>
      <c r="O25" s="121" t="s">
        <v>285</v>
      </c>
      <c r="P25" s="121">
        <v>94572</v>
      </c>
      <c r="Q25" s="121" t="s">
        <v>317</v>
      </c>
      <c r="R25" s="121" t="s">
        <v>250</v>
      </c>
      <c r="S25" s="121" t="s">
        <v>329</v>
      </c>
      <c r="T25" s="121" t="s">
        <v>329</v>
      </c>
      <c r="U25" s="121" t="s">
        <v>251</v>
      </c>
      <c r="V25" s="121" t="s">
        <v>288</v>
      </c>
      <c r="W25" s="121">
        <v>0</v>
      </c>
      <c r="X25" s="121" t="s">
        <v>502</v>
      </c>
      <c r="Y25" s="121">
        <v>353445098</v>
      </c>
      <c r="Z25" s="121" t="s">
        <v>547</v>
      </c>
      <c r="AA25" s="121" t="s">
        <v>686</v>
      </c>
      <c r="AB25" s="122">
        <v>43000</v>
      </c>
      <c r="AC25" s="121" t="s">
        <v>740</v>
      </c>
      <c r="AD25" s="121">
        <v>24</v>
      </c>
      <c r="AE25" s="121" t="s">
        <v>763</v>
      </c>
      <c r="AF25" s="121" t="s">
        <v>764</v>
      </c>
      <c r="AG25" s="121" t="s">
        <v>870</v>
      </c>
      <c r="AH25" s="121" t="s">
        <v>871</v>
      </c>
      <c r="AI25" s="121" t="s">
        <v>720</v>
      </c>
      <c r="AJ25" s="122">
        <v>2290</v>
      </c>
      <c r="AK25" s="122">
        <v>2290</v>
      </c>
      <c r="AL25" s="121" t="s">
        <v>984</v>
      </c>
      <c r="AM25" s="122">
        <v>11772.17</v>
      </c>
      <c r="AN25" s="122">
        <v>7450.77</v>
      </c>
      <c r="AO25" s="122">
        <v>19222.939999999999</v>
      </c>
      <c r="AP25" s="122">
        <v>31227.83</v>
      </c>
      <c r="AQ25" s="122">
        <v>5385.23</v>
      </c>
      <c r="AR25" s="122">
        <v>36613.06</v>
      </c>
      <c r="AS25" s="122">
        <v>31227.83</v>
      </c>
      <c r="AT25" s="122">
        <v>5385.23</v>
      </c>
      <c r="AU25" s="122">
        <v>36613.06</v>
      </c>
      <c r="AV25" s="121">
        <v>25</v>
      </c>
      <c r="AW25" s="121">
        <v>493</v>
      </c>
      <c r="AX25" s="115"/>
      <c r="AY25" s="115"/>
      <c r="AZ25" s="115"/>
      <c r="BA25" s="116"/>
      <c r="BB25" s="121" t="s">
        <v>260</v>
      </c>
      <c r="BC25" s="116"/>
      <c r="BD25" s="121"/>
      <c r="BE25" s="122">
        <v>0</v>
      </c>
      <c r="BF25" s="116"/>
      <c r="BG25" s="94"/>
      <c r="BH25" s="93" t="s">
        <v>258</v>
      </c>
      <c r="BI25" s="92" t="s">
        <v>104</v>
      </c>
      <c r="BJ25" s="93">
        <v>46059</v>
      </c>
      <c r="BK25" s="92"/>
      <c r="BL25" s="92" t="s">
        <v>109</v>
      </c>
      <c r="BM25" s="94" t="s">
        <v>124</v>
      </c>
      <c r="BN25" s="95" t="s">
        <v>192</v>
      </c>
      <c r="BO25" s="92" t="s">
        <v>235</v>
      </c>
      <c r="BP25" s="94"/>
      <c r="BQ25" s="92"/>
      <c r="BR25" s="94"/>
    </row>
    <row r="26" spans="1:70" s="127" customFormat="1" hidden="1" x14ac:dyDescent="0.35">
      <c r="A26" s="92">
        <v>22</v>
      </c>
      <c r="B26" s="121" t="s">
        <v>246</v>
      </c>
      <c r="C26" s="121" t="s">
        <v>247</v>
      </c>
      <c r="D26" s="121" t="s">
        <v>272</v>
      </c>
      <c r="E26" s="121" t="s">
        <v>272</v>
      </c>
      <c r="F26" s="121" t="s">
        <v>272</v>
      </c>
      <c r="G26" s="121" t="s">
        <v>248</v>
      </c>
      <c r="H26" s="121" t="s">
        <v>249</v>
      </c>
      <c r="I26" s="121">
        <v>41688</v>
      </c>
      <c r="J26" s="121" t="s">
        <v>280</v>
      </c>
      <c r="K26" s="121">
        <v>41688</v>
      </c>
      <c r="L26" s="121" t="s">
        <v>274</v>
      </c>
      <c r="M26" s="121" t="s">
        <v>275</v>
      </c>
      <c r="N26" s="121">
        <v>65374</v>
      </c>
      <c r="O26" s="121" t="s">
        <v>311</v>
      </c>
      <c r="P26" s="121">
        <v>94541</v>
      </c>
      <c r="Q26" s="121" t="s">
        <v>312</v>
      </c>
      <c r="R26" s="121" t="s">
        <v>250</v>
      </c>
      <c r="S26" s="121" t="s">
        <v>330</v>
      </c>
      <c r="T26" s="121" t="s">
        <v>330</v>
      </c>
      <c r="U26" s="121" t="s">
        <v>251</v>
      </c>
      <c r="V26" s="121" t="s">
        <v>288</v>
      </c>
      <c r="W26" s="121">
        <v>541</v>
      </c>
      <c r="X26" s="121" t="s">
        <v>501</v>
      </c>
      <c r="Y26" s="121">
        <v>353463162</v>
      </c>
      <c r="Z26" s="121" t="s">
        <v>548</v>
      </c>
      <c r="AA26" s="121" t="s">
        <v>687</v>
      </c>
      <c r="AB26" s="122">
        <v>69000</v>
      </c>
      <c r="AC26" s="121" t="s">
        <v>740</v>
      </c>
      <c r="AD26" s="121">
        <v>24</v>
      </c>
      <c r="AE26" s="121" t="s">
        <v>763</v>
      </c>
      <c r="AF26" s="121" t="s">
        <v>765</v>
      </c>
      <c r="AG26" s="121" t="s">
        <v>859</v>
      </c>
      <c r="AH26" s="121" t="s">
        <v>871</v>
      </c>
      <c r="AI26" s="121" t="s">
        <v>864</v>
      </c>
      <c r="AJ26" s="122">
        <v>3680</v>
      </c>
      <c r="AK26" s="122">
        <v>3680</v>
      </c>
      <c r="AL26" s="121" t="s">
        <v>985</v>
      </c>
      <c r="AM26" s="122">
        <v>24156.22</v>
      </c>
      <c r="AN26" s="122">
        <v>12643.78</v>
      </c>
      <c r="AO26" s="122">
        <v>36800</v>
      </c>
      <c r="AP26" s="122">
        <v>44843.78</v>
      </c>
      <c r="AQ26" s="122">
        <v>7390.22</v>
      </c>
      <c r="AR26" s="122">
        <v>52234</v>
      </c>
      <c r="AS26" s="122">
        <v>44843.78</v>
      </c>
      <c r="AT26" s="122">
        <v>7390.22</v>
      </c>
      <c r="AU26" s="122">
        <v>52234</v>
      </c>
      <c r="AV26" s="121">
        <v>27</v>
      </c>
      <c r="AW26" s="121">
        <v>493</v>
      </c>
      <c r="AX26" s="115"/>
      <c r="AY26" s="115"/>
      <c r="AZ26" s="115"/>
      <c r="BA26" s="116"/>
      <c r="BB26" s="121" t="s">
        <v>260</v>
      </c>
      <c r="BC26" s="116"/>
      <c r="BD26" s="121" t="s">
        <v>1028</v>
      </c>
      <c r="BE26" s="122">
        <v>69000</v>
      </c>
      <c r="BF26" s="116"/>
      <c r="BG26" s="94"/>
      <c r="BH26" s="93" t="s">
        <v>258</v>
      </c>
      <c r="BI26" s="92" t="s">
        <v>104</v>
      </c>
      <c r="BJ26" s="93">
        <v>46059</v>
      </c>
      <c r="BK26" s="92"/>
      <c r="BL26" s="92" t="s">
        <v>109</v>
      </c>
      <c r="BM26" s="94" t="s">
        <v>124</v>
      </c>
      <c r="BN26" s="95" t="s">
        <v>192</v>
      </c>
      <c r="BO26" s="92" t="s">
        <v>235</v>
      </c>
      <c r="BP26" s="94"/>
      <c r="BQ26" s="92"/>
      <c r="BR26" s="94"/>
    </row>
    <row r="27" spans="1:70" s="127" customFormat="1" hidden="1" x14ac:dyDescent="0.35">
      <c r="A27" s="92">
        <v>23</v>
      </c>
      <c r="B27" s="121" t="s">
        <v>246</v>
      </c>
      <c r="C27" s="121" t="s">
        <v>247</v>
      </c>
      <c r="D27" s="121" t="s">
        <v>272</v>
      </c>
      <c r="E27" s="121" t="s">
        <v>272</v>
      </c>
      <c r="F27" s="121" t="s">
        <v>272</v>
      </c>
      <c r="G27" s="121" t="s">
        <v>248</v>
      </c>
      <c r="H27" s="121" t="s">
        <v>249</v>
      </c>
      <c r="I27" s="121">
        <v>170504</v>
      </c>
      <c r="J27" s="121" t="s">
        <v>273</v>
      </c>
      <c r="K27" s="121">
        <v>170504</v>
      </c>
      <c r="L27" s="121" t="s">
        <v>274</v>
      </c>
      <c r="M27" s="121" t="s">
        <v>275</v>
      </c>
      <c r="N27" s="121">
        <v>296875</v>
      </c>
      <c r="O27" s="121" t="s">
        <v>293</v>
      </c>
      <c r="P27" s="121">
        <v>404113</v>
      </c>
      <c r="Q27" s="121" t="s">
        <v>331</v>
      </c>
      <c r="R27" s="121" t="s">
        <v>250</v>
      </c>
      <c r="S27" s="121" t="s">
        <v>332</v>
      </c>
      <c r="T27" s="121" t="s">
        <v>332</v>
      </c>
      <c r="U27" s="121" t="s">
        <v>251</v>
      </c>
      <c r="V27" s="121" t="s">
        <v>288</v>
      </c>
      <c r="W27" s="121">
        <v>541</v>
      </c>
      <c r="X27" s="121" t="s">
        <v>501</v>
      </c>
      <c r="Y27" s="121">
        <v>353495814</v>
      </c>
      <c r="Z27" s="121" t="s">
        <v>549</v>
      </c>
      <c r="AA27" s="121" t="s">
        <v>688</v>
      </c>
      <c r="AB27" s="122">
        <v>32000</v>
      </c>
      <c r="AC27" s="121" t="s">
        <v>740</v>
      </c>
      <c r="AD27" s="121">
        <v>24</v>
      </c>
      <c r="AE27" s="121" t="s">
        <v>741</v>
      </c>
      <c r="AF27" s="121" t="s">
        <v>766</v>
      </c>
      <c r="AG27" s="121" t="s">
        <v>872</v>
      </c>
      <c r="AH27" s="121" t="s">
        <v>841</v>
      </c>
      <c r="AI27" s="121" t="s">
        <v>873</v>
      </c>
      <c r="AJ27" s="122">
        <v>1710</v>
      </c>
      <c r="AK27" s="122">
        <v>1710</v>
      </c>
      <c r="AL27" s="121" t="s">
        <v>958</v>
      </c>
      <c r="AM27" s="122">
        <v>7433.36</v>
      </c>
      <c r="AN27" s="122">
        <v>4536.6400000000003</v>
      </c>
      <c r="AO27" s="122">
        <v>11970</v>
      </c>
      <c r="AP27" s="122">
        <v>24566.639999999999</v>
      </c>
      <c r="AQ27" s="122">
        <v>4908.3599999999997</v>
      </c>
      <c r="AR27" s="122">
        <v>29475</v>
      </c>
      <c r="AS27" s="122">
        <v>24566.639999999999</v>
      </c>
      <c r="AT27" s="122">
        <v>4908.3599999999997</v>
      </c>
      <c r="AU27" s="122">
        <v>29475</v>
      </c>
      <c r="AV27" s="121">
        <v>27</v>
      </c>
      <c r="AW27" s="121">
        <v>577</v>
      </c>
      <c r="AX27" s="115"/>
      <c r="AY27" s="115"/>
      <c r="AZ27" s="115"/>
      <c r="BA27" s="116"/>
      <c r="BB27" s="121" t="s">
        <v>260</v>
      </c>
      <c r="BC27" s="116"/>
      <c r="BD27" s="121" t="s">
        <v>1028</v>
      </c>
      <c r="BE27" s="122">
        <v>32000</v>
      </c>
      <c r="BF27" s="116"/>
      <c r="BG27" s="94"/>
      <c r="BH27" s="93" t="s">
        <v>258</v>
      </c>
      <c r="BI27" s="92" t="s">
        <v>104</v>
      </c>
      <c r="BJ27" s="93">
        <v>46057</v>
      </c>
      <c r="BK27" s="92"/>
      <c r="BL27" s="92" t="s">
        <v>108</v>
      </c>
      <c r="BM27" s="94" t="s">
        <v>113</v>
      </c>
      <c r="BN27" s="95" t="s">
        <v>192</v>
      </c>
      <c r="BO27" s="94" t="s">
        <v>234</v>
      </c>
      <c r="BP27" s="94"/>
      <c r="BQ27" s="92"/>
      <c r="BR27" s="94"/>
    </row>
    <row r="28" spans="1:70" s="127" customFormat="1" hidden="1" x14ac:dyDescent="0.35">
      <c r="A28" s="92">
        <v>24</v>
      </c>
      <c r="B28" s="121" t="s">
        <v>246</v>
      </c>
      <c r="C28" s="121" t="s">
        <v>247</v>
      </c>
      <c r="D28" s="121" t="s">
        <v>272</v>
      </c>
      <c r="E28" s="121" t="s">
        <v>272</v>
      </c>
      <c r="F28" s="121" t="s">
        <v>272</v>
      </c>
      <c r="G28" s="121" t="s">
        <v>248</v>
      </c>
      <c r="H28" s="121" t="s">
        <v>249</v>
      </c>
      <c r="I28" s="121">
        <v>41769</v>
      </c>
      <c r="J28" s="121" t="s">
        <v>273</v>
      </c>
      <c r="K28" s="121">
        <v>41769</v>
      </c>
      <c r="L28" s="121" t="s">
        <v>274</v>
      </c>
      <c r="M28" s="121" t="s">
        <v>275</v>
      </c>
      <c r="N28" s="121">
        <v>342883</v>
      </c>
      <c r="O28" s="121" t="s">
        <v>278</v>
      </c>
      <c r="P28" s="121">
        <v>492728</v>
      </c>
      <c r="Q28" s="121" t="s">
        <v>333</v>
      </c>
      <c r="R28" s="121" t="s">
        <v>250</v>
      </c>
      <c r="S28" s="121" t="s">
        <v>334</v>
      </c>
      <c r="T28" s="121" t="s">
        <v>334</v>
      </c>
      <c r="U28" s="121" t="s">
        <v>251</v>
      </c>
      <c r="V28" s="121" t="s">
        <v>252</v>
      </c>
      <c r="W28" s="121">
        <v>541</v>
      </c>
      <c r="X28" s="121" t="s">
        <v>501</v>
      </c>
      <c r="Y28" s="121">
        <v>353495878</v>
      </c>
      <c r="Z28" s="121" t="s">
        <v>550</v>
      </c>
      <c r="AA28" s="121" t="s">
        <v>688</v>
      </c>
      <c r="AB28" s="122">
        <v>52000</v>
      </c>
      <c r="AC28" s="121" t="s">
        <v>740</v>
      </c>
      <c r="AD28" s="121">
        <v>24</v>
      </c>
      <c r="AE28" s="121" t="s">
        <v>255</v>
      </c>
      <c r="AF28" s="121" t="s">
        <v>767</v>
      </c>
      <c r="AG28" s="121" t="s">
        <v>874</v>
      </c>
      <c r="AH28" s="121" t="s">
        <v>841</v>
      </c>
      <c r="AI28" s="121" t="s">
        <v>866</v>
      </c>
      <c r="AJ28" s="122">
        <v>2780</v>
      </c>
      <c r="AK28" s="122">
        <v>2780</v>
      </c>
      <c r="AL28" s="121" t="s">
        <v>986</v>
      </c>
      <c r="AM28" s="122">
        <v>18349.25</v>
      </c>
      <c r="AN28" s="122">
        <v>9650.75</v>
      </c>
      <c r="AO28" s="122">
        <v>28000</v>
      </c>
      <c r="AP28" s="122">
        <v>33650.75</v>
      </c>
      <c r="AQ28" s="122">
        <v>5292.25</v>
      </c>
      <c r="AR28" s="122">
        <v>38943</v>
      </c>
      <c r="AS28" s="122">
        <v>33650.75</v>
      </c>
      <c r="AT28" s="122">
        <v>5292.25</v>
      </c>
      <c r="AU28" s="122">
        <v>38943</v>
      </c>
      <c r="AV28" s="121">
        <v>27</v>
      </c>
      <c r="AW28" s="121">
        <v>492</v>
      </c>
      <c r="AX28" s="115"/>
      <c r="AY28" s="115"/>
      <c r="AZ28" s="115"/>
      <c r="BA28" s="116"/>
      <c r="BB28" s="121" t="s">
        <v>260</v>
      </c>
      <c r="BC28" s="116"/>
      <c r="BD28" s="121"/>
      <c r="BE28" s="122">
        <v>0</v>
      </c>
      <c r="BF28" s="116"/>
      <c r="BG28" s="94"/>
      <c r="BH28" s="93" t="s">
        <v>258</v>
      </c>
      <c r="BI28" s="92" t="s">
        <v>104</v>
      </c>
      <c r="BJ28" s="93">
        <v>46057</v>
      </c>
      <c r="BK28" s="92"/>
      <c r="BL28" s="92" t="s">
        <v>108</v>
      </c>
      <c r="BM28" s="94" t="s">
        <v>113</v>
      </c>
      <c r="BN28" s="95" t="s">
        <v>192</v>
      </c>
      <c r="BO28" s="94" t="s">
        <v>234</v>
      </c>
      <c r="BP28" s="94"/>
      <c r="BQ28" s="92"/>
      <c r="BR28" s="94"/>
    </row>
    <row r="29" spans="1:70" s="127" customFormat="1" hidden="1" x14ac:dyDescent="0.35">
      <c r="A29" s="92">
        <v>25</v>
      </c>
      <c r="B29" s="121" t="s">
        <v>246</v>
      </c>
      <c r="C29" s="121" t="s">
        <v>247</v>
      </c>
      <c r="D29" s="121" t="s">
        <v>272</v>
      </c>
      <c r="E29" s="121" t="s">
        <v>272</v>
      </c>
      <c r="F29" s="121" t="s">
        <v>272</v>
      </c>
      <c r="G29" s="121" t="s">
        <v>248</v>
      </c>
      <c r="H29" s="121" t="s">
        <v>249</v>
      </c>
      <c r="I29" s="121">
        <v>41769</v>
      </c>
      <c r="J29" s="121" t="s">
        <v>273</v>
      </c>
      <c r="K29" s="121">
        <v>41769</v>
      </c>
      <c r="L29" s="121" t="s">
        <v>274</v>
      </c>
      <c r="M29" s="121" t="s">
        <v>275</v>
      </c>
      <c r="N29" s="121">
        <v>65530</v>
      </c>
      <c r="O29" s="121" t="s">
        <v>298</v>
      </c>
      <c r="P29" s="121">
        <v>94752</v>
      </c>
      <c r="Q29" s="121" t="s">
        <v>327</v>
      </c>
      <c r="R29" s="121" t="s">
        <v>250</v>
      </c>
      <c r="S29" s="121" t="s">
        <v>335</v>
      </c>
      <c r="T29" s="121" t="s">
        <v>335</v>
      </c>
      <c r="U29" s="121" t="s">
        <v>251</v>
      </c>
      <c r="V29" s="121" t="s">
        <v>252</v>
      </c>
      <c r="W29" s="121">
        <v>541</v>
      </c>
      <c r="X29" s="121" t="s">
        <v>501</v>
      </c>
      <c r="Y29" s="121">
        <v>353496100</v>
      </c>
      <c r="Z29" s="121" t="s">
        <v>551</v>
      </c>
      <c r="AA29" s="121" t="s">
        <v>688</v>
      </c>
      <c r="AB29" s="122">
        <v>52000</v>
      </c>
      <c r="AC29" s="121" t="s">
        <v>740</v>
      </c>
      <c r="AD29" s="121">
        <v>24</v>
      </c>
      <c r="AE29" s="121" t="s">
        <v>255</v>
      </c>
      <c r="AF29" s="121" t="s">
        <v>768</v>
      </c>
      <c r="AG29" s="121" t="s">
        <v>875</v>
      </c>
      <c r="AH29" s="121" t="s">
        <v>841</v>
      </c>
      <c r="AI29" s="121" t="s">
        <v>866</v>
      </c>
      <c r="AJ29" s="122">
        <v>2780</v>
      </c>
      <c r="AK29" s="122">
        <v>2780</v>
      </c>
      <c r="AL29" s="121" t="s">
        <v>728</v>
      </c>
      <c r="AM29" s="122">
        <v>10557.92</v>
      </c>
      <c r="AN29" s="122">
        <v>6122.08</v>
      </c>
      <c r="AO29" s="122">
        <v>16680</v>
      </c>
      <c r="AP29" s="122">
        <v>41442.080000000002</v>
      </c>
      <c r="AQ29" s="122">
        <v>8820.92</v>
      </c>
      <c r="AR29" s="122">
        <v>50263</v>
      </c>
      <c r="AS29" s="122">
        <v>41442.080000000002</v>
      </c>
      <c r="AT29" s="122">
        <v>8820.92</v>
      </c>
      <c r="AU29" s="122">
        <v>50263</v>
      </c>
      <c r="AV29" s="121">
        <v>28</v>
      </c>
      <c r="AW29" s="121">
        <v>611</v>
      </c>
      <c r="AX29" s="115"/>
      <c r="AY29" s="115"/>
      <c r="AZ29" s="115"/>
      <c r="BA29" s="116"/>
      <c r="BB29" s="121" t="s">
        <v>260</v>
      </c>
      <c r="BC29" s="116"/>
      <c r="BD29" s="121" t="s">
        <v>1031</v>
      </c>
      <c r="BE29" s="122">
        <v>52000</v>
      </c>
      <c r="BF29" s="116"/>
      <c r="BG29" s="94"/>
      <c r="BH29" s="93" t="s">
        <v>258</v>
      </c>
      <c r="BI29" s="92" t="s">
        <v>104</v>
      </c>
      <c r="BJ29" s="93">
        <v>46057</v>
      </c>
      <c r="BK29" s="92"/>
      <c r="BL29" s="92" t="s">
        <v>108</v>
      </c>
      <c r="BM29" s="94" t="s">
        <v>113</v>
      </c>
      <c r="BN29" s="95" t="s">
        <v>192</v>
      </c>
      <c r="BO29" s="94" t="s">
        <v>234</v>
      </c>
      <c r="BP29" s="94"/>
      <c r="BQ29" s="92"/>
      <c r="BR29" s="94"/>
    </row>
    <row r="30" spans="1:70" s="127" customFormat="1" hidden="1" x14ac:dyDescent="0.35">
      <c r="A30" s="92">
        <v>26</v>
      </c>
      <c r="B30" s="121" t="s">
        <v>246</v>
      </c>
      <c r="C30" s="121" t="s">
        <v>247</v>
      </c>
      <c r="D30" s="121" t="s">
        <v>272</v>
      </c>
      <c r="E30" s="121" t="s">
        <v>272</v>
      </c>
      <c r="F30" s="121" t="s">
        <v>272</v>
      </c>
      <c r="G30" s="121" t="s">
        <v>248</v>
      </c>
      <c r="H30" s="121" t="s">
        <v>249</v>
      </c>
      <c r="I30" s="121">
        <v>41688</v>
      </c>
      <c r="J30" s="121" t="s">
        <v>280</v>
      </c>
      <c r="K30" s="121">
        <v>41688</v>
      </c>
      <c r="L30" s="121" t="s">
        <v>274</v>
      </c>
      <c r="M30" s="121" t="s">
        <v>275</v>
      </c>
      <c r="N30" s="121">
        <v>65389</v>
      </c>
      <c r="O30" s="121" t="s">
        <v>336</v>
      </c>
      <c r="P30" s="121">
        <v>94567</v>
      </c>
      <c r="Q30" s="121" t="s">
        <v>337</v>
      </c>
      <c r="R30" s="121" t="s">
        <v>250</v>
      </c>
      <c r="S30" s="121" t="s">
        <v>338</v>
      </c>
      <c r="T30" s="121" t="s">
        <v>338</v>
      </c>
      <c r="U30" s="121" t="s">
        <v>288</v>
      </c>
      <c r="V30" s="121" t="s">
        <v>252</v>
      </c>
      <c r="W30" s="121">
        <v>0</v>
      </c>
      <c r="X30" s="121" t="s">
        <v>501</v>
      </c>
      <c r="Y30" s="121">
        <v>353522465</v>
      </c>
      <c r="Z30" s="121" t="s">
        <v>552</v>
      </c>
      <c r="AA30" s="121" t="s">
        <v>689</v>
      </c>
      <c r="AB30" s="122">
        <v>74000</v>
      </c>
      <c r="AC30" s="121" t="s">
        <v>740</v>
      </c>
      <c r="AD30" s="121">
        <v>24</v>
      </c>
      <c r="AE30" s="121" t="s">
        <v>744</v>
      </c>
      <c r="AF30" s="121" t="s">
        <v>769</v>
      </c>
      <c r="AG30" s="121" t="s">
        <v>876</v>
      </c>
      <c r="AH30" s="121" t="s">
        <v>847</v>
      </c>
      <c r="AI30" s="121" t="s">
        <v>862</v>
      </c>
      <c r="AJ30" s="122">
        <v>3950</v>
      </c>
      <c r="AK30" s="122">
        <v>3950</v>
      </c>
      <c r="AL30" s="121" t="s">
        <v>977</v>
      </c>
      <c r="AM30" s="122">
        <v>11907.02</v>
      </c>
      <c r="AN30" s="122">
        <v>8392.98</v>
      </c>
      <c r="AO30" s="122">
        <v>20300</v>
      </c>
      <c r="AP30" s="122">
        <v>62092.98</v>
      </c>
      <c r="AQ30" s="122">
        <v>13585.02</v>
      </c>
      <c r="AR30" s="122">
        <v>75678</v>
      </c>
      <c r="AS30" s="122">
        <v>62092.98</v>
      </c>
      <c r="AT30" s="122">
        <v>13585.02</v>
      </c>
      <c r="AU30" s="122">
        <v>75678</v>
      </c>
      <c r="AV30" s="121">
        <v>26</v>
      </c>
      <c r="AW30" s="121">
        <v>612</v>
      </c>
      <c r="AX30" s="115"/>
      <c r="AY30" s="115"/>
      <c r="AZ30" s="115"/>
      <c r="BA30" s="116"/>
      <c r="BB30" s="121" t="s">
        <v>260</v>
      </c>
      <c r="BC30" s="116"/>
      <c r="BD30" s="121"/>
      <c r="BE30" s="122">
        <v>0</v>
      </c>
      <c r="BF30" s="116"/>
      <c r="BG30" s="94"/>
      <c r="BH30" s="93" t="s">
        <v>258</v>
      </c>
      <c r="BI30" s="92" t="s">
        <v>104</v>
      </c>
      <c r="BJ30" s="93">
        <v>46059</v>
      </c>
      <c r="BK30" s="92"/>
      <c r="BL30" s="92" t="s">
        <v>109</v>
      </c>
      <c r="BM30" s="94" t="s">
        <v>124</v>
      </c>
      <c r="BN30" s="95" t="s">
        <v>192</v>
      </c>
      <c r="BO30" s="92" t="s">
        <v>235</v>
      </c>
      <c r="BP30" s="94"/>
      <c r="BQ30" s="92"/>
      <c r="BR30" s="94"/>
    </row>
    <row r="31" spans="1:70" s="127" customFormat="1" hidden="1" x14ac:dyDescent="0.35">
      <c r="A31" s="92">
        <v>27</v>
      </c>
      <c r="B31" s="121" t="s">
        <v>246</v>
      </c>
      <c r="C31" s="121" t="s">
        <v>247</v>
      </c>
      <c r="D31" s="121" t="s">
        <v>272</v>
      </c>
      <c r="E31" s="121" t="s">
        <v>272</v>
      </c>
      <c r="F31" s="121" t="s">
        <v>272</v>
      </c>
      <c r="G31" s="121" t="s">
        <v>248</v>
      </c>
      <c r="H31" s="121" t="s">
        <v>249</v>
      </c>
      <c r="I31" s="121">
        <v>170504</v>
      </c>
      <c r="J31" s="121" t="s">
        <v>273</v>
      </c>
      <c r="K31" s="121">
        <v>170504</v>
      </c>
      <c r="L31" s="121" t="s">
        <v>274</v>
      </c>
      <c r="M31" s="121" t="s">
        <v>275</v>
      </c>
      <c r="N31" s="121">
        <v>296875</v>
      </c>
      <c r="O31" s="121" t="s">
        <v>293</v>
      </c>
      <c r="P31" s="121">
        <v>404113</v>
      </c>
      <c r="Q31" s="121" t="s">
        <v>331</v>
      </c>
      <c r="R31" s="121" t="s">
        <v>250</v>
      </c>
      <c r="S31" s="121" t="s">
        <v>339</v>
      </c>
      <c r="T31" s="121" t="s">
        <v>339</v>
      </c>
      <c r="U31" s="121" t="s">
        <v>340</v>
      </c>
      <c r="V31" s="121" t="s">
        <v>288</v>
      </c>
      <c r="W31" s="121">
        <v>541</v>
      </c>
      <c r="X31" s="121" t="s">
        <v>501</v>
      </c>
      <c r="Y31" s="121">
        <v>353538876</v>
      </c>
      <c r="Z31" s="121" t="s">
        <v>553</v>
      </c>
      <c r="AA31" s="121" t="s">
        <v>688</v>
      </c>
      <c r="AB31" s="122">
        <v>33000</v>
      </c>
      <c r="AC31" s="121" t="s">
        <v>740</v>
      </c>
      <c r="AD31" s="121">
        <v>24</v>
      </c>
      <c r="AE31" s="121" t="s">
        <v>741</v>
      </c>
      <c r="AF31" s="121" t="s">
        <v>766</v>
      </c>
      <c r="AG31" s="121" t="s">
        <v>872</v>
      </c>
      <c r="AH31" s="121" t="s">
        <v>841</v>
      </c>
      <c r="AI31" s="121" t="s">
        <v>873</v>
      </c>
      <c r="AJ31" s="122">
        <v>1760</v>
      </c>
      <c r="AK31" s="122">
        <v>1760</v>
      </c>
      <c r="AL31" s="121" t="s">
        <v>733</v>
      </c>
      <c r="AM31" s="122">
        <v>8913.65</v>
      </c>
      <c r="AN31" s="122">
        <v>5166.3500000000004</v>
      </c>
      <c r="AO31" s="122">
        <v>14080</v>
      </c>
      <c r="AP31" s="122">
        <v>24086.35</v>
      </c>
      <c r="AQ31" s="122">
        <v>4596.6499999999996</v>
      </c>
      <c r="AR31" s="122">
        <v>28683</v>
      </c>
      <c r="AS31" s="122">
        <v>24086.35</v>
      </c>
      <c r="AT31" s="122">
        <v>4596.6499999999996</v>
      </c>
      <c r="AU31" s="122">
        <v>28683</v>
      </c>
      <c r="AV31" s="121">
        <v>27</v>
      </c>
      <c r="AW31" s="121">
        <v>542</v>
      </c>
      <c r="AX31" s="115"/>
      <c r="AY31" s="115"/>
      <c r="AZ31" s="115"/>
      <c r="BA31" s="116"/>
      <c r="BB31" s="121" t="s">
        <v>260</v>
      </c>
      <c r="BC31" s="116"/>
      <c r="BD31" s="121" t="s">
        <v>1031</v>
      </c>
      <c r="BE31" s="122">
        <v>33000</v>
      </c>
      <c r="BF31" s="116"/>
      <c r="BG31" s="94"/>
      <c r="BH31" s="93" t="s">
        <v>258</v>
      </c>
      <c r="BI31" s="92" t="s">
        <v>104</v>
      </c>
      <c r="BJ31" s="93">
        <v>46057</v>
      </c>
      <c r="BK31" s="92"/>
      <c r="BL31" s="92" t="s">
        <v>108</v>
      </c>
      <c r="BM31" s="94" t="s">
        <v>113</v>
      </c>
      <c r="BN31" s="95" t="s">
        <v>192</v>
      </c>
      <c r="BO31" s="94" t="s">
        <v>234</v>
      </c>
      <c r="BP31" s="94"/>
      <c r="BQ31" s="92"/>
      <c r="BR31" s="94"/>
    </row>
    <row r="32" spans="1:70" s="127" customFormat="1" hidden="1" x14ac:dyDescent="0.35">
      <c r="A32" s="92">
        <v>28</v>
      </c>
      <c r="B32" s="121" t="s">
        <v>246</v>
      </c>
      <c r="C32" s="121" t="s">
        <v>247</v>
      </c>
      <c r="D32" s="121" t="s">
        <v>272</v>
      </c>
      <c r="E32" s="121" t="s">
        <v>272</v>
      </c>
      <c r="F32" s="121" t="s">
        <v>272</v>
      </c>
      <c r="G32" s="121" t="s">
        <v>248</v>
      </c>
      <c r="H32" s="121" t="s">
        <v>249</v>
      </c>
      <c r="I32" s="121">
        <v>41769</v>
      </c>
      <c r="J32" s="121" t="s">
        <v>273</v>
      </c>
      <c r="K32" s="121">
        <v>41769</v>
      </c>
      <c r="L32" s="121" t="s">
        <v>274</v>
      </c>
      <c r="M32" s="121" t="s">
        <v>275</v>
      </c>
      <c r="N32" s="121">
        <v>365088</v>
      </c>
      <c r="O32" s="121" t="s">
        <v>341</v>
      </c>
      <c r="P32" s="121">
        <v>528312</v>
      </c>
      <c r="Q32" s="121" t="s">
        <v>342</v>
      </c>
      <c r="R32" s="121" t="s">
        <v>250</v>
      </c>
      <c r="S32" s="121" t="s">
        <v>343</v>
      </c>
      <c r="T32" s="121" t="s">
        <v>343</v>
      </c>
      <c r="U32" s="121" t="s">
        <v>251</v>
      </c>
      <c r="V32" s="121" t="s">
        <v>252</v>
      </c>
      <c r="W32" s="121">
        <v>541</v>
      </c>
      <c r="X32" s="121" t="s">
        <v>501</v>
      </c>
      <c r="Y32" s="121">
        <v>353580198</v>
      </c>
      <c r="Z32" s="121" t="s">
        <v>554</v>
      </c>
      <c r="AA32" s="121" t="s">
        <v>690</v>
      </c>
      <c r="AB32" s="122">
        <v>42000</v>
      </c>
      <c r="AC32" s="121" t="s">
        <v>740</v>
      </c>
      <c r="AD32" s="121">
        <v>24</v>
      </c>
      <c r="AE32" s="121" t="s">
        <v>741</v>
      </c>
      <c r="AF32" s="121" t="s">
        <v>770</v>
      </c>
      <c r="AG32" s="121" t="s">
        <v>877</v>
      </c>
      <c r="AH32" s="121" t="s">
        <v>841</v>
      </c>
      <c r="AI32" s="121" t="s">
        <v>878</v>
      </c>
      <c r="AJ32" s="122">
        <v>2240</v>
      </c>
      <c r="AK32" s="122">
        <v>2240</v>
      </c>
      <c r="AL32" s="121" t="s">
        <v>987</v>
      </c>
      <c r="AM32" s="122">
        <v>16029.63</v>
      </c>
      <c r="AN32" s="122">
        <v>8610.3700000000008</v>
      </c>
      <c r="AO32" s="122">
        <v>24640</v>
      </c>
      <c r="AP32" s="122">
        <v>25970.37</v>
      </c>
      <c r="AQ32" s="122">
        <v>3971.63</v>
      </c>
      <c r="AR32" s="122">
        <v>29942</v>
      </c>
      <c r="AS32" s="122">
        <v>25970.37</v>
      </c>
      <c r="AT32" s="122">
        <v>3971.63</v>
      </c>
      <c r="AU32" s="122">
        <v>29942</v>
      </c>
      <c r="AV32" s="121">
        <v>27</v>
      </c>
      <c r="AW32" s="121">
        <v>428</v>
      </c>
      <c r="AX32" s="115"/>
      <c r="AY32" s="115"/>
      <c r="AZ32" s="115"/>
      <c r="BA32" s="116"/>
      <c r="BB32" s="121" t="s">
        <v>260</v>
      </c>
      <c r="BC32" s="116"/>
      <c r="BD32" s="121" t="s">
        <v>1028</v>
      </c>
      <c r="BE32" s="122">
        <v>42000</v>
      </c>
      <c r="BF32" s="116"/>
      <c r="BG32" s="94"/>
      <c r="BH32" s="93" t="s">
        <v>258</v>
      </c>
      <c r="BI32" s="92" t="s">
        <v>104</v>
      </c>
      <c r="BJ32" s="93">
        <v>46057</v>
      </c>
      <c r="BK32" s="92"/>
      <c r="BL32" s="92" t="s">
        <v>108</v>
      </c>
      <c r="BM32" s="94" t="s">
        <v>113</v>
      </c>
      <c r="BN32" s="95" t="s">
        <v>192</v>
      </c>
      <c r="BO32" s="94" t="s">
        <v>234</v>
      </c>
      <c r="BP32" s="94"/>
      <c r="BQ32" s="92"/>
      <c r="BR32" s="94"/>
    </row>
    <row r="33" spans="1:70" s="127" customFormat="1" hidden="1" x14ac:dyDescent="0.35">
      <c r="A33" s="92">
        <v>29</v>
      </c>
      <c r="B33" s="121" t="s">
        <v>246</v>
      </c>
      <c r="C33" s="121" t="s">
        <v>247</v>
      </c>
      <c r="D33" s="121" t="s">
        <v>272</v>
      </c>
      <c r="E33" s="121" t="s">
        <v>272</v>
      </c>
      <c r="F33" s="121" t="s">
        <v>272</v>
      </c>
      <c r="G33" s="121" t="s">
        <v>248</v>
      </c>
      <c r="H33" s="121" t="s">
        <v>249</v>
      </c>
      <c r="I33" s="121">
        <v>41688</v>
      </c>
      <c r="J33" s="121" t="s">
        <v>280</v>
      </c>
      <c r="K33" s="121">
        <v>41688</v>
      </c>
      <c r="L33" s="121" t="s">
        <v>274</v>
      </c>
      <c r="M33" s="121" t="s">
        <v>275</v>
      </c>
      <c r="N33" s="121">
        <v>65404</v>
      </c>
      <c r="O33" s="121" t="s">
        <v>285</v>
      </c>
      <c r="P33" s="121">
        <v>94572</v>
      </c>
      <c r="Q33" s="121" t="s">
        <v>317</v>
      </c>
      <c r="R33" s="121" t="s">
        <v>250</v>
      </c>
      <c r="S33" s="121" t="s">
        <v>344</v>
      </c>
      <c r="T33" s="121" t="s">
        <v>344</v>
      </c>
      <c r="U33" s="121" t="s">
        <v>340</v>
      </c>
      <c r="V33" s="121" t="s">
        <v>288</v>
      </c>
      <c r="W33" s="121">
        <v>541</v>
      </c>
      <c r="X33" s="121" t="s">
        <v>501</v>
      </c>
      <c r="Y33" s="121">
        <v>353582023</v>
      </c>
      <c r="Z33" s="121" t="s">
        <v>555</v>
      </c>
      <c r="AA33" s="121" t="s">
        <v>691</v>
      </c>
      <c r="AB33" s="122">
        <v>64000</v>
      </c>
      <c r="AC33" s="121" t="s">
        <v>740</v>
      </c>
      <c r="AD33" s="121">
        <v>24</v>
      </c>
      <c r="AE33" s="121" t="s">
        <v>771</v>
      </c>
      <c r="AF33" s="121" t="s">
        <v>772</v>
      </c>
      <c r="AG33" s="121" t="s">
        <v>870</v>
      </c>
      <c r="AH33" s="121" t="s">
        <v>841</v>
      </c>
      <c r="AI33" s="121" t="s">
        <v>864</v>
      </c>
      <c r="AJ33" s="122">
        <v>3420</v>
      </c>
      <c r="AK33" s="122">
        <v>3420</v>
      </c>
      <c r="AL33" s="121" t="s">
        <v>988</v>
      </c>
      <c r="AM33" s="122">
        <v>51105.96</v>
      </c>
      <c r="AN33" s="122">
        <v>17274.04</v>
      </c>
      <c r="AO33" s="122">
        <v>68380</v>
      </c>
      <c r="AP33" s="122">
        <v>12894.04</v>
      </c>
      <c r="AQ33" s="122">
        <v>698.96</v>
      </c>
      <c r="AR33" s="122">
        <v>13593</v>
      </c>
      <c r="AS33" s="122">
        <v>12894.04</v>
      </c>
      <c r="AT33" s="122">
        <v>698.96</v>
      </c>
      <c r="AU33" s="122">
        <v>13593</v>
      </c>
      <c r="AV33" s="121">
        <v>27</v>
      </c>
      <c r="AW33" s="121">
        <v>220</v>
      </c>
      <c r="AX33" s="115"/>
      <c r="AY33" s="115"/>
      <c r="AZ33" s="115"/>
      <c r="BA33" s="116"/>
      <c r="BB33" s="121" t="s">
        <v>260</v>
      </c>
      <c r="BC33" s="116"/>
      <c r="BD33" s="121" t="s">
        <v>1029</v>
      </c>
      <c r="BE33" s="122">
        <v>64000</v>
      </c>
      <c r="BF33" s="116"/>
      <c r="BG33" s="94"/>
      <c r="BH33" s="93" t="s">
        <v>258</v>
      </c>
      <c r="BI33" s="92" t="s">
        <v>104</v>
      </c>
      <c r="BJ33" s="93">
        <v>46059</v>
      </c>
      <c r="BK33" s="92"/>
      <c r="BL33" s="92" t="s">
        <v>109</v>
      </c>
      <c r="BM33" s="94" t="s">
        <v>124</v>
      </c>
      <c r="BN33" s="95" t="s">
        <v>192</v>
      </c>
      <c r="BO33" s="92" t="s">
        <v>235</v>
      </c>
      <c r="BP33" s="94"/>
      <c r="BQ33" s="92"/>
      <c r="BR33" s="94"/>
    </row>
    <row r="34" spans="1:70" s="127" customFormat="1" hidden="1" x14ac:dyDescent="0.35">
      <c r="A34" s="92">
        <v>30</v>
      </c>
      <c r="B34" s="121" t="s">
        <v>246</v>
      </c>
      <c r="C34" s="121" t="s">
        <v>247</v>
      </c>
      <c r="D34" s="121" t="s">
        <v>272</v>
      </c>
      <c r="E34" s="121" t="s">
        <v>272</v>
      </c>
      <c r="F34" s="121" t="s">
        <v>272</v>
      </c>
      <c r="G34" s="121" t="s">
        <v>248</v>
      </c>
      <c r="H34" s="121" t="s">
        <v>249</v>
      </c>
      <c r="I34" s="121">
        <v>41769</v>
      </c>
      <c r="J34" s="121" t="s">
        <v>273</v>
      </c>
      <c r="K34" s="121">
        <v>41769</v>
      </c>
      <c r="L34" s="121" t="s">
        <v>274</v>
      </c>
      <c r="M34" s="121" t="s">
        <v>275</v>
      </c>
      <c r="N34" s="121">
        <v>352172</v>
      </c>
      <c r="O34" s="121" t="s">
        <v>290</v>
      </c>
      <c r="P34" s="121">
        <v>504965</v>
      </c>
      <c r="Q34" s="121" t="s">
        <v>291</v>
      </c>
      <c r="R34" s="121" t="s">
        <v>250</v>
      </c>
      <c r="S34" s="121" t="s">
        <v>345</v>
      </c>
      <c r="T34" s="121" t="s">
        <v>345</v>
      </c>
      <c r="U34" s="121" t="s">
        <v>251</v>
      </c>
      <c r="V34" s="121" t="s">
        <v>252</v>
      </c>
      <c r="W34" s="121">
        <v>541</v>
      </c>
      <c r="X34" s="121" t="s">
        <v>501</v>
      </c>
      <c r="Y34" s="121">
        <v>353602344</v>
      </c>
      <c r="Z34" s="121" t="s">
        <v>556</v>
      </c>
      <c r="AA34" s="121" t="s">
        <v>692</v>
      </c>
      <c r="AB34" s="122">
        <v>45000</v>
      </c>
      <c r="AC34" s="121" t="s">
        <v>740</v>
      </c>
      <c r="AD34" s="121">
        <v>24</v>
      </c>
      <c r="AE34" s="121" t="s">
        <v>255</v>
      </c>
      <c r="AF34" s="121" t="s">
        <v>773</v>
      </c>
      <c r="AG34" s="121" t="s">
        <v>879</v>
      </c>
      <c r="AH34" s="121" t="s">
        <v>841</v>
      </c>
      <c r="AI34" s="121" t="s">
        <v>866</v>
      </c>
      <c r="AJ34" s="122">
        <v>2400</v>
      </c>
      <c r="AK34" s="122">
        <v>2400</v>
      </c>
      <c r="AL34" s="121" t="s">
        <v>989</v>
      </c>
      <c r="AM34" s="122">
        <v>19710.099999999999</v>
      </c>
      <c r="AN34" s="122">
        <v>9089.9</v>
      </c>
      <c r="AO34" s="122">
        <v>28800</v>
      </c>
      <c r="AP34" s="122">
        <v>25289.9</v>
      </c>
      <c r="AQ34" s="122">
        <v>3484.1</v>
      </c>
      <c r="AR34" s="122">
        <v>28774</v>
      </c>
      <c r="AS34" s="122">
        <v>25289.9</v>
      </c>
      <c r="AT34" s="122">
        <v>3484.1</v>
      </c>
      <c r="AU34" s="122">
        <v>28774</v>
      </c>
      <c r="AV34" s="121">
        <v>28</v>
      </c>
      <c r="AW34" s="121">
        <v>428</v>
      </c>
      <c r="AX34" s="115"/>
      <c r="AY34" s="115"/>
      <c r="AZ34" s="115"/>
      <c r="BA34" s="116"/>
      <c r="BB34" s="121" t="s">
        <v>260</v>
      </c>
      <c r="BC34" s="116"/>
      <c r="BD34" s="121" t="s">
        <v>1028</v>
      </c>
      <c r="BE34" s="122">
        <v>45000</v>
      </c>
      <c r="BF34" s="116"/>
      <c r="BG34" s="94"/>
      <c r="BH34" s="93" t="s">
        <v>258</v>
      </c>
      <c r="BI34" s="92" t="s">
        <v>104</v>
      </c>
      <c r="BJ34" s="93">
        <v>46057</v>
      </c>
      <c r="BK34" s="92"/>
      <c r="BL34" s="92" t="s">
        <v>108</v>
      </c>
      <c r="BM34" s="94" t="s">
        <v>113</v>
      </c>
      <c r="BN34" s="95" t="s">
        <v>192</v>
      </c>
      <c r="BO34" s="94" t="s">
        <v>234</v>
      </c>
      <c r="BP34" s="94"/>
      <c r="BQ34" s="92"/>
      <c r="BR34" s="94"/>
    </row>
    <row r="35" spans="1:70" s="127" customFormat="1" hidden="1" x14ac:dyDescent="0.35">
      <c r="A35" s="92">
        <v>31</v>
      </c>
      <c r="B35" s="121" t="s">
        <v>246</v>
      </c>
      <c r="C35" s="121" t="s">
        <v>247</v>
      </c>
      <c r="D35" s="121" t="s">
        <v>272</v>
      </c>
      <c r="E35" s="121" t="s">
        <v>272</v>
      </c>
      <c r="F35" s="121" t="s">
        <v>272</v>
      </c>
      <c r="G35" s="121" t="s">
        <v>248</v>
      </c>
      <c r="H35" s="121" t="s">
        <v>249</v>
      </c>
      <c r="I35" s="121">
        <v>41769</v>
      </c>
      <c r="J35" s="121" t="s">
        <v>273</v>
      </c>
      <c r="K35" s="121">
        <v>41769</v>
      </c>
      <c r="L35" s="121" t="s">
        <v>274</v>
      </c>
      <c r="M35" s="121" t="s">
        <v>275</v>
      </c>
      <c r="N35" s="121">
        <v>352172</v>
      </c>
      <c r="O35" s="121" t="s">
        <v>290</v>
      </c>
      <c r="P35" s="121">
        <v>504965</v>
      </c>
      <c r="Q35" s="121" t="s">
        <v>291</v>
      </c>
      <c r="R35" s="121" t="s">
        <v>250</v>
      </c>
      <c r="S35" s="121" t="s">
        <v>346</v>
      </c>
      <c r="T35" s="121" t="s">
        <v>346</v>
      </c>
      <c r="U35" s="121" t="s">
        <v>251</v>
      </c>
      <c r="V35" s="121" t="s">
        <v>252</v>
      </c>
      <c r="W35" s="121">
        <v>541</v>
      </c>
      <c r="X35" s="121" t="s">
        <v>501</v>
      </c>
      <c r="Y35" s="121">
        <v>353602456</v>
      </c>
      <c r="Z35" s="121" t="s">
        <v>557</v>
      </c>
      <c r="AA35" s="121" t="s">
        <v>692</v>
      </c>
      <c r="AB35" s="122">
        <v>40000</v>
      </c>
      <c r="AC35" s="121" t="s">
        <v>740</v>
      </c>
      <c r="AD35" s="121">
        <v>24</v>
      </c>
      <c r="AE35" s="121" t="s">
        <v>741</v>
      </c>
      <c r="AF35" s="121" t="s">
        <v>772</v>
      </c>
      <c r="AG35" s="121" t="s">
        <v>880</v>
      </c>
      <c r="AH35" s="121" t="s">
        <v>841</v>
      </c>
      <c r="AI35" s="121" t="s">
        <v>866</v>
      </c>
      <c r="AJ35" s="122">
        <v>2130</v>
      </c>
      <c r="AK35" s="122">
        <v>2130</v>
      </c>
      <c r="AL35" s="121" t="s">
        <v>733</v>
      </c>
      <c r="AM35" s="122">
        <v>11229.08</v>
      </c>
      <c r="AN35" s="122">
        <v>5810.92</v>
      </c>
      <c r="AO35" s="122">
        <v>17040</v>
      </c>
      <c r="AP35" s="122">
        <v>28770.92</v>
      </c>
      <c r="AQ35" s="122">
        <v>5389.08</v>
      </c>
      <c r="AR35" s="122">
        <v>34160</v>
      </c>
      <c r="AS35" s="122">
        <v>28770.92</v>
      </c>
      <c r="AT35" s="122">
        <v>5389.08</v>
      </c>
      <c r="AU35" s="122">
        <v>34160</v>
      </c>
      <c r="AV35" s="121">
        <v>28</v>
      </c>
      <c r="AW35" s="121">
        <v>555</v>
      </c>
      <c r="AX35" s="115"/>
      <c r="AY35" s="115"/>
      <c r="AZ35" s="115"/>
      <c r="BA35" s="116"/>
      <c r="BB35" s="121" t="s">
        <v>260</v>
      </c>
      <c r="BC35" s="116"/>
      <c r="BD35" s="121"/>
      <c r="BE35" s="122">
        <v>0</v>
      </c>
      <c r="BF35" s="116"/>
      <c r="BG35" s="94"/>
      <c r="BH35" s="93" t="s">
        <v>258</v>
      </c>
      <c r="BI35" s="92" t="s">
        <v>104</v>
      </c>
      <c r="BJ35" s="93">
        <v>46057</v>
      </c>
      <c r="BK35" s="92"/>
      <c r="BL35" s="92" t="s">
        <v>108</v>
      </c>
      <c r="BM35" s="94" t="s">
        <v>113</v>
      </c>
      <c r="BN35" s="95" t="s">
        <v>192</v>
      </c>
      <c r="BO35" s="94" t="s">
        <v>234</v>
      </c>
      <c r="BP35" s="94"/>
      <c r="BQ35" s="92"/>
      <c r="BR35" s="94"/>
    </row>
    <row r="36" spans="1:70" s="127" customFormat="1" hidden="1" x14ac:dyDescent="0.35">
      <c r="A36" s="92">
        <v>32</v>
      </c>
      <c r="B36" s="121" t="s">
        <v>246</v>
      </c>
      <c r="C36" s="121" t="s">
        <v>247</v>
      </c>
      <c r="D36" s="121" t="s">
        <v>272</v>
      </c>
      <c r="E36" s="121" t="s">
        <v>272</v>
      </c>
      <c r="F36" s="121" t="s">
        <v>272</v>
      </c>
      <c r="G36" s="121" t="s">
        <v>248</v>
      </c>
      <c r="H36" s="121" t="s">
        <v>249</v>
      </c>
      <c r="I36" s="121">
        <v>170504</v>
      </c>
      <c r="J36" s="121" t="s">
        <v>273</v>
      </c>
      <c r="K36" s="121">
        <v>170504</v>
      </c>
      <c r="L36" s="121" t="s">
        <v>274</v>
      </c>
      <c r="M36" s="121" t="s">
        <v>275</v>
      </c>
      <c r="N36" s="121">
        <v>296875</v>
      </c>
      <c r="O36" s="121" t="s">
        <v>293</v>
      </c>
      <c r="P36" s="121">
        <v>396428</v>
      </c>
      <c r="Q36" s="121" t="s">
        <v>294</v>
      </c>
      <c r="R36" s="121" t="s">
        <v>250</v>
      </c>
      <c r="S36" s="121" t="s">
        <v>347</v>
      </c>
      <c r="T36" s="121" t="s">
        <v>347</v>
      </c>
      <c r="U36" s="121" t="s">
        <v>251</v>
      </c>
      <c r="V36" s="121" t="s">
        <v>252</v>
      </c>
      <c r="W36" s="121">
        <v>541</v>
      </c>
      <c r="X36" s="121" t="s">
        <v>501</v>
      </c>
      <c r="Y36" s="121">
        <v>353603977</v>
      </c>
      <c r="Z36" s="121" t="s">
        <v>558</v>
      </c>
      <c r="AA36" s="121" t="s">
        <v>692</v>
      </c>
      <c r="AB36" s="122">
        <v>40000</v>
      </c>
      <c r="AC36" s="121" t="s">
        <v>740</v>
      </c>
      <c r="AD36" s="121">
        <v>24</v>
      </c>
      <c r="AE36" s="121" t="s">
        <v>741</v>
      </c>
      <c r="AF36" s="121" t="s">
        <v>772</v>
      </c>
      <c r="AG36" s="121" t="s">
        <v>880</v>
      </c>
      <c r="AH36" s="121" t="s">
        <v>841</v>
      </c>
      <c r="AI36" s="121" t="s">
        <v>873</v>
      </c>
      <c r="AJ36" s="122">
        <v>2130</v>
      </c>
      <c r="AK36" s="122">
        <v>2130</v>
      </c>
      <c r="AL36" s="121" t="s">
        <v>733</v>
      </c>
      <c r="AM36" s="122">
        <v>11028.48</v>
      </c>
      <c r="AN36" s="122">
        <v>6011.52</v>
      </c>
      <c r="AO36" s="122">
        <v>17040</v>
      </c>
      <c r="AP36" s="122">
        <v>28971.52</v>
      </c>
      <c r="AQ36" s="122">
        <v>5492.48</v>
      </c>
      <c r="AR36" s="122">
        <v>34464</v>
      </c>
      <c r="AS36" s="122">
        <v>28971.52</v>
      </c>
      <c r="AT36" s="122">
        <v>5492.48</v>
      </c>
      <c r="AU36" s="122">
        <v>34464</v>
      </c>
      <c r="AV36" s="121">
        <v>27</v>
      </c>
      <c r="AW36" s="121">
        <v>542</v>
      </c>
      <c r="AX36" s="115"/>
      <c r="AY36" s="115"/>
      <c r="AZ36" s="115"/>
      <c r="BA36" s="116"/>
      <c r="BB36" s="121" t="s">
        <v>260</v>
      </c>
      <c r="BC36" s="116"/>
      <c r="BD36" s="121" t="s">
        <v>1028</v>
      </c>
      <c r="BE36" s="122">
        <v>40000</v>
      </c>
      <c r="BF36" s="116"/>
      <c r="BG36" s="94"/>
      <c r="BH36" s="93" t="s">
        <v>258</v>
      </c>
      <c r="BI36" s="92" t="s">
        <v>104</v>
      </c>
      <c r="BJ36" s="93">
        <v>46057</v>
      </c>
      <c r="BK36" s="92"/>
      <c r="BL36" s="92" t="s">
        <v>108</v>
      </c>
      <c r="BM36" s="94" t="s">
        <v>113</v>
      </c>
      <c r="BN36" s="95" t="s">
        <v>192</v>
      </c>
      <c r="BO36" s="94" t="s">
        <v>234</v>
      </c>
      <c r="BP36" s="94"/>
      <c r="BQ36" s="92"/>
      <c r="BR36" s="94"/>
    </row>
    <row r="37" spans="1:70" s="127" customFormat="1" hidden="1" x14ac:dyDescent="0.35">
      <c r="A37" s="92">
        <v>33</v>
      </c>
      <c r="B37" s="121" t="s">
        <v>246</v>
      </c>
      <c r="C37" s="121" t="s">
        <v>247</v>
      </c>
      <c r="D37" s="121" t="s">
        <v>272</v>
      </c>
      <c r="E37" s="121" t="s">
        <v>272</v>
      </c>
      <c r="F37" s="121" t="s">
        <v>272</v>
      </c>
      <c r="G37" s="121" t="s">
        <v>248</v>
      </c>
      <c r="H37" s="121" t="s">
        <v>249</v>
      </c>
      <c r="I37" s="121">
        <v>41769</v>
      </c>
      <c r="J37" s="121" t="s">
        <v>273</v>
      </c>
      <c r="K37" s="121">
        <v>41769</v>
      </c>
      <c r="L37" s="121" t="s">
        <v>274</v>
      </c>
      <c r="M37" s="121" t="s">
        <v>275</v>
      </c>
      <c r="N37" s="121">
        <v>365088</v>
      </c>
      <c r="O37" s="121" t="s">
        <v>341</v>
      </c>
      <c r="P37" s="121">
        <v>528312</v>
      </c>
      <c r="Q37" s="121" t="s">
        <v>342</v>
      </c>
      <c r="R37" s="121" t="s">
        <v>250</v>
      </c>
      <c r="S37" s="121" t="s">
        <v>348</v>
      </c>
      <c r="T37" s="121" t="s">
        <v>348</v>
      </c>
      <c r="U37" s="121" t="s">
        <v>251</v>
      </c>
      <c r="V37" s="121" t="s">
        <v>252</v>
      </c>
      <c r="W37" s="121">
        <v>541</v>
      </c>
      <c r="X37" s="121" t="s">
        <v>501</v>
      </c>
      <c r="Y37" s="121">
        <v>353611577</v>
      </c>
      <c r="Z37" s="121" t="s">
        <v>559</v>
      </c>
      <c r="AA37" s="121" t="s">
        <v>682</v>
      </c>
      <c r="AB37" s="122">
        <v>52000</v>
      </c>
      <c r="AC37" s="121" t="s">
        <v>740</v>
      </c>
      <c r="AD37" s="121">
        <v>24</v>
      </c>
      <c r="AE37" s="121" t="s">
        <v>255</v>
      </c>
      <c r="AF37" s="121" t="s">
        <v>774</v>
      </c>
      <c r="AG37" s="121" t="s">
        <v>881</v>
      </c>
      <c r="AH37" s="121" t="s">
        <v>841</v>
      </c>
      <c r="AI37" s="121" t="s">
        <v>878</v>
      </c>
      <c r="AJ37" s="122">
        <v>2780</v>
      </c>
      <c r="AK37" s="122">
        <v>2780</v>
      </c>
      <c r="AL37" s="121" t="s">
        <v>990</v>
      </c>
      <c r="AM37" s="122">
        <v>19883.990000000002</v>
      </c>
      <c r="AN37" s="122">
        <v>10696.01</v>
      </c>
      <c r="AO37" s="122">
        <v>30580</v>
      </c>
      <c r="AP37" s="122">
        <v>32116.01</v>
      </c>
      <c r="AQ37" s="122">
        <v>4893.99</v>
      </c>
      <c r="AR37" s="122">
        <v>37010</v>
      </c>
      <c r="AS37" s="122">
        <v>32116.01</v>
      </c>
      <c r="AT37" s="122">
        <v>4893.99</v>
      </c>
      <c r="AU37" s="122">
        <v>37010</v>
      </c>
      <c r="AV37" s="121">
        <v>27</v>
      </c>
      <c r="AW37" s="121">
        <v>428</v>
      </c>
      <c r="AX37" s="115"/>
      <c r="AY37" s="115"/>
      <c r="AZ37" s="115"/>
      <c r="BA37" s="116"/>
      <c r="BB37" s="121" t="s">
        <v>260</v>
      </c>
      <c r="BC37" s="116"/>
      <c r="BD37" s="121" t="s">
        <v>1028</v>
      </c>
      <c r="BE37" s="122">
        <v>52000</v>
      </c>
      <c r="BF37" s="116"/>
      <c r="BG37" s="94"/>
      <c r="BH37" s="93" t="s">
        <v>258</v>
      </c>
      <c r="BI37" s="92" t="s">
        <v>104</v>
      </c>
      <c r="BJ37" s="93">
        <v>46057</v>
      </c>
      <c r="BK37" s="92"/>
      <c r="BL37" s="92" t="s">
        <v>108</v>
      </c>
      <c r="BM37" s="94" t="s">
        <v>113</v>
      </c>
      <c r="BN37" s="95" t="s">
        <v>192</v>
      </c>
      <c r="BO37" s="94" t="s">
        <v>234</v>
      </c>
      <c r="BP37" s="94"/>
      <c r="BQ37" s="92"/>
      <c r="BR37" s="94"/>
    </row>
    <row r="38" spans="1:70" s="127" customFormat="1" hidden="1" x14ac:dyDescent="0.35">
      <c r="A38" s="92">
        <v>34</v>
      </c>
      <c r="B38" s="121" t="s">
        <v>246</v>
      </c>
      <c r="C38" s="121" t="s">
        <v>247</v>
      </c>
      <c r="D38" s="121" t="s">
        <v>272</v>
      </c>
      <c r="E38" s="121" t="s">
        <v>272</v>
      </c>
      <c r="F38" s="121" t="s">
        <v>272</v>
      </c>
      <c r="G38" s="121" t="s">
        <v>248</v>
      </c>
      <c r="H38" s="121" t="s">
        <v>249</v>
      </c>
      <c r="I38" s="121">
        <v>41693</v>
      </c>
      <c r="J38" s="121" t="s">
        <v>280</v>
      </c>
      <c r="K38" s="121">
        <v>41693</v>
      </c>
      <c r="L38" s="121" t="s">
        <v>274</v>
      </c>
      <c r="M38" s="121" t="s">
        <v>275</v>
      </c>
      <c r="N38" s="121">
        <v>65564</v>
      </c>
      <c r="O38" s="121" t="s">
        <v>308</v>
      </c>
      <c r="P38" s="121">
        <v>449990</v>
      </c>
      <c r="Q38" s="121" t="s">
        <v>349</v>
      </c>
      <c r="R38" s="121" t="s">
        <v>250</v>
      </c>
      <c r="S38" s="121" t="s">
        <v>350</v>
      </c>
      <c r="T38" s="121" t="s">
        <v>350</v>
      </c>
      <c r="U38" s="121" t="s">
        <v>251</v>
      </c>
      <c r="V38" s="121" t="s">
        <v>252</v>
      </c>
      <c r="W38" s="121">
        <v>541</v>
      </c>
      <c r="X38" s="121" t="s">
        <v>504</v>
      </c>
      <c r="Y38" s="121">
        <v>353611840</v>
      </c>
      <c r="Z38" s="121" t="s">
        <v>560</v>
      </c>
      <c r="AA38" s="121" t="s">
        <v>692</v>
      </c>
      <c r="AB38" s="122">
        <v>35000</v>
      </c>
      <c r="AC38" s="121" t="s">
        <v>740</v>
      </c>
      <c r="AD38" s="121">
        <v>24</v>
      </c>
      <c r="AE38" s="121" t="s">
        <v>741</v>
      </c>
      <c r="AF38" s="121" t="s">
        <v>772</v>
      </c>
      <c r="AG38" s="121" t="s">
        <v>880</v>
      </c>
      <c r="AH38" s="121" t="s">
        <v>841</v>
      </c>
      <c r="AI38" s="121" t="s">
        <v>873</v>
      </c>
      <c r="AJ38" s="122">
        <v>1870</v>
      </c>
      <c r="AK38" s="122">
        <v>1870</v>
      </c>
      <c r="AL38" s="121" t="s">
        <v>733</v>
      </c>
      <c r="AM38" s="122">
        <v>9703.65</v>
      </c>
      <c r="AN38" s="122">
        <v>5256.35</v>
      </c>
      <c r="AO38" s="122">
        <v>14960</v>
      </c>
      <c r="AP38" s="122">
        <v>25296.35</v>
      </c>
      <c r="AQ38" s="122">
        <v>4767.6499999999996</v>
      </c>
      <c r="AR38" s="122">
        <v>30064</v>
      </c>
      <c r="AS38" s="122">
        <v>25296.35</v>
      </c>
      <c r="AT38" s="122">
        <v>4767.6499999999996</v>
      </c>
      <c r="AU38" s="122">
        <v>30064</v>
      </c>
      <c r="AV38" s="121">
        <v>27</v>
      </c>
      <c r="AW38" s="121">
        <v>542</v>
      </c>
      <c r="AX38" s="115"/>
      <c r="AY38" s="115"/>
      <c r="AZ38" s="115"/>
      <c r="BA38" s="116"/>
      <c r="BB38" s="121" t="s">
        <v>260</v>
      </c>
      <c r="BC38" s="116"/>
      <c r="BD38" s="121" t="s">
        <v>1031</v>
      </c>
      <c r="BE38" s="122">
        <v>35000</v>
      </c>
      <c r="BF38" s="116"/>
      <c r="BG38" s="94"/>
      <c r="BH38" s="93" t="s">
        <v>258</v>
      </c>
      <c r="BI38" s="92" t="s">
        <v>104</v>
      </c>
      <c r="BJ38" s="93">
        <v>46059</v>
      </c>
      <c r="BK38" s="92"/>
      <c r="BL38" s="92" t="s">
        <v>109</v>
      </c>
      <c r="BM38" s="94" t="s">
        <v>124</v>
      </c>
      <c r="BN38" s="95" t="s">
        <v>192</v>
      </c>
      <c r="BO38" s="92" t="s">
        <v>235</v>
      </c>
      <c r="BP38" s="94"/>
      <c r="BQ38" s="92"/>
      <c r="BR38" s="94"/>
    </row>
    <row r="39" spans="1:70" s="127" customFormat="1" hidden="1" x14ac:dyDescent="0.35">
      <c r="A39" s="92">
        <v>35</v>
      </c>
      <c r="B39" s="121" t="s">
        <v>246</v>
      </c>
      <c r="C39" s="121" t="s">
        <v>247</v>
      </c>
      <c r="D39" s="121" t="s">
        <v>272</v>
      </c>
      <c r="E39" s="121" t="s">
        <v>272</v>
      </c>
      <c r="F39" s="121" t="s">
        <v>272</v>
      </c>
      <c r="G39" s="121" t="s">
        <v>248</v>
      </c>
      <c r="H39" s="121" t="s">
        <v>249</v>
      </c>
      <c r="I39" s="121">
        <v>41693</v>
      </c>
      <c r="J39" s="121" t="s">
        <v>280</v>
      </c>
      <c r="K39" s="121">
        <v>41693</v>
      </c>
      <c r="L39" s="121" t="s">
        <v>274</v>
      </c>
      <c r="M39" s="121" t="s">
        <v>275</v>
      </c>
      <c r="N39" s="121">
        <v>324429</v>
      </c>
      <c r="O39" s="121" t="s">
        <v>351</v>
      </c>
      <c r="P39" s="121">
        <v>451061</v>
      </c>
      <c r="Q39" s="121" t="s">
        <v>352</v>
      </c>
      <c r="R39" s="121" t="s">
        <v>250</v>
      </c>
      <c r="S39" s="121" t="s">
        <v>353</v>
      </c>
      <c r="T39" s="121" t="s">
        <v>353</v>
      </c>
      <c r="U39" s="121" t="s">
        <v>251</v>
      </c>
      <c r="V39" s="121" t="s">
        <v>252</v>
      </c>
      <c r="W39" s="121">
        <v>541</v>
      </c>
      <c r="X39" s="121" t="s">
        <v>501</v>
      </c>
      <c r="Y39" s="121">
        <v>353625505</v>
      </c>
      <c r="Z39" s="121" t="s">
        <v>561</v>
      </c>
      <c r="AA39" s="121" t="s">
        <v>682</v>
      </c>
      <c r="AB39" s="122">
        <v>34000</v>
      </c>
      <c r="AC39" s="121" t="s">
        <v>740</v>
      </c>
      <c r="AD39" s="121">
        <v>24</v>
      </c>
      <c r="AE39" s="121" t="s">
        <v>255</v>
      </c>
      <c r="AF39" s="121" t="s">
        <v>775</v>
      </c>
      <c r="AG39" s="121" t="s">
        <v>882</v>
      </c>
      <c r="AH39" s="121" t="s">
        <v>841</v>
      </c>
      <c r="AI39" s="121" t="s">
        <v>883</v>
      </c>
      <c r="AJ39" s="122">
        <v>1810</v>
      </c>
      <c r="AK39" s="122">
        <v>1810</v>
      </c>
      <c r="AL39" s="121" t="s">
        <v>991</v>
      </c>
      <c r="AM39" s="122">
        <v>8768.41</v>
      </c>
      <c r="AN39" s="122">
        <v>5711.59</v>
      </c>
      <c r="AO39" s="122">
        <v>14480</v>
      </c>
      <c r="AP39" s="122">
        <v>25231.59</v>
      </c>
      <c r="AQ39" s="122">
        <v>4793.41</v>
      </c>
      <c r="AR39" s="122">
        <v>30025</v>
      </c>
      <c r="AS39" s="122">
        <v>25231.59</v>
      </c>
      <c r="AT39" s="122">
        <v>4793.41</v>
      </c>
      <c r="AU39" s="122">
        <v>30025</v>
      </c>
      <c r="AV39" s="121">
        <v>26</v>
      </c>
      <c r="AW39" s="121">
        <v>514</v>
      </c>
      <c r="AX39" s="115"/>
      <c r="AY39" s="115"/>
      <c r="AZ39" s="115"/>
      <c r="BA39" s="116"/>
      <c r="BB39" s="121" t="s">
        <v>260</v>
      </c>
      <c r="BC39" s="116"/>
      <c r="BD39" s="121" t="s">
        <v>1028</v>
      </c>
      <c r="BE39" s="122">
        <v>34000</v>
      </c>
      <c r="BF39" s="116"/>
      <c r="BG39" s="94"/>
      <c r="BH39" s="93" t="s">
        <v>258</v>
      </c>
      <c r="BI39" s="92" t="s">
        <v>104</v>
      </c>
      <c r="BJ39" s="93">
        <v>46059</v>
      </c>
      <c r="BK39" s="92"/>
      <c r="BL39" s="92" t="s">
        <v>109</v>
      </c>
      <c r="BM39" s="94" t="s">
        <v>114</v>
      </c>
      <c r="BN39" s="95" t="s">
        <v>192</v>
      </c>
      <c r="BO39" s="92" t="s">
        <v>234</v>
      </c>
      <c r="BP39" s="94"/>
      <c r="BQ39" s="92"/>
      <c r="BR39" s="94"/>
    </row>
    <row r="40" spans="1:70" s="127" customFormat="1" hidden="1" x14ac:dyDescent="0.35">
      <c r="A40" s="92">
        <v>36</v>
      </c>
      <c r="B40" s="121" t="s">
        <v>246</v>
      </c>
      <c r="C40" s="121" t="s">
        <v>247</v>
      </c>
      <c r="D40" s="121" t="s">
        <v>272</v>
      </c>
      <c r="E40" s="121" t="s">
        <v>272</v>
      </c>
      <c r="F40" s="121" t="s">
        <v>272</v>
      </c>
      <c r="G40" s="121" t="s">
        <v>248</v>
      </c>
      <c r="H40" s="121" t="s">
        <v>249</v>
      </c>
      <c r="I40" s="121">
        <v>41769</v>
      </c>
      <c r="J40" s="121" t="s">
        <v>273</v>
      </c>
      <c r="K40" s="121">
        <v>41769</v>
      </c>
      <c r="L40" s="121" t="s">
        <v>274</v>
      </c>
      <c r="M40" s="121" t="s">
        <v>275</v>
      </c>
      <c r="N40" s="121">
        <v>365088</v>
      </c>
      <c r="O40" s="121" t="s">
        <v>341</v>
      </c>
      <c r="P40" s="121">
        <v>528312</v>
      </c>
      <c r="Q40" s="121" t="s">
        <v>342</v>
      </c>
      <c r="R40" s="121" t="s">
        <v>250</v>
      </c>
      <c r="S40" s="121" t="s">
        <v>354</v>
      </c>
      <c r="T40" s="121" t="s">
        <v>354</v>
      </c>
      <c r="U40" s="121" t="s">
        <v>251</v>
      </c>
      <c r="V40" s="121" t="s">
        <v>252</v>
      </c>
      <c r="W40" s="121">
        <v>541</v>
      </c>
      <c r="X40" s="121" t="s">
        <v>501</v>
      </c>
      <c r="Y40" s="121">
        <v>353648939</v>
      </c>
      <c r="Z40" s="121" t="s">
        <v>562</v>
      </c>
      <c r="AA40" s="121" t="s">
        <v>682</v>
      </c>
      <c r="AB40" s="122">
        <v>42000</v>
      </c>
      <c r="AC40" s="121" t="s">
        <v>740</v>
      </c>
      <c r="AD40" s="121">
        <v>24</v>
      </c>
      <c r="AE40" s="121" t="s">
        <v>741</v>
      </c>
      <c r="AF40" s="121" t="s">
        <v>758</v>
      </c>
      <c r="AG40" s="121" t="s">
        <v>861</v>
      </c>
      <c r="AH40" s="121" t="s">
        <v>841</v>
      </c>
      <c r="AI40" s="121" t="s">
        <v>878</v>
      </c>
      <c r="AJ40" s="122">
        <v>2240</v>
      </c>
      <c r="AK40" s="122">
        <v>2240</v>
      </c>
      <c r="AL40" s="121" t="s">
        <v>733</v>
      </c>
      <c r="AM40" s="122">
        <v>9615.2800000000007</v>
      </c>
      <c r="AN40" s="122">
        <v>6064.72</v>
      </c>
      <c r="AO40" s="122">
        <v>15680</v>
      </c>
      <c r="AP40" s="122">
        <v>32384.720000000001</v>
      </c>
      <c r="AQ40" s="122">
        <v>6563.28</v>
      </c>
      <c r="AR40" s="122">
        <v>38948</v>
      </c>
      <c r="AS40" s="122">
        <v>32384.720000000001</v>
      </c>
      <c r="AT40" s="122">
        <v>6563.28</v>
      </c>
      <c r="AU40" s="122">
        <v>38948</v>
      </c>
      <c r="AV40" s="121">
        <v>27</v>
      </c>
      <c r="AW40" s="121">
        <v>555</v>
      </c>
      <c r="AX40" s="115"/>
      <c r="AY40" s="115"/>
      <c r="AZ40" s="115"/>
      <c r="BA40" s="116"/>
      <c r="BB40" s="121" t="s">
        <v>260</v>
      </c>
      <c r="BC40" s="116"/>
      <c r="BD40" s="121" t="s">
        <v>1028</v>
      </c>
      <c r="BE40" s="122">
        <v>42000</v>
      </c>
      <c r="BF40" s="116"/>
      <c r="BG40" s="94"/>
      <c r="BH40" s="93" t="s">
        <v>258</v>
      </c>
      <c r="BI40" s="92" t="s">
        <v>104</v>
      </c>
      <c r="BJ40" s="93">
        <v>46057</v>
      </c>
      <c r="BK40" s="92"/>
      <c r="BL40" s="92" t="s">
        <v>153</v>
      </c>
      <c r="BM40" s="94" t="s">
        <v>201</v>
      </c>
      <c r="BN40" s="95" t="s">
        <v>192</v>
      </c>
      <c r="BO40" s="94" t="s">
        <v>235</v>
      </c>
      <c r="BP40" s="94"/>
      <c r="BQ40" s="92"/>
      <c r="BR40" s="94"/>
    </row>
    <row r="41" spans="1:70" s="127" customFormat="1" hidden="1" x14ac:dyDescent="0.35">
      <c r="A41" s="92">
        <v>37</v>
      </c>
      <c r="B41" s="121" t="s">
        <v>246</v>
      </c>
      <c r="C41" s="121" t="s">
        <v>247</v>
      </c>
      <c r="D41" s="121" t="s">
        <v>272</v>
      </c>
      <c r="E41" s="121" t="s">
        <v>272</v>
      </c>
      <c r="F41" s="121" t="s">
        <v>272</v>
      </c>
      <c r="G41" s="121" t="s">
        <v>248</v>
      </c>
      <c r="H41" s="121" t="s">
        <v>249</v>
      </c>
      <c r="I41" s="121">
        <v>41693</v>
      </c>
      <c r="J41" s="121" t="s">
        <v>280</v>
      </c>
      <c r="K41" s="121">
        <v>41693</v>
      </c>
      <c r="L41" s="121" t="s">
        <v>274</v>
      </c>
      <c r="M41" s="121" t="s">
        <v>275</v>
      </c>
      <c r="N41" s="121">
        <v>324429</v>
      </c>
      <c r="O41" s="121" t="s">
        <v>351</v>
      </c>
      <c r="P41" s="121">
        <v>451061</v>
      </c>
      <c r="Q41" s="121" t="s">
        <v>352</v>
      </c>
      <c r="R41" s="121" t="s">
        <v>250</v>
      </c>
      <c r="S41" s="121" t="s">
        <v>355</v>
      </c>
      <c r="T41" s="121" t="s">
        <v>355</v>
      </c>
      <c r="U41" s="121" t="s">
        <v>251</v>
      </c>
      <c r="V41" s="121" t="s">
        <v>252</v>
      </c>
      <c r="W41" s="121">
        <v>541</v>
      </c>
      <c r="X41" s="121" t="s">
        <v>501</v>
      </c>
      <c r="Y41" s="121">
        <v>353649519</v>
      </c>
      <c r="Z41" s="121" t="s">
        <v>563</v>
      </c>
      <c r="AA41" s="121" t="s">
        <v>682</v>
      </c>
      <c r="AB41" s="122">
        <v>52000</v>
      </c>
      <c r="AC41" s="121" t="s">
        <v>740</v>
      </c>
      <c r="AD41" s="121">
        <v>24</v>
      </c>
      <c r="AE41" s="121" t="s">
        <v>255</v>
      </c>
      <c r="AF41" s="121" t="s">
        <v>775</v>
      </c>
      <c r="AG41" s="121" t="s">
        <v>882</v>
      </c>
      <c r="AH41" s="121" t="s">
        <v>841</v>
      </c>
      <c r="AI41" s="121" t="s">
        <v>883</v>
      </c>
      <c r="AJ41" s="122">
        <v>2780</v>
      </c>
      <c r="AK41" s="122">
        <v>2780</v>
      </c>
      <c r="AL41" s="121" t="s">
        <v>992</v>
      </c>
      <c r="AM41" s="122">
        <v>9738.1</v>
      </c>
      <c r="AN41" s="122">
        <v>7761.9</v>
      </c>
      <c r="AO41" s="122">
        <v>17500</v>
      </c>
      <c r="AP41" s="122">
        <v>42261.9</v>
      </c>
      <c r="AQ41" s="122">
        <v>8225.1</v>
      </c>
      <c r="AR41" s="122">
        <v>50487</v>
      </c>
      <c r="AS41" s="122">
        <v>42261.9</v>
      </c>
      <c r="AT41" s="122">
        <v>8225.1</v>
      </c>
      <c r="AU41" s="122">
        <v>50487</v>
      </c>
      <c r="AV41" s="121">
        <v>26</v>
      </c>
      <c r="AW41" s="121">
        <v>577</v>
      </c>
      <c r="AX41" s="115"/>
      <c r="AY41" s="115"/>
      <c r="AZ41" s="115"/>
      <c r="BA41" s="116"/>
      <c r="BB41" s="121" t="s">
        <v>260</v>
      </c>
      <c r="BC41" s="116"/>
      <c r="BD41" s="121" t="s">
        <v>1028</v>
      </c>
      <c r="BE41" s="122">
        <v>52000</v>
      </c>
      <c r="BF41" s="116"/>
      <c r="BG41" s="94"/>
      <c r="BH41" s="93" t="s">
        <v>258</v>
      </c>
      <c r="BI41" s="92" t="s">
        <v>104</v>
      </c>
      <c r="BJ41" s="93">
        <v>46059</v>
      </c>
      <c r="BK41" s="92"/>
      <c r="BL41" s="92" t="s">
        <v>109</v>
      </c>
      <c r="BM41" s="94" t="s">
        <v>124</v>
      </c>
      <c r="BN41" s="95" t="s">
        <v>192</v>
      </c>
      <c r="BO41" s="92" t="s">
        <v>235</v>
      </c>
      <c r="BP41" s="94"/>
      <c r="BQ41" s="92"/>
      <c r="BR41" s="94"/>
    </row>
    <row r="42" spans="1:70" s="127" customFormat="1" hidden="1" x14ac:dyDescent="0.35">
      <c r="A42" s="92">
        <v>38</v>
      </c>
      <c r="B42" s="121" t="s">
        <v>246</v>
      </c>
      <c r="C42" s="121" t="s">
        <v>247</v>
      </c>
      <c r="D42" s="121" t="s">
        <v>272</v>
      </c>
      <c r="E42" s="121" t="s">
        <v>272</v>
      </c>
      <c r="F42" s="121" t="s">
        <v>272</v>
      </c>
      <c r="G42" s="121" t="s">
        <v>248</v>
      </c>
      <c r="H42" s="121" t="s">
        <v>249</v>
      </c>
      <c r="I42" s="121">
        <v>41769</v>
      </c>
      <c r="J42" s="121" t="s">
        <v>273</v>
      </c>
      <c r="K42" s="121">
        <v>41769</v>
      </c>
      <c r="L42" s="121" t="s">
        <v>274</v>
      </c>
      <c r="M42" s="121" t="s">
        <v>275</v>
      </c>
      <c r="N42" s="121">
        <v>365088</v>
      </c>
      <c r="O42" s="121" t="s">
        <v>341</v>
      </c>
      <c r="P42" s="121">
        <v>528312</v>
      </c>
      <c r="Q42" s="121" t="s">
        <v>342</v>
      </c>
      <c r="R42" s="121" t="s">
        <v>250</v>
      </c>
      <c r="S42" s="121" t="s">
        <v>356</v>
      </c>
      <c r="T42" s="121" t="s">
        <v>356</v>
      </c>
      <c r="U42" s="121" t="s">
        <v>251</v>
      </c>
      <c r="V42" s="121" t="s">
        <v>252</v>
      </c>
      <c r="W42" s="121">
        <v>541</v>
      </c>
      <c r="X42" s="121" t="s">
        <v>501</v>
      </c>
      <c r="Y42" s="121">
        <v>353649829</v>
      </c>
      <c r="Z42" s="121" t="s">
        <v>564</v>
      </c>
      <c r="AA42" s="121" t="s">
        <v>682</v>
      </c>
      <c r="AB42" s="122">
        <v>42000</v>
      </c>
      <c r="AC42" s="121" t="s">
        <v>740</v>
      </c>
      <c r="AD42" s="121">
        <v>24</v>
      </c>
      <c r="AE42" s="121" t="s">
        <v>741</v>
      </c>
      <c r="AF42" s="121" t="s">
        <v>758</v>
      </c>
      <c r="AG42" s="121" t="s">
        <v>861</v>
      </c>
      <c r="AH42" s="121" t="s">
        <v>841</v>
      </c>
      <c r="AI42" s="121" t="s">
        <v>878</v>
      </c>
      <c r="AJ42" s="122">
        <v>2240</v>
      </c>
      <c r="AK42" s="122">
        <v>2240</v>
      </c>
      <c r="AL42" s="121" t="s">
        <v>977</v>
      </c>
      <c r="AM42" s="122">
        <v>12736.66</v>
      </c>
      <c r="AN42" s="122">
        <v>7423.34</v>
      </c>
      <c r="AO42" s="122">
        <v>20160</v>
      </c>
      <c r="AP42" s="122">
        <v>29263.34</v>
      </c>
      <c r="AQ42" s="122">
        <v>5204.66</v>
      </c>
      <c r="AR42" s="122">
        <v>34468</v>
      </c>
      <c r="AS42" s="122">
        <v>29263.34</v>
      </c>
      <c r="AT42" s="122">
        <v>5204.66</v>
      </c>
      <c r="AU42" s="122">
        <v>34468</v>
      </c>
      <c r="AV42" s="121">
        <v>27</v>
      </c>
      <c r="AW42" s="121">
        <v>492</v>
      </c>
      <c r="AX42" s="115"/>
      <c r="AY42" s="115"/>
      <c r="AZ42" s="115"/>
      <c r="BA42" s="116"/>
      <c r="BB42" s="121" t="s">
        <v>260</v>
      </c>
      <c r="BC42" s="116"/>
      <c r="BD42" s="121" t="s">
        <v>1031</v>
      </c>
      <c r="BE42" s="122">
        <v>42000</v>
      </c>
      <c r="BF42" s="116"/>
      <c r="BG42" s="94"/>
      <c r="BH42" s="93" t="s">
        <v>258</v>
      </c>
      <c r="BI42" s="92" t="s">
        <v>104</v>
      </c>
      <c r="BJ42" s="93">
        <v>46057</v>
      </c>
      <c r="BK42" s="92"/>
      <c r="BL42" s="92" t="s">
        <v>153</v>
      </c>
      <c r="BM42" s="94" t="s">
        <v>201</v>
      </c>
      <c r="BN42" s="95" t="s">
        <v>192</v>
      </c>
      <c r="BO42" s="94" t="s">
        <v>235</v>
      </c>
      <c r="BP42" s="94"/>
      <c r="BQ42" s="92"/>
      <c r="BR42" s="94"/>
    </row>
    <row r="43" spans="1:70" s="127" customFormat="1" hidden="1" x14ac:dyDescent="0.35">
      <c r="A43" s="92">
        <v>39</v>
      </c>
      <c r="B43" s="121" t="s">
        <v>246</v>
      </c>
      <c r="C43" s="121" t="s">
        <v>247</v>
      </c>
      <c r="D43" s="121" t="s">
        <v>272</v>
      </c>
      <c r="E43" s="121" t="s">
        <v>272</v>
      </c>
      <c r="F43" s="121" t="s">
        <v>272</v>
      </c>
      <c r="G43" s="121" t="s">
        <v>248</v>
      </c>
      <c r="H43" s="121" t="s">
        <v>249</v>
      </c>
      <c r="I43" s="121">
        <v>41769</v>
      </c>
      <c r="J43" s="121" t="s">
        <v>273</v>
      </c>
      <c r="K43" s="121">
        <v>41769</v>
      </c>
      <c r="L43" s="121" t="s">
        <v>274</v>
      </c>
      <c r="M43" s="121" t="s">
        <v>275</v>
      </c>
      <c r="N43" s="121">
        <v>365088</v>
      </c>
      <c r="O43" s="121" t="s">
        <v>341</v>
      </c>
      <c r="P43" s="121">
        <v>528312</v>
      </c>
      <c r="Q43" s="121" t="s">
        <v>342</v>
      </c>
      <c r="R43" s="121" t="s">
        <v>250</v>
      </c>
      <c r="S43" s="121" t="s">
        <v>357</v>
      </c>
      <c r="T43" s="121" t="s">
        <v>357</v>
      </c>
      <c r="U43" s="121" t="s">
        <v>251</v>
      </c>
      <c r="V43" s="121" t="s">
        <v>252</v>
      </c>
      <c r="W43" s="121">
        <v>541</v>
      </c>
      <c r="X43" s="121" t="s">
        <v>501</v>
      </c>
      <c r="Y43" s="121">
        <v>353650129</v>
      </c>
      <c r="Z43" s="121" t="s">
        <v>565</v>
      </c>
      <c r="AA43" s="121" t="s">
        <v>690</v>
      </c>
      <c r="AB43" s="122">
        <v>42000</v>
      </c>
      <c r="AC43" s="121" t="s">
        <v>740</v>
      </c>
      <c r="AD43" s="121">
        <v>24</v>
      </c>
      <c r="AE43" s="121" t="s">
        <v>741</v>
      </c>
      <c r="AF43" s="121" t="s">
        <v>770</v>
      </c>
      <c r="AG43" s="121" t="s">
        <v>877</v>
      </c>
      <c r="AH43" s="121" t="s">
        <v>841</v>
      </c>
      <c r="AI43" s="121" t="s">
        <v>878</v>
      </c>
      <c r="AJ43" s="122">
        <v>2240</v>
      </c>
      <c r="AK43" s="122">
        <v>2240</v>
      </c>
      <c r="AL43" s="121" t="s">
        <v>993</v>
      </c>
      <c r="AM43" s="122">
        <v>16029.63</v>
      </c>
      <c r="AN43" s="122">
        <v>8610.3700000000008</v>
      </c>
      <c r="AO43" s="122">
        <v>24640</v>
      </c>
      <c r="AP43" s="122">
        <v>25970.37</v>
      </c>
      <c r="AQ43" s="122">
        <v>3971.63</v>
      </c>
      <c r="AR43" s="122">
        <v>29942</v>
      </c>
      <c r="AS43" s="122">
        <v>25970.37</v>
      </c>
      <c r="AT43" s="122">
        <v>3971.63</v>
      </c>
      <c r="AU43" s="122">
        <v>29942</v>
      </c>
      <c r="AV43" s="121">
        <v>27</v>
      </c>
      <c r="AW43" s="121">
        <v>428</v>
      </c>
      <c r="AX43" s="115"/>
      <c r="AY43" s="115"/>
      <c r="AZ43" s="115"/>
      <c r="BA43" s="116"/>
      <c r="BB43" s="121" t="s">
        <v>260</v>
      </c>
      <c r="BC43" s="116"/>
      <c r="BD43" s="121" t="s">
        <v>1028</v>
      </c>
      <c r="BE43" s="122">
        <v>42000</v>
      </c>
      <c r="BF43" s="116"/>
      <c r="BG43" s="94"/>
      <c r="BH43" s="93" t="s">
        <v>258</v>
      </c>
      <c r="BI43" s="92" t="s">
        <v>104</v>
      </c>
      <c r="BJ43" s="93">
        <v>46057</v>
      </c>
      <c r="BK43" s="92"/>
      <c r="BL43" s="92" t="s">
        <v>153</v>
      </c>
      <c r="BM43" s="94" t="s">
        <v>201</v>
      </c>
      <c r="BN43" s="95" t="s">
        <v>192</v>
      </c>
      <c r="BO43" s="94" t="s">
        <v>235</v>
      </c>
      <c r="BP43" s="94"/>
      <c r="BQ43" s="92"/>
      <c r="BR43" s="94"/>
    </row>
    <row r="44" spans="1:70" s="127" customFormat="1" hidden="1" x14ac:dyDescent="0.35">
      <c r="A44" s="92">
        <v>40</v>
      </c>
      <c r="B44" s="121" t="s">
        <v>246</v>
      </c>
      <c r="C44" s="121" t="s">
        <v>247</v>
      </c>
      <c r="D44" s="121" t="s">
        <v>272</v>
      </c>
      <c r="E44" s="121" t="s">
        <v>272</v>
      </c>
      <c r="F44" s="121" t="s">
        <v>272</v>
      </c>
      <c r="G44" s="121" t="s">
        <v>248</v>
      </c>
      <c r="H44" s="121" t="s">
        <v>249</v>
      </c>
      <c r="I44" s="121">
        <v>41688</v>
      </c>
      <c r="J44" s="121" t="s">
        <v>280</v>
      </c>
      <c r="K44" s="121">
        <v>41688</v>
      </c>
      <c r="L44" s="121" t="s">
        <v>274</v>
      </c>
      <c r="M44" s="121" t="s">
        <v>275</v>
      </c>
      <c r="N44" s="121">
        <v>350457</v>
      </c>
      <c r="O44" s="121" t="s">
        <v>358</v>
      </c>
      <c r="P44" s="121">
        <v>496533</v>
      </c>
      <c r="Q44" s="121" t="s">
        <v>359</v>
      </c>
      <c r="R44" s="121" t="s">
        <v>250</v>
      </c>
      <c r="S44" s="121" t="s">
        <v>360</v>
      </c>
      <c r="T44" s="121" t="s">
        <v>360</v>
      </c>
      <c r="U44" s="121" t="s">
        <v>251</v>
      </c>
      <c r="V44" s="121" t="s">
        <v>252</v>
      </c>
      <c r="W44" s="121">
        <v>541</v>
      </c>
      <c r="X44" s="121" t="s">
        <v>501</v>
      </c>
      <c r="Y44" s="121">
        <v>353652406</v>
      </c>
      <c r="Z44" s="121" t="s">
        <v>566</v>
      </c>
      <c r="AA44" s="121" t="s">
        <v>682</v>
      </c>
      <c r="AB44" s="122">
        <v>52000</v>
      </c>
      <c r="AC44" s="121" t="s">
        <v>740</v>
      </c>
      <c r="AD44" s="121">
        <v>24</v>
      </c>
      <c r="AE44" s="121" t="s">
        <v>255</v>
      </c>
      <c r="AF44" s="121" t="s">
        <v>776</v>
      </c>
      <c r="AG44" s="121" t="s">
        <v>884</v>
      </c>
      <c r="AH44" s="121" t="s">
        <v>841</v>
      </c>
      <c r="AI44" s="121" t="s">
        <v>883</v>
      </c>
      <c r="AJ44" s="122">
        <v>2780</v>
      </c>
      <c r="AK44" s="122">
        <v>2780</v>
      </c>
      <c r="AL44" s="121" t="s">
        <v>994</v>
      </c>
      <c r="AM44" s="122">
        <v>6103.69</v>
      </c>
      <c r="AN44" s="122">
        <v>5016.3100000000004</v>
      </c>
      <c r="AO44" s="122">
        <v>11120</v>
      </c>
      <c r="AP44" s="122">
        <v>45896.31</v>
      </c>
      <c r="AQ44" s="122">
        <v>10970.69</v>
      </c>
      <c r="AR44" s="122">
        <v>56867</v>
      </c>
      <c r="AS44" s="122">
        <v>45896.31</v>
      </c>
      <c r="AT44" s="122">
        <v>10970.69</v>
      </c>
      <c r="AU44" s="122">
        <v>56867</v>
      </c>
      <c r="AV44" s="121">
        <v>26</v>
      </c>
      <c r="AW44" s="121">
        <v>640</v>
      </c>
      <c r="AX44" s="115"/>
      <c r="AY44" s="115"/>
      <c r="AZ44" s="115"/>
      <c r="BA44" s="116"/>
      <c r="BB44" s="121" t="s">
        <v>260</v>
      </c>
      <c r="BC44" s="116"/>
      <c r="BD44" s="121" t="s">
        <v>1031</v>
      </c>
      <c r="BE44" s="122">
        <v>52000</v>
      </c>
      <c r="BF44" s="116"/>
      <c r="BG44" s="94"/>
      <c r="BH44" s="93" t="s">
        <v>258</v>
      </c>
      <c r="BI44" s="92" t="s">
        <v>104</v>
      </c>
      <c r="BJ44" s="93">
        <v>46059</v>
      </c>
      <c r="BK44" s="92"/>
      <c r="BL44" s="92" t="s">
        <v>109</v>
      </c>
      <c r="BM44" s="94" t="s">
        <v>124</v>
      </c>
      <c r="BN44" s="95" t="s">
        <v>192</v>
      </c>
      <c r="BO44" s="92" t="s">
        <v>235</v>
      </c>
      <c r="BP44" s="94"/>
      <c r="BQ44" s="92"/>
      <c r="BR44" s="94"/>
    </row>
    <row r="45" spans="1:70" s="127" customFormat="1" hidden="1" x14ac:dyDescent="0.35">
      <c r="A45" s="92">
        <v>41</v>
      </c>
      <c r="B45" s="121" t="s">
        <v>246</v>
      </c>
      <c r="C45" s="121" t="s">
        <v>247</v>
      </c>
      <c r="D45" s="121" t="s">
        <v>272</v>
      </c>
      <c r="E45" s="121" t="s">
        <v>272</v>
      </c>
      <c r="F45" s="121" t="s">
        <v>272</v>
      </c>
      <c r="G45" s="121" t="s">
        <v>248</v>
      </c>
      <c r="H45" s="121" t="s">
        <v>249</v>
      </c>
      <c r="I45" s="121">
        <v>41688</v>
      </c>
      <c r="J45" s="121" t="s">
        <v>280</v>
      </c>
      <c r="K45" s="121">
        <v>41688</v>
      </c>
      <c r="L45" s="121" t="s">
        <v>274</v>
      </c>
      <c r="M45" s="121" t="s">
        <v>275</v>
      </c>
      <c r="N45" s="121">
        <v>350457</v>
      </c>
      <c r="O45" s="121" t="s">
        <v>358</v>
      </c>
      <c r="P45" s="121">
        <v>496533</v>
      </c>
      <c r="Q45" s="121" t="s">
        <v>359</v>
      </c>
      <c r="R45" s="121" t="s">
        <v>250</v>
      </c>
      <c r="S45" s="121" t="s">
        <v>361</v>
      </c>
      <c r="T45" s="121" t="s">
        <v>361</v>
      </c>
      <c r="U45" s="121" t="s">
        <v>251</v>
      </c>
      <c r="V45" s="121" t="s">
        <v>252</v>
      </c>
      <c r="W45" s="121">
        <v>541</v>
      </c>
      <c r="X45" s="121" t="s">
        <v>501</v>
      </c>
      <c r="Y45" s="121">
        <v>353652524</v>
      </c>
      <c r="Z45" s="121" t="s">
        <v>567</v>
      </c>
      <c r="AA45" s="121" t="s">
        <v>682</v>
      </c>
      <c r="AB45" s="122">
        <v>52000</v>
      </c>
      <c r="AC45" s="121" t="s">
        <v>740</v>
      </c>
      <c r="AD45" s="121">
        <v>24</v>
      </c>
      <c r="AE45" s="121" t="s">
        <v>255</v>
      </c>
      <c r="AF45" s="121" t="s">
        <v>777</v>
      </c>
      <c r="AG45" s="121" t="s">
        <v>885</v>
      </c>
      <c r="AH45" s="121" t="s">
        <v>841</v>
      </c>
      <c r="AI45" s="121" t="s">
        <v>883</v>
      </c>
      <c r="AJ45" s="122">
        <v>2780</v>
      </c>
      <c r="AK45" s="122">
        <v>2780</v>
      </c>
      <c r="AL45" s="121" t="s">
        <v>978</v>
      </c>
      <c r="AM45" s="122">
        <v>18611.04</v>
      </c>
      <c r="AN45" s="122">
        <v>10988.96</v>
      </c>
      <c r="AO45" s="122">
        <v>29600</v>
      </c>
      <c r="AP45" s="122">
        <v>33388.959999999999</v>
      </c>
      <c r="AQ45" s="122">
        <v>4998.04</v>
      </c>
      <c r="AR45" s="122">
        <v>38387</v>
      </c>
      <c r="AS45" s="122">
        <v>33388.959999999999</v>
      </c>
      <c r="AT45" s="122">
        <v>4998.04</v>
      </c>
      <c r="AU45" s="122">
        <v>38387</v>
      </c>
      <c r="AV45" s="121">
        <v>26</v>
      </c>
      <c r="AW45" s="121">
        <v>451</v>
      </c>
      <c r="AX45" s="115"/>
      <c r="AY45" s="115"/>
      <c r="AZ45" s="115"/>
      <c r="BA45" s="116"/>
      <c r="BB45" s="121" t="s">
        <v>260</v>
      </c>
      <c r="BC45" s="116"/>
      <c r="BD45" s="121" t="s">
        <v>1028</v>
      </c>
      <c r="BE45" s="122">
        <v>52000</v>
      </c>
      <c r="BF45" s="116"/>
      <c r="BG45" s="94"/>
      <c r="BH45" s="93" t="s">
        <v>258</v>
      </c>
      <c r="BI45" s="92" t="s">
        <v>104</v>
      </c>
      <c r="BJ45" s="93">
        <v>46059</v>
      </c>
      <c r="BK45" s="92"/>
      <c r="BL45" s="92" t="s">
        <v>109</v>
      </c>
      <c r="BM45" s="94" t="s">
        <v>124</v>
      </c>
      <c r="BN45" s="95" t="s">
        <v>192</v>
      </c>
      <c r="BO45" s="92" t="s">
        <v>235</v>
      </c>
      <c r="BP45" s="94"/>
      <c r="BQ45" s="92"/>
      <c r="BR45" s="94"/>
    </row>
    <row r="46" spans="1:70" s="127" customFormat="1" hidden="1" x14ac:dyDescent="0.35">
      <c r="A46" s="92">
        <v>42</v>
      </c>
      <c r="B46" s="121" t="s">
        <v>246</v>
      </c>
      <c r="C46" s="121" t="s">
        <v>247</v>
      </c>
      <c r="D46" s="121" t="s">
        <v>272</v>
      </c>
      <c r="E46" s="121" t="s">
        <v>272</v>
      </c>
      <c r="F46" s="121" t="s">
        <v>272</v>
      </c>
      <c r="G46" s="121" t="s">
        <v>248</v>
      </c>
      <c r="H46" s="121" t="s">
        <v>249</v>
      </c>
      <c r="I46" s="121">
        <v>41688</v>
      </c>
      <c r="J46" s="121" t="s">
        <v>280</v>
      </c>
      <c r="K46" s="121">
        <v>41688</v>
      </c>
      <c r="L46" s="121" t="s">
        <v>274</v>
      </c>
      <c r="M46" s="121" t="s">
        <v>275</v>
      </c>
      <c r="N46" s="121">
        <v>65404</v>
      </c>
      <c r="O46" s="121" t="s">
        <v>285</v>
      </c>
      <c r="P46" s="121">
        <v>94572</v>
      </c>
      <c r="Q46" s="121" t="s">
        <v>317</v>
      </c>
      <c r="R46" s="121" t="s">
        <v>250</v>
      </c>
      <c r="S46" s="121" t="s">
        <v>362</v>
      </c>
      <c r="T46" s="121" t="s">
        <v>362</v>
      </c>
      <c r="U46" s="121" t="s">
        <v>251</v>
      </c>
      <c r="V46" s="121" t="s">
        <v>288</v>
      </c>
      <c r="W46" s="121">
        <v>0</v>
      </c>
      <c r="X46" s="121" t="s">
        <v>502</v>
      </c>
      <c r="Y46" s="121">
        <v>353676883</v>
      </c>
      <c r="Z46" s="121" t="s">
        <v>568</v>
      </c>
      <c r="AA46" s="121" t="s">
        <v>690</v>
      </c>
      <c r="AB46" s="122">
        <v>47000</v>
      </c>
      <c r="AC46" s="121" t="s">
        <v>740</v>
      </c>
      <c r="AD46" s="121">
        <v>24</v>
      </c>
      <c r="AE46" s="121" t="s">
        <v>778</v>
      </c>
      <c r="AF46" s="121" t="s">
        <v>779</v>
      </c>
      <c r="AG46" s="121" t="s">
        <v>870</v>
      </c>
      <c r="AH46" s="121" t="s">
        <v>871</v>
      </c>
      <c r="AI46" s="121" t="s">
        <v>862</v>
      </c>
      <c r="AJ46" s="122">
        <v>2510</v>
      </c>
      <c r="AK46" s="122">
        <v>2510</v>
      </c>
      <c r="AL46" s="121" t="s">
        <v>719</v>
      </c>
      <c r="AM46" s="122">
        <v>2437.14</v>
      </c>
      <c r="AN46" s="122">
        <v>2582.86</v>
      </c>
      <c r="AO46" s="122">
        <v>5020</v>
      </c>
      <c r="AP46" s="122">
        <v>44562.86</v>
      </c>
      <c r="AQ46" s="122">
        <v>11471.14</v>
      </c>
      <c r="AR46" s="122">
        <v>56034</v>
      </c>
      <c r="AS46" s="122">
        <v>44562.86</v>
      </c>
      <c r="AT46" s="122">
        <v>11471.14</v>
      </c>
      <c r="AU46" s="122">
        <v>56034</v>
      </c>
      <c r="AV46" s="121">
        <v>26</v>
      </c>
      <c r="AW46" s="121">
        <v>703</v>
      </c>
      <c r="AX46" s="115"/>
      <c r="AY46" s="115"/>
      <c r="AZ46" s="115"/>
      <c r="BA46" s="116"/>
      <c r="BB46" s="121" t="s">
        <v>260</v>
      </c>
      <c r="BC46" s="116"/>
      <c r="BD46" s="121"/>
      <c r="BE46" s="122">
        <v>0</v>
      </c>
      <c r="BF46" s="116"/>
      <c r="BG46" s="94"/>
      <c r="BH46" s="93" t="s">
        <v>258</v>
      </c>
      <c r="BI46" s="92" t="s">
        <v>104</v>
      </c>
      <c r="BJ46" s="93">
        <v>46059</v>
      </c>
      <c r="BK46" s="92"/>
      <c r="BL46" s="92" t="s">
        <v>109</v>
      </c>
      <c r="BM46" s="94" t="s">
        <v>124</v>
      </c>
      <c r="BN46" s="95" t="s">
        <v>192</v>
      </c>
      <c r="BO46" s="92" t="s">
        <v>235</v>
      </c>
      <c r="BP46" s="94"/>
      <c r="BQ46" s="92"/>
      <c r="BR46" s="94"/>
    </row>
    <row r="47" spans="1:70" s="127" customFormat="1" hidden="1" x14ac:dyDescent="0.35">
      <c r="A47" s="92">
        <v>43</v>
      </c>
      <c r="B47" s="121" t="s">
        <v>246</v>
      </c>
      <c r="C47" s="121" t="s">
        <v>247</v>
      </c>
      <c r="D47" s="121" t="s">
        <v>272</v>
      </c>
      <c r="E47" s="121" t="s">
        <v>272</v>
      </c>
      <c r="F47" s="121" t="s">
        <v>272</v>
      </c>
      <c r="G47" s="121" t="s">
        <v>248</v>
      </c>
      <c r="H47" s="121" t="s">
        <v>249</v>
      </c>
      <c r="I47" s="121">
        <v>41769</v>
      </c>
      <c r="J47" s="121" t="s">
        <v>273</v>
      </c>
      <c r="K47" s="121">
        <v>41769</v>
      </c>
      <c r="L47" s="121" t="s">
        <v>274</v>
      </c>
      <c r="M47" s="121" t="s">
        <v>275</v>
      </c>
      <c r="N47" s="121">
        <v>342883</v>
      </c>
      <c r="O47" s="121" t="s">
        <v>278</v>
      </c>
      <c r="P47" s="121">
        <v>484204</v>
      </c>
      <c r="Q47" s="121" t="s">
        <v>363</v>
      </c>
      <c r="R47" s="121" t="s">
        <v>250</v>
      </c>
      <c r="S47" s="121" t="s">
        <v>364</v>
      </c>
      <c r="T47" s="121" t="s">
        <v>364</v>
      </c>
      <c r="U47" s="121" t="s">
        <v>251</v>
      </c>
      <c r="V47" s="121" t="s">
        <v>252</v>
      </c>
      <c r="W47" s="121">
        <v>541</v>
      </c>
      <c r="X47" s="121" t="s">
        <v>501</v>
      </c>
      <c r="Y47" s="121">
        <v>353737484</v>
      </c>
      <c r="Z47" s="121" t="s">
        <v>569</v>
      </c>
      <c r="AA47" s="121" t="s">
        <v>689</v>
      </c>
      <c r="AB47" s="122">
        <v>52000</v>
      </c>
      <c r="AC47" s="121" t="s">
        <v>740</v>
      </c>
      <c r="AD47" s="121">
        <v>24</v>
      </c>
      <c r="AE47" s="121" t="s">
        <v>255</v>
      </c>
      <c r="AF47" s="121" t="s">
        <v>774</v>
      </c>
      <c r="AG47" s="121" t="s">
        <v>881</v>
      </c>
      <c r="AH47" s="121" t="s">
        <v>841</v>
      </c>
      <c r="AI47" s="121" t="s">
        <v>878</v>
      </c>
      <c r="AJ47" s="122">
        <v>2780</v>
      </c>
      <c r="AK47" s="122">
        <v>2780</v>
      </c>
      <c r="AL47" s="121" t="s">
        <v>986</v>
      </c>
      <c r="AM47" s="122">
        <v>11335.18</v>
      </c>
      <c r="AN47" s="122">
        <v>7384.82</v>
      </c>
      <c r="AO47" s="122">
        <v>18720</v>
      </c>
      <c r="AP47" s="122">
        <v>40664.82</v>
      </c>
      <c r="AQ47" s="122">
        <v>8034.18</v>
      </c>
      <c r="AR47" s="122">
        <v>48699</v>
      </c>
      <c r="AS47" s="122">
        <v>40664.82</v>
      </c>
      <c r="AT47" s="122">
        <v>8034.18</v>
      </c>
      <c r="AU47" s="122">
        <v>48699</v>
      </c>
      <c r="AV47" s="121">
        <v>26</v>
      </c>
      <c r="AW47" s="121">
        <v>583</v>
      </c>
      <c r="AX47" s="115"/>
      <c r="AY47" s="115"/>
      <c r="AZ47" s="115"/>
      <c r="BA47" s="116"/>
      <c r="BB47" s="121" t="s">
        <v>260</v>
      </c>
      <c r="BC47" s="116"/>
      <c r="BD47" s="121"/>
      <c r="BE47" s="122">
        <v>0</v>
      </c>
      <c r="BF47" s="116"/>
      <c r="BG47" s="94"/>
      <c r="BH47" s="93" t="s">
        <v>258</v>
      </c>
      <c r="BI47" s="92" t="s">
        <v>104</v>
      </c>
      <c r="BJ47" s="93">
        <v>46057</v>
      </c>
      <c r="BK47" s="92"/>
      <c r="BL47" s="92" t="s">
        <v>153</v>
      </c>
      <c r="BM47" s="94" t="s">
        <v>201</v>
      </c>
      <c r="BN47" s="95" t="s">
        <v>192</v>
      </c>
      <c r="BO47" s="94" t="s">
        <v>235</v>
      </c>
      <c r="BP47" s="94"/>
      <c r="BQ47" s="92"/>
      <c r="BR47" s="94"/>
    </row>
    <row r="48" spans="1:70" s="127" customFormat="1" hidden="1" x14ac:dyDescent="0.35">
      <c r="A48" s="92">
        <v>44</v>
      </c>
      <c r="B48" s="121" t="s">
        <v>246</v>
      </c>
      <c r="C48" s="121" t="s">
        <v>247</v>
      </c>
      <c r="D48" s="121" t="s">
        <v>272</v>
      </c>
      <c r="E48" s="121" t="s">
        <v>272</v>
      </c>
      <c r="F48" s="121" t="s">
        <v>272</v>
      </c>
      <c r="G48" s="121" t="s">
        <v>248</v>
      </c>
      <c r="H48" s="121" t="s">
        <v>249</v>
      </c>
      <c r="I48" s="121">
        <v>41693</v>
      </c>
      <c r="J48" s="121" t="s">
        <v>280</v>
      </c>
      <c r="K48" s="121">
        <v>41693</v>
      </c>
      <c r="L48" s="121" t="s">
        <v>274</v>
      </c>
      <c r="M48" s="121" t="s">
        <v>275</v>
      </c>
      <c r="N48" s="121">
        <v>324429</v>
      </c>
      <c r="O48" s="121" t="s">
        <v>351</v>
      </c>
      <c r="P48" s="121">
        <v>451061</v>
      </c>
      <c r="Q48" s="121" t="s">
        <v>352</v>
      </c>
      <c r="R48" s="121" t="s">
        <v>250</v>
      </c>
      <c r="S48" s="121" t="s">
        <v>365</v>
      </c>
      <c r="T48" s="121" t="s">
        <v>365</v>
      </c>
      <c r="U48" s="121" t="s">
        <v>251</v>
      </c>
      <c r="V48" s="121" t="s">
        <v>252</v>
      </c>
      <c r="W48" s="121">
        <v>541</v>
      </c>
      <c r="X48" s="121" t="s">
        <v>501</v>
      </c>
      <c r="Y48" s="121">
        <v>353742527</v>
      </c>
      <c r="Z48" s="121" t="s">
        <v>570</v>
      </c>
      <c r="AA48" s="121" t="s">
        <v>693</v>
      </c>
      <c r="AB48" s="122">
        <v>35000</v>
      </c>
      <c r="AC48" s="121" t="s">
        <v>740</v>
      </c>
      <c r="AD48" s="121">
        <v>24</v>
      </c>
      <c r="AE48" s="121" t="s">
        <v>741</v>
      </c>
      <c r="AF48" s="121" t="s">
        <v>770</v>
      </c>
      <c r="AG48" s="121" t="s">
        <v>886</v>
      </c>
      <c r="AH48" s="121" t="s">
        <v>841</v>
      </c>
      <c r="AI48" s="121" t="s">
        <v>883</v>
      </c>
      <c r="AJ48" s="122">
        <v>1870</v>
      </c>
      <c r="AK48" s="122">
        <v>1870</v>
      </c>
      <c r="AL48" s="121" t="s">
        <v>995</v>
      </c>
      <c r="AM48" s="122">
        <v>16225.49</v>
      </c>
      <c r="AN48" s="122">
        <v>8084.51</v>
      </c>
      <c r="AO48" s="122">
        <v>24310</v>
      </c>
      <c r="AP48" s="122">
        <v>18774.509999999998</v>
      </c>
      <c r="AQ48" s="122">
        <v>2530.4899999999998</v>
      </c>
      <c r="AR48" s="122">
        <v>21305</v>
      </c>
      <c r="AS48" s="122">
        <v>18774.509999999998</v>
      </c>
      <c r="AT48" s="122">
        <v>2530.4899999999998</v>
      </c>
      <c r="AU48" s="122">
        <v>21305</v>
      </c>
      <c r="AV48" s="121">
        <v>26</v>
      </c>
      <c r="AW48" s="121">
        <v>365</v>
      </c>
      <c r="AX48" s="115"/>
      <c r="AY48" s="115"/>
      <c r="AZ48" s="115"/>
      <c r="BA48" s="116"/>
      <c r="BB48" s="121" t="s">
        <v>260</v>
      </c>
      <c r="BC48" s="116"/>
      <c r="BD48" s="121" t="s">
        <v>1032</v>
      </c>
      <c r="BE48" s="122">
        <v>35000</v>
      </c>
      <c r="BF48" s="116"/>
      <c r="BG48" s="94"/>
      <c r="BH48" s="93" t="s">
        <v>258</v>
      </c>
      <c r="BI48" s="92" t="s">
        <v>104</v>
      </c>
      <c r="BJ48" s="93">
        <v>46059</v>
      </c>
      <c r="BK48" s="92"/>
      <c r="BL48" s="92" t="s">
        <v>109</v>
      </c>
      <c r="BM48" s="94" t="s">
        <v>124</v>
      </c>
      <c r="BN48" s="95" t="s">
        <v>192</v>
      </c>
      <c r="BO48" s="92" t="s">
        <v>235</v>
      </c>
      <c r="BP48" s="94"/>
      <c r="BQ48" s="92"/>
      <c r="BR48" s="94"/>
    </row>
    <row r="49" spans="1:70" s="127" customFormat="1" hidden="1" x14ac:dyDescent="0.35">
      <c r="A49" s="92">
        <v>45</v>
      </c>
      <c r="B49" s="121" t="s">
        <v>246</v>
      </c>
      <c r="C49" s="121" t="s">
        <v>247</v>
      </c>
      <c r="D49" s="121" t="s">
        <v>272</v>
      </c>
      <c r="E49" s="121" t="s">
        <v>272</v>
      </c>
      <c r="F49" s="121" t="s">
        <v>272</v>
      </c>
      <c r="G49" s="121" t="s">
        <v>248</v>
      </c>
      <c r="H49" s="121" t="s">
        <v>249</v>
      </c>
      <c r="I49" s="121">
        <v>41769</v>
      </c>
      <c r="J49" s="121" t="s">
        <v>273</v>
      </c>
      <c r="K49" s="121">
        <v>41769</v>
      </c>
      <c r="L49" s="121" t="s">
        <v>274</v>
      </c>
      <c r="M49" s="121" t="s">
        <v>275</v>
      </c>
      <c r="N49" s="121">
        <v>342883</v>
      </c>
      <c r="O49" s="121" t="s">
        <v>278</v>
      </c>
      <c r="P49" s="121">
        <v>484204</v>
      </c>
      <c r="Q49" s="121" t="s">
        <v>363</v>
      </c>
      <c r="R49" s="121" t="s">
        <v>250</v>
      </c>
      <c r="S49" s="121" t="s">
        <v>366</v>
      </c>
      <c r="T49" s="121" t="s">
        <v>366</v>
      </c>
      <c r="U49" s="121" t="s">
        <v>251</v>
      </c>
      <c r="V49" s="121" t="s">
        <v>252</v>
      </c>
      <c r="W49" s="121">
        <v>541</v>
      </c>
      <c r="X49" s="121" t="s">
        <v>501</v>
      </c>
      <c r="Y49" s="121">
        <v>353749042</v>
      </c>
      <c r="Z49" s="121" t="s">
        <v>571</v>
      </c>
      <c r="AA49" s="121" t="s">
        <v>694</v>
      </c>
      <c r="AB49" s="122">
        <v>52000</v>
      </c>
      <c r="AC49" s="121" t="s">
        <v>740</v>
      </c>
      <c r="AD49" s="121">
        <v>24</v>
      </c>
      <c r="AE49" s="121" t="s">
        <v>255</v>
      </c>
      <c r="AF49" s="121" t="s">
        <v>774</v>
      </c>
      <c r="AG49" s="121" t="s">
        <v>881</v>
      </c>
      <c r="AH49" s="121" t="s">
        <v>841</v>
      </c>
      <c r="AI49" s="121" t="s">
        <v>878</v>
      </c>
      <c r="AJ49" s="122">
        <v>2780</v>
      </c>
      <c r="AK49" s="122">
        <v>2780</v>
      </c>
      <c r="AL49" s="121" t="s">
        <v>996</v>
      </c>
      <c r="AM49" s="122">
        <v>14212.72</v>
      </c>
      <c r="AN49" s="122">
        <v>8027.28</v>
      </c>
      <c r="AO49" s="122">
        <v>22240</v>
      </c>
      <c r="AP49" s="122">
        <v>37787.279999999999</v>
      </c>
      <c r="AQ49" s="122">
        <v>7219.72</v>
      </c>
      <c r="AR49" s="122">
        <v>45007</v>
      </c>
      <c r="AS49" s="122">
        <v>37787.279999999999</v>
      </c>
      <c r="AT49" s="122">
        <v>7219.72</v>
      </c>
      <c r="AU49" s="122">
        <v>45007</v>
      </c>
      <c r="AV49" s="121">
        <v>26</v>
      </c>
      <c r="AW49" s="121">
        <v>520</v>
      </c>
      <c r="AX49" s="115"/>
      <c r="AY49" s="115"/>
      <c r="AZ49" s="115"/>
      <c r="BA49" s="116"/>
      <c r="BB49" s="121" t="s">
        <v>260</v>
      </c>
      <c r="BC49" s="116"/>
      <c r="BD49" s="121" t="s">
        <v>1028</v>
      </c>
      <c r="BE49" s="122">
        <v>52000</v>
      </c>
      <c r="BF49" s="116"/>
      <c r="BG49" s="94"/>
      <c r="BH49" s="93" t="s">
        <v>258</v>
      </c>
      <c r="BI49" s="92" t="s">
        <v>104</v>
      </c>
      <c r="BJ49" s="93">
        <v>46057</v>
      </c>
      <c r="BK49" s="92"/>
      <c r="BL49" s="92" t="s">
        <v>153</v>
      </c>
      <c r="BM49" s="94" t="s">
        <v>201</v>
      </c>
      <c r="BN49" s="95" t="s">
        <v>192</v>
      </c>
      <c r="BO49" s="94" t="s">
        <v>235</v>
      </c>
      <c r="BP49" s="94"/>
      <c r="BQ49" s="92"/>
      <c r="BR49" s="94"/>
    </row>
    <row r="50" spans="1:70" s="127" customFormat="1" hidden="1" x14ac:dyDescent="0.35">
      <c r="A50" s="92">
        <v>46</v>
      </c>
      <c r="B50" s="121" t="s">
        <v>246</v>
      </c>
      <c r="C50" s="121" t="s">
        <v>247</v>
      </c>
      <c r="D50" s="121" t="s">
        <v>272</v>
      </c>
      <c r="E50" s="121" t="s">
        <v>272</v>
      </c>
      <c r="F50" s="121" t="s">
        <v>272</v>
      </c>
      <c r="G50" s="121" t="s">
        <v>248</v>
      </c>
      <c r="H50" s="121" t="s">
        <v>249</v>
      </c>
      <c r="I50" s="121">
        <v>41769</v>
      </c>
      <c r="J50" s="121" t="s">
        <v>273</v>
      </c>
      <c r="K50" s="121">
        <v>41769</v>
      </c>
      <c r="L50" s="121" t="s">
        <v>274</v>
      </c>
      <c r="M50" s="121" t="s">
        <v>275</v>
      </c>
      <c r="N50" s="121">
        <v>339560</v>
      </c>
      <c r="O50" s="121" t="s">
        <v>320</v>
      </c>
      <c r="P50" s="121">
        <v>478511</v>
      </c>
      <c r="Q50" s="121" t="s">
        <v>367</v>
      </c>
      <c r="R50" s="121" t="s">
        <v>250</v>
      </c>
      <c r="S50" s="121" t="s">
        <v>368</v>
      </c>
      <c r="T50" s="121" t="s">
        <v>368</v>
      </c>
      <c r="U50" s="121" t="s">
        <v>251</v>
      </c>
      <c r="V50" s="121" t="s">
        <v>288</v>
      </c>
      <c r="W50" s="121">
        <v>541</v>
      </c>
      <c r="X50" s="121" t="s">
        <v>501</v>
      </c>
      <c r="Y50" s="121">
        <v>353783437</v>
      </c>
      <c r="Z50" s="121" t="s">
        <v>572</v>
      </c>
      <c r="AA50" s="121" t="s">
        <v>695</v>
      </c>
      <c r="AB50" s="122">
        <v>40000</v>
      </c>
      <c r="AC50" s="121" t="s">
        <v>740</v>
      </c>
      <c r="AD50" s="121">
        <v>24</v>
      </c>
      <c r="AE50" s="121" t="s">
        <v>741</v>
      </c>
      <c r="AF50" s="121" t="s">
        <v>780</v>
      </c>
      <c r="AG50" s="121" t="s">
        <v>887</v>
      </c>
      <c r="AH50" s="121" t="s">
        <v>841</v>
      </c>
      <c r="AI50" s="121" t="s">
        <v>888</v>
      </c>
      <c r="AJ50" s="122">
        <v>2130</v>
      </c>
      <c r="AK50" s="122">
        <v>2130</v>
      </c>
      <c r="AL50" s="121" t="s">
        <v>977</v>
      </c>
      <c r="AM50" s="122">
        <v>10595.8</v>
      </c>
      <c r="AN50" s="122">
        <v>6444.2</v>
      </c>
      <c r="AO50" s="122">
        <v>17040</v>
      </c>
      <c r="AP50" s="122">
        <v>29404.2</v>
      </c>
      <c r="AQ50" s="122">
        <v>5588.8</v>
      </c>
      <c r="AR50" s="122">
        <v>34993</v>
      </c>
      <c r="AS50" s="122">
        <v>29404.2</v>
      </c>
      <c r="AT50" s="122">
        <v>5588.8</v>
      </c>
      <c r="AU50" s="122">
        <v>34993</v>
      </c>
      <c r="AV50" s="121">
        <v>26</v>
      </c>
      <c r="AW50" s="121">
        <v>516</v>
      </c>
      <c r="AX50" s="115"/>
      <c r="AY50" s="115"/>
      <c r="AZ50" s="115"/>
      <c r="BA50" s="116"/>
      <c r="BB50" s="121" t="s">
        <v>260</v>
      </c>
      <c r="BC50" s="116"/>
      <c r="BD50" s="121" t="s">
        <v>1028</v>
      </c>
      <c r="BE50" s="122">
        <v>40000</v>
      </c>
      <c r="BF50" s="116"/>
      <c r="BG50" s="94"/>
      <c r="BH50" s="93" t="s">
        <v>258</v>
      </c>
      <c r="BI50" s="92" t="s">
        <v>104</v>
      </c>
      <c r="BJ50" s="93">
        <v>46057</v>
      </c>
      <c r="BK50" s="92"/>
      <c r="BL50" s="92" t="s">
        <v>153</v>
      </c>
      <c r="BM50" s="94" t="s">
        <v>201</v>
      </c>
      <c r="BN50" s="95" t="s">
        <v>192</v>
      </c>
      <c r="BO50" s="94" t="s">
        <v>235</v>
      </c>
      <c r="BP50" s="94"/>
      <c r="BQ50" s="92"/>
      <c r="BR50" s="94"/>
    </row>
    <row r="51" spans="1:70" s="127" customFormat="1" hidden="1" x14ac:dyDescent="0.35">
      <c r="A51" s="92">
        <v>47</v>
      </c>
      <c r="B51" s="121" t="s">
        <v>246</v>
      </c>
      <c r="C51" s="121" t="s">
        <v>247</v>
      </c>
      <c r="D51" s="121" t="s">
        <v>272</v>
      </c>
      <c r="E51" s="121" t="s">
        <v>272</v>
      </c>
      <c r="F51" s="121" t="s">
        <v>272</v>
      </c>
      <c r="G51" s="121" t="s">
        <v>248</v>
      </c>
      <c r="H51" s="121" t="s">
        <v>249</v>
      </c>
      <c r="I51" s="121">
        <v>41769</v>
      </c>
      <c r="J51" s="121" t="s">
        <v>273</v>
      </c>
      <c r="K51" s="121">
        <v>41769</v>
      </c>
      <c r="L51" s="121" t="s">
        <v>274</v>
      </c>
      <c r="M51" s="121" t="s">
        <v>275</v>
      </c>
      <c r="N51" s="121">
        <v>65530</v>
      </c>
      <c r="O51" s="121" t="s">
        <v>298</v>
      </c>
      <c r="P51" s="121">
        <v>94787</v>
      </c>
      <c r="Q51" s="121" t="s">
        <v>299</v>
      </c>
      <c r="R51" s="121" t="s">
        <v>250</v>
      </c>
      <c r="S51" s="121" t="s">
        <v>369</v>
      </c>
      <c r="T51" s="121" t="s">
        <v>369</v>
      </c>
      <c r="U51" s="121" t="s">
        <v>251</v>
      </c>
      <c r="V51" s="121" t="s">
        <v>252</v>
      </c>
      <c r="W51" s="121">
        <v>541</v>
      </c>
      <c r="X51" s="121" t="s">
        <v>501</v>
      </c>
      <c r="Y51" s="121">
        <v>353785350</v>
      </c>
      <c r="Z51" s="121" t="s">
        <v>573</v>
      </c>
      <c r="AA51" s="121" t="s">
        <v>696</v>
      </c>
      <c r="AB51" s="122">
        <v>52000</v>
      </c>
      <c r="AC51" s="121" t="s">
        <v>740</v>
      </c>
      <c r="AD51" s="121">
        <v>24</v>
      </c>
      <c r="AE51" s="121" t="s">
        <v>255</v>
      </c>
      <c r="AF51" s="121" t="s">
        <v>781</v>
      </c>
      <c r="AG51" s="121" t="s">
        <v>889</v>
      </c>
      <c r="AH51" s="121" t="s">
        <v>841</v>
      </c>
      <c r="AI51" s="121" t="s">
        <v>878</v>
      </c>
      <c r="AJ51" s="122">
        <v>2780</v>
      </c>
      <c r="AK51" s="122">
        <v>2780</v>
      </c>
      <c r="AL51" s="121" t="s">
        <v>977</v>
      </c>
      <c r="AM51" s="122">
        <v>16465.28</v>
      </c>
      <c r="AN51" s="122">
        <v>8554.7199999999993</v>
      </c>
      <c r="AO51" s="122">
        <v>25020</v>
      </c>
      <c r="AP51" s="122">
        <v>35534.720000000001</v>
      </c>
      <c r="AQ51" s="122">
        <v>6177.28</v>
      </c>
      <c r="AR51" s="122">
        <v>41712</v>
      </c>
      <c r="AS51" s="122">
        <v>35534.720000000001</v>
      </c>
      <c r="AT51" s="122">
        <v>6177.28</v>
      </c>
      <c r="AU51" s="122">
        <v>41712</v>
      </c>
      <c r="AV51" s="121">
        <v>27</v>
      </c>
      <c r="AW51" s="121">
        <v>492</v>
      </c>
      <c r="AX51" s="115"/>
      <c r="AY51" s="115"/>
      <c r="AZ51" s="115"/>
      <c r="BA51" s="116"/>
      <c r="BB51" s="121" t="s">
        <v>260</v>
      </c>
      <c r="BC51" s="116"/>
      <c r="BD51" s="121" t="s">
        <v>1028</v>
      </c>
      <c r="BE51" s="122">
        <v>52000</v>
      </c>
      <c r="BF51" s="116"/>
      <c r="BG51" s="94"/>
      <c r="BH51" s="93" t="s">
        <v>258</v>
      </c>
      <c r="BI51" s="92" t="s">
        <v>104</v>
      </c>
      <c r="BJ51" s="93">
        <v>46057</v>
      </c>
      <c r="BK51" s="92"/>
      <c r="BL51" s="92" t="s">
        <v>153</v>
      </c>
      <c r="BM51" s="94" t="s">
        <v>201</v>
      </c>
      <c r="BN51" s="95" t="s">
        <v>192</v>
      </c>
      <c r="BO51" s="94" t="s">
        <v>235</v>
      </c>
      <c r="BP51" s="94"/>
      <c r="BQ51" s="92"/>
      <c r="BR51" s="94"/>
    </row>
    <row r="52" spans="1:70" s="127" customFormat="1" hidden="1" x14ac:dyDescent="0.35">
      <c r="A52" s="92">
        <v>48</v>
      </c>
      <c r="B52" s="121" t="s">
        <v>246</v>
      </c>
      <c r="C52" s="121" t="s">
        <v>247</v>
      </c>
      <c r="D52" s="121" t="s">
        <v>272</v>
      </c>
      <c r="E52" s="121" t="s">
        <v>272</v>
      </c>
      <c r="F52" s="121" t="s">
        <v>272</v>
      </c>
      <c r="G52" s="121" t="s">
        <v>248</v>
      </c>
      <c r="H52" s="121" t="s">
        <v>249</v>
      </c>
      <c r="I52" s="121">
        <v>41693</v>
      </c>
      <c r="J52" s="121" t="s">
        <v>280</v>
      </c>
      <c r="K52" s="121">
        <v>41693</v>
      </c>
      <c r="L52" s="121" t="s">
        <v>274</v>
      </c>
      <c r="M52" s="121" t="s">
        <v>275</v>
      </c>
      <c r="N52" s="121">
        <v>324429</v>
      </c>
      <c r="O52" s="121" t="s">
        <v>351</v>
      </c>
      <c r="P52" s="121">
        <v>525077</v>
      </c>
      <c r="Q52" s="121" t="s">
        <v>370</v>
      </c>
      <c r="R52" s="121" t="s">
        <v>250</v>
      </c>
      <c r="S52" s="121" t="s">
        <v>371</v>
      </c>
      <c r="T52" s="121" t="s">
        <v>371</v>
      </c>
      <c r="U52" s="121" t="s">
        <v>251</v>
      </c>
      <c r="V52" s="121" t="s">
        <v>288</v>
      </c>
      <c r="W52" s="121">
        <v>541</v>
      </c>
      <c r="X52" s="121" t="s">
        <v>501</v>
      </c>
      <c r="Y52" s="121">
        <v>353792875</v>
      </c>
      <c r="Z52" s="121" t="s">
        <v>574</v>
      </c>
      <c r="AA52" s="121" t="s">
        <v>694</v>
      </c>
      <c r="AB52" s="122">
        <v>40000</v>
      </c>
      <c r="AC52" s="121" t="s">
        <v>740</v>
      </c>
      <c r="AD52" s="121">
        <v>24</v>
      </c>
      <c r="AE52" s="121" t="s">
        <v>741</v>
      </c>
      <c r="AF52" s="121" t="s">
        <v>780</v>
      </c>
      <c r="AG52" s="121" t="s">
        <v>890</v>
      </c>
      <c r="AH52" s="121" t="s">
        <v>841</v>
      </c>
      <c r="AI52" s="121" t="s">
        <v>883</v>
      </c>
      <c r="AJ52" s="122">
        <v>2130</v>
      </c>
      <c r="AK52" s="122">
        <v>2130</v>
      </c>
      <c r="AL52" s="121" t="s">
        <v>997</v>
      </c>
      <c r="AM52" s="122">
        <v>29127.54</v>
      </c>
      <c r="AN52" s="122">
        <v>11342.46</v>
      </c>
      <c r="AO52" s="122">
        <v>40470</v>
      </c>
      <c r="AP52" s="122">
        <v>10872.46</v>
      </c>
      <c r="AQ52" s="122">
        <v>748.54</v>
      </c>
      <c r="AR52" s="122">
        <v>11621</v>
      </c>
      <c r="AS52" s="122">
        <v>10872.46</v>
      </c>
      <c r="AT52" s="122">
        <v>748.54</v>
      </c>
      <c r="AU52" s="122">
        <v>11621</v>
      </c>
      <c r="AV52" s="121">
        <v>26</v>
      </c>
      <c r="AW52" s="121">
        <v>190</v>
      </c>
      <c r="AX52" s="115"/>
      <c r="AY52" s="115"/>
      <c r="AZ52" s="115"/>
      <c r="BA52" s="116"/>
      <c r="BB52" s="121" t="s">
        <v>260</v>
      </c>
      <c r="BC52" s="116"/>
      <c r="BD52" s="121" t="s">
        <v>1029</v>
      </c>
      <c r="BE52" s="122">
        <v>40000</v>
      </c>
      <c r="BF52" s="116"/>
      <c r="BG52" s="94"/>
      <c r="BH52" s="93" t="s">
        <v>258</v>
      </c>
      <c r="BI52" s="92" t="s">
        <v>104</v>
      </c>
      <c r="BJ52" s="93">
        <v>46059</v>
      </c>
      <c r="BK52" s="92"/>
      <c r="BL52" s="92" t="s">
        <v>109</v>
      </c>
      <c r="BM52" s="94" t="s">
        <v>124</v>
      </c>
      <c r="BN52" s="95" t="s">
        <v>192</v>
      </c>
      <c r="BO52" s="92" t="s">
        <v>235</v>
      </c>
      <c r="BP52" s="94"/>
      <c r="BQ52" s="92"/>
      <c r="BR52" s="94"/>
    </row>
    <row r="53" spans="1:70" s="127" customFormat="1" hidden="1" x14ac:dyDescent="0.35">
      <c r="A53" s="92">
        <v>49</v>
      </c>
      <c r="B53" s="121" t="s">
        <v>246</v>
      </c>
      <c r="C53" s="121" t="s">
        <v>247</v>
      </c>
      <c r="D53" s="121" t="s">
        <v>272</v>
      </c>
      <c r="E53" s="121" t="s">
        <v>272</v>
      </c>
      <c r="F53" s="121" t="s">
        <v>272</v>
      </c>
      <c r="G53" s="121" t="s">
        <v>248</v>
      </c>
      <c r="H53" s="121" t="s">
        <v>249</v>
      </c>
      <c r="I53" s="121">
        <v>41688</v>
      </c>
      <c r="J53" s="121" t="s">
        <v>280</v>
      </c>
      <c r="K53" s="121">
        <v>41688</v>
      </c>
      <c r="L53" s="121" t="s">
        <v>274</v>
      </c>
      <c r="M53" s="121" t="s">
        <v>275</v>
      </c>
      <c r="N53" s="121">
        <v>350457</v>
      </c>
      <c r="O53" s="121" t="s">
        <v>358</v>
      </c>
      <c r="P53" s="121">
        <v>496533</v>
      </c>
      <c r="Q53" s="121" t="s">
        <v>359</v>
      </c>
      <c r="R53" s="121" t="s">
        <v>250</v>
      </c>
      <c r="S53" s="121" t="s">
        <v>372</v>
      </c>
      <c r="T53" s="121" t="s">
        <v>372</v>
      </c>
      <c r="U53" s="121" t="s">
        <v>340</v>
      </c>
      <c r="V53" s="121" t="s">
        <v>288</v>
      </c>
      <c r="W53" s="121">
        <v>541</v>
      </c>
      <c r="X53" s="121" t="s">
        <v>501</v>
      </c>
      <c r="Y53" s="121">
        <v>353804832</v>
      </c>
      <c r="Z53" s="121" t="s">
        <v>575</v>
      </c>
      <c r="AA53" s="121" t="s">
        <v>695</v>
      </c>
      <c r="AB53" s="122">
        <v>35000</v>
      </c>
      <c r="AC53" s="121" t="s">
        <v>740</v>
      </c>
      <c r="AD53" s="121">
        <v>24</v>
      </c>
      <c r="AE53" s="121" t="s">
        <v>741</v>
      </c>
      <c r="AF53" s="121" t="s">
        <v>780</v>
      </c>
      <c r="AG53" s="121" t="s">
        <v>887</v>
      </c>
      <c r="AH53" s="121" t="s">
        <v>841</v>
      </c>
      <c r="AI53" s="121" t="s">
        <v>883</v>
      </c>
      <c r="AJ53" s="122">
        <v>1870</v>
      </c>
      <c r="AK53" s="122">
        <v>1870</v>
      </c>
      <c r="AL53" s="121" t="s">
        <v>998</v>
      </c>
      <c r="AM53" s="122">
        <v>13378.92</v>
      </c>
      <c r="AN53" s="122">
        <v>7191.08</v>
      </c>
      <c r="AO53" s="122">
        <v>20570</v>
      </c>
      <c r="AP53" s="122">
        <v>21621.08</v>
      </c>
      <c r="AQ53" s="122">
        <v>3307.92</v>
      </c>
      <c r="AR53" s="122">
        <v>24929</v>
      </c>
      <c r="AS53" s="122">
        <v>21621.08</v>
      </c>
      <c r="AT53" s="122">
        <v>3307.92</v>
      </c>
      <c r="AU53" s="122">
        <v>24929</v>
      </c>
      <c r="AV53" s="121">
        <v>26</v>
      </c>
      <c r="AW53" s="121">
        <v>428</v>
      </c>
      <c r="AX53" s="115"/>
      <c r="AY53" s="115"/>
      <c r="AZ53" s="115"/>
      <c r="BA53" s="116"/>
      <c r="BB53" s="121" t="s">
        <v>260</v>
      </c>
      <c r="BC53" s="116"/>
      <c r="BD53" s="121" t="s">
        <v>1028</v>
      </c>
      <c r="BE53" s="122">
        <v>35000</v>
      </c>
      <c r="BF53" s="116"/>
      <c r="BG53" s="94"/>
      <c r="BH53" s="93" t="s">
        <v>258</v>
      </c>
      <c r="BI53" s="92" t="s">
        <v>104</v>
      </c>
      <c r="BJ53" s="93">
        <v>46059</v>
      </c>
      <c r="BK53" s="92"/>
      <c r="BL53" s="92" t="s">
        <v>109</v>
      </c>
      <c r="BM53" s="94" t="s">
        <v>124</v>
      </c>
      <c r="BN53" s="95" t="s">
        <v>192</v>
      </c>
      <c r="BO53" s="92" t="s">
        <v>235</v>
      </c>
      <c r="BP53" s="94"/>
      <c r="BQ53" s="92"/>
      <c r="BR53" s="94"/>
    </row>
    <row r="54" spans="1:70" s="127" customFormat="1" hidden="1" x14ac:dyDescent="0.35">
      <c r="A54" s="92">
        <v>50</v>
      </c>
      <c r="B54" s="121" t="s">
        <v>246</v>
      </c>
      <c r="C54" s="121" t="s">
        <v>247</v>
      </c>
      <c r="D54" s="121" t="s">
        <v>272</v>
      </c>
      <c r="E54" s="121" t="s">
        <v>272</v>
      </c>
      <c r="F54" s="121" t="s">
        <v>272</v>
      </c>
      <c r="G54" s="121" t="s">
        <v>248</v>
      </c>
      <c r="H54" s="121" t="s">
        <v>249</v>
      </c>
      <c r="I54" s="121">
        <v>170504</v>
      </c>
      <c r="J54" s="121" t="s">
        <v>273</v>
      </c>
      <c r="K54" s="121">
        <v>170504</v>
      </c>
      <c r="L54" s="121" t="s">
        <v>274</v>
      </c>
      <c r="M54" s="121" t="s">
        <v>275</v>
      </c>
      <c r="N54" s="121">
        <v>296875</v>
      </c>
      <c r="O54" s="121" t="s">
        <v>293</v>
      </c>
      <c r="P54" s="121">
        <v>396428</v>
      </c>
      <c r="Q54" s="121" t="s">
        <v>294</v>
      </c>
      <c r="R54" s="121" t="s">
        <v>250</v>
      </c>
      <c r="S54" s="121" t="s">
        <v>373</v>
      </c>
      <c r="T54" s="121" t="s">
        <v>373</v>
      </c>
      <c r="U54" s="121" t="s">
        <v>251</v>
      </c>
      <c r="V54" s="121" t="s">
        <v>252</v>
      </c>
      <c r="W54" s="121">
        <v>541</v>
      </c>
      <c r="X54" s="121" t="s">
        <v>501</v>
      </c>
      <c r="Y54" s="121">
        <v>353819599</v>
      </c>
      <c r="Z54" s="121" t="s">
        <v>576</v>
      </c>
      <c r="AA54" s="121" t="s">
        <v>695</v>
      </c>
      <c r="AB54" s="122">
        <v>60000</v>
      </c>
      <c r="AC54" s="121" t="s">
        <v>740</v>
      </c>
      <c r="AD54" s="121">
        <v>24</v>
      </c>
      <c r="AE54" s="121" t="s">
        <v>744</v>
      </c>
      <c r="AF54" s="121" t="s">
        <v>782</v>
      </c>
      <c r="AG54" s="121" t="s">
        <v>891</v>
      </c>
      <c r="AH54" s="121" t="s">
        <v>847</v>
      </c>
      <c r="AI54" s="121" t="s">
        <v>883</v>
      </c>
      <c r="AJ54" s="122">
        <v>3200</v>
      </c>
      <c r="AK54" s="122">
        <v>3200</v>
      </c>
      <c r="AL54" s="121" t="s">
        <v>958</v>
      </c>
      <c r="AM54" s="122">
        <v>15857.61</v>
      </c>
      <c r="AN54" s="122">
        <v>9742.39</v>
      </c>
      <c r="AO54" s="122">
        <v>25600</v>
      </c>
      <c r="AP54" s="122">
        <v>44142.39</v>
      </c>
      <c r="AQ54" s="122">
        <v>8293.61</v>
      </c>
      <c r="AR54" s="122">
        <v>52436</v>
      </c>
      <c r="AS54" s="122">
        <v>44142.39</v>
      </c>
      <c r="AT54" s="122">
        <v>8293.61</v>
      </c>
      <c r="AU54" s="122">
        <v>52436</v>
      </c>
      <c r="AV54" s="121">
        <v>26</v>
      </c>
      <c r="AW54" s="121">
        <v>514</v>
      </c>
      <c r="AX54" s="115"/>
      <c r="AY54" s="115"/>
      <c r="AZ54" s="115"/>
      <c r="BA54" s="116"/>
      <c r="BB54" s="121" t="s">
        <v>260</v>
      </c>
      <c r="BC54" s="116"/>
      <c r="BD54" s="121" t="s">
        <v>1031</v>
      </c>
      <c r="BE54" s="122">
        <v>60000</v>
      </c>
      <c r="BF54" s="116"/>
      <c r="BG54" s="94"/>
      <c r="BH54" s="93" t="s">
        <v>258</v>
      </c>
      <c r="BI54" s="92" t="s">
        <v>104</v>
      </c>
      <c r="BJ54" s="93">
        <v>46057</v>
      </c>
      <c r="BK54" s="92"/>
      <c r="BL54" s="92" t="s">
        <v>153</v>
      </c>
      <c r="BM54" s="94" t="s">
        <v>201</v>
      </c>
      <c r="BN54" s="95" t="s">
        <v>192</v>
      </c>
      <c r="BO54" s="94" t="s">
        <v>235</v>
      </c>
      <c r="BP54" s="94"/>
      <c r="BQ54" s="92"/>
      <c r="BR54" s="94"/>
    </row>
    <row r="55" spans="1:70" s="127" customFormat="1" hidden="1" x14ac:dyDescent="0.35">
      <c r="A55" s="92">
        <v>51</v>
      </c>
      <c r="B55" s="121" t="s">
        <v>246</v>
      </c>
      <c r="C55" s="121" t="s">
        <v>247</v>
      </c>
      <c r="D55" s="121" t="s">
        <v>272</v>
      </c>
      <c r="E55" s="121" t="s">
        <v>272</v>
      </c>
      <c r="F55" s="121" t="s">
        <v>272</v>
      </c>
      <c r="G55" s="121" t="s">
        <v>248</v>
      </c>
      <c r="H55" s="121" t="s">
        <v>249</v>
      </c>
      <c r="I55" s="121">
        <v>41769</v>
      </c>
      <c r="J55" s="121" t="s">
        <v>273</v>
      </c>
      <c r="K55" s="121">
        <v>41769</v>
      </c>
      <c r="L55" s="121" t="s">
        <v>274</v>
      </c>
      <c r="M55" s="121" t="s">
        <v>275</v>
      </c>
      <c r="N55" s="121">
        <v>352172</v>
      </c>
      <c r="O55" s="121" t="s">
        <v>290</v>
      </c>
      <c r="P55" s="121">
        <v>504965</v>
      </c>
      <c r="Q55" s="121" t="s">
        <v>291</v>
      </c>
      <c r="R55" s="121" t="s">
        <v>250</v>
      </c>
      <c r="S55" s="121" t="s">
        <v>374</v>
      </c>
      <c r="T55" s="121" t="s">
        <v>374</v>
      </c>
      <c r="U55" s="121" t="s">
        <v>251</v>
      </c>
      <c r="V55" s="121" t="s">
        <v>252</v>
      </c>
      <c r="W55" s="121">
        <v>541</v>
      </c>
      <c r="X55" s="121" t="s">
        <v>501</v>
      </c>
      <c r="Y55" s="121">
        <v>353908860</v>
      </c>
      <c r="Z55" s="121" t="s">
        <v>577</v>
      </c>
      <c r="AA55" s="121" t="s">
        <v>697</v>
      </c>
      <c r="AB55" s="122">
        <v>42000</v>
      </c>
      <c r="AC55" s="121" t="s">
        <v>740</v>
      </c>
      <c r="AD55" s="121">
        <v>24</v>
      </c>
      <c r="AE55" s="121" t="s">
        <v>741</v>
      </c>
      <c r="AF55" s="121" t="s">
        <v>783</v>
      </c>
      <c r="AG55" s="121" t="s">
        <v>892</v>
      </c>
      <c r="AH55" s="121" t="s">
        <v>841</v>
      </c>
      <c r="AI55" s="121" t="s">
        <v>878</v>
      </c>
      <c r="AJ55" s="122">
        <v>2240</v>
      </c>
      <c r="AK55" s="122">
        <v>2240</v>
      </c>
      <c r="AL55" s="121" t="s">
        <v>733</v>
      </c>
      <c r="AM55" s="122">
        <v>10070.9</v>
      </c>
      <c r="AN55" s="122">
        <v>5609.1</v>
      </c>
      <c r="AO55" s="122">
        <v>15680</v>
      </c>
      <c r="AP55" s="122">
        <v>31929.1</v>
      </c>
      <c r="AQ55" s="122">
        <v>6371.9</v>
      </c>
      <c r="AR55" s="122">
        <v>38301</v>
      </c>
      <c r="AS55" s="122">
        <v>31929.1</v>
      </c>
      <c r="AT55" s="122">
        <v>6371.9</v>
      </c>
      <c r="AU55" s="122">
        <v>38301</v>
      </c>
      <c r="AV55" s="121">
        <v>27</v>
      </c>
      <c r="AW55" s="121">
        <v>555</v>
      </c>
      <c r="AX55" s="115"/>
      <c r="AY55" s="115"/>
      <c r="AZ55" s="115"/>
      <c r="BA55" s="116"/>
      <c r="BB55" s="121" t="s">
        <v>260</v>
      </c>
      <c r="BC55" s="116"/>
      <c r="BD55" s="121" t="s">
        <v>1031</v>
      </c>
      <c r="BE55" s="122">
        <v>42000</v>
      </c>
      <c r="BF55" s="116"/>
      <c r="BG55" s="94"/>
      <c r="BH55" s="93" t="s">
        <v>258</v>
      </c>
      <c r="BI55" s="92" t="s">
        <v>104</v>
      </c>
      <c r="BJ55" s="93">
        <v>46057</v>
      </c>
      <c r="BK55" s="92"/>
      <c r="BL55" s="92" t="s">
        <v>153</v>
      </c>
      <c r="BM55" s="94" t="s">
        <v>201</v>
      </c>
      <c r="BN55" s="95" t="s">
        <v>192</v>
      </c>
      <c r="BO55" s="94" t="s">
        <v>235</v>
      </c>
      <c r="BP55" s="94"/>
      <c r="BQ55" s="92"/>
      <c r="BR55" s="94"/>
    </row>
    <row r="56" spans="1:70" s="127" customFormat="1" hidden="1" x14ac:dyDescent="0.35">
      <c r="A56" s="92">
        <v>52</v>
      </c>
      <c r="B56" s="121" t="s">
        <v>246</v>
      </c>
      <c r="C56" s="121" t="s">
        <v>247</v>
      </c>
      <c r="D56" s="121" t="s">
        <v>272</v>
      </c>
      <c r="E56" s="121" t="s">
        <v>272</v>
      </c>
      <c r="F56" s="121" t="s">
        <v>272</v>
      </c>
      <c r="G56" s="121" t="s">
        <v>248</v>
      </c>
      <c r="H56" s="121" t="s">
        <v>249</v>
      </c>
      <c r="I56" s="121">
        <v>41769</v>
      </c>
      <c r="J56" s="121" t="s">
        <v>273</v>
      </c>
      <c r="K56" s="121">
        <v>41769</v>
      </c>
      <c r="L56" s="121" t="s">
        <v>274</v>
      </c>
      <c r="M56" s="121" t="s">
        <v>275</v>
      </c>
      <c r="N56" s="121">
        <v>352172</v>
      </c>
      <c r="O56" s="121" t="s">
        <v>290</v>
      </c>
      <c r="P56" s="121">
        <v>499742</v>
      </c>
      <c r="Q56" s="121" t="s">
        <v>375</v>
      </c>
      <c r="R56" s="121" t="s">
        <v>250</v>
      </c>
      <c r="S56" s="121" t="s">
        <v>376</v>
      </c>
      <c r="T56" s="121" t="s">
        <v>376</v>
      </c>
      <c r="U56" s="121" t="s">
        <v>251</v>
      </c>
      <c r="V56" s="121" t="s">
        <v>252</v>
      </c>
      <c r="W56" s="121">
        <v>541</v>
      </c>
      <c r="X56" s="121" t="s">
        <v>501</v>
      </c>
      <c r="Y56" s="121">
        <v>353919630</v>
      </c>
      <c r="Z56" s="121" t="s">
        <v>578</v>
      </c>
      <c r="AA56" s="121" t="s">
        <v>697</v>
      </c>
      <c r="AB56" s="122">
        <v>38000</v>
      </c>
      <c r="AC56" s="121" t="s">
        <v>740</v>
      </c>
      <c r="AD56" s="121">
        <v>24</v>
      </c>
      <c r="AE56" s="121" t="s">
        <v>741</v>
      </c>
      <c r="AF56" s="121" t="s">
        <v>783</v>
      </c>
      <c r="AG56" s="121" t="s">
        <v>892</v>
      </c>
      <c r="AH56" s="121" t="s">
        <v>841</v>
      </c>
      <c r="AI56" s="121" t="s">
        <v>878</v>
      </c>
      <c r="AJ56" s="122">
        <v>2030</v>
      </c>
      <c r="AK56" s="122">
        <v>2030</v>
      </c>
      <c r="AL56" s="121" t="s">
        <v>257</v>
      </c>
      <c r="AM56" s="122">
        <v>11986.52</v>
      </c>
      <c r="AN56" s="122">
        <v>6383.48</v>
      </c>
      <c r="AO56" s="122">
        <v>18370</v>
      </c>
      <c r="AP56" s="122">
        <v>26013.48</v>
      </c>
      <c r="AQ56" s="122">
        <v>4434.5200000000004</v>
      </c>
      <c r="AR56" s="122">
        <v>30448</v>
      </c>
      <c r="AS56" s="122">
        <v>26013.48</v>
      </c>
      <c r="AT56" s="122">
        <v>4434.5200000000004</v>
      </c>
      <c r="AU56" s="122">
        <v>30448</v>
      </c>
      <c r="AV56" s="121">
        <v>27</v>
      </c>
      <c r="AW56" s="121">
        <v>492</v>
      </c>
      <c r="AX56" s="115"/>
      <c r="AY56" s="115"/>
      <c r="AZ56" s="115"/>
      <c r="BA56" s="116"/>
      <c r="BB56" s="121" t="s">
        <v>260</v>
      </c>
      <c r="BC56" s="116"/>
      <c r="BD56" s="121"/>
      <c r="BE56" s="122">
        <v>0</v>
      </c>
      <c r="BF56" s="116"/>
      <c r="BG56" s="94"/>
      <c r="BH56" s="93" t="s">
        <v>258</v>
      </c>
      <c r="BI56" s="92" t="s">
        <v>104</v>
      </c>
      <c r="BJ56" s="93">
        <v>46057</v>
      </c>
      <c r="BK56" s="92"/>
      <c r="BL56" s="92" t="s">
        <v>153</v>
      </c>
      <c r="BM56" s="94" t="s">
        <v>201</v>
      </c>
      <c r="BN56" s="95" t="s">
        <v>192</v>
      </c>
      <c r="BO56" s="94" t="s">
        <v>235</v>
      </c>
      <c r="BP56" s="94"/>
      <c r="BQ56" s="92"/>
      <c r="BR56" s="94"/>
    </row>
    <row r="57" spans="1:70" s="127" customFormat="1" hidden="1" x14ac:dyDescent="0.35">
      <c r="A57" s="92">
        <v>53</v>
      </c>
      <c r="B57" s="121" t="s">
        <v>246</v>
      </c>
      <c r="C57" s="121" t="s">
        <v>247</v>
      </c>
      <c r="D57" s="121" t="s">
        <v>272</v>
      </c>
      <c r="E57" s="121" t="s">
        <v>272</v>
      </c>
      <c r="F57" s="121" t="s">
        <v>272</v>
      </c>
      <c r="G57" s="121" t="s">
        <v>248</v>
      </c>
      <c r="H57" s="121" t="s">
        <v>249</v>
      </c>
      <c r="I57" s="121">
        <v>41688</v>
      </c>
      <c r="J57" s="121" t="s">
        <v>280</v>
      </c>
      <c r="K57" s="121">
        <v>41688</v>
      </c>
      <c r="L57" s="121" t="s">
        <v>274</v>
      </c>
      <c r="M57" s="121" t="s">
        <v>275</v>
      </c>
      <c r="N57" s="121">
        <v>65592</v>
      </c>
      <c r="O57" s="121" t="s">
        <v>326</v>
      </c>
      <c r="P57" s="121">
        <v>94769</v>
      </c>
      <c r="Q57" s="121" t="s">
        <v>377</v>
      </c>
      <c r="R57" s="121" t="s">
        <v>250</v>
      </c>
      <c r="S57" s="121" t="s">
        <v>378</v>
      </c>
      <c r="T57" s="121" t="s">
        <v>378</v>
      </c>
      <c r="U57" s="121" t="s">
        <v>251</v>
      </c>
      <c r="V57" s="121" t="s">
        <v>252</v>
      </c>
      <c r="W57" s="121">
        <v>541</v>
      </c>
      <c r="X57" s="121" t="s">
        <v>501</v>
      </c>
      <c r="Y57" s="121">
        <v>353921657</v>
      </c>
      <c r="Z57" s="121" t="s">
        <v>579</v>
      </c>
      <c r="AA57" s="121" t="s">
        <v>696</v>
      </c>
      <c r="AB57" s="122">
        <v>60000</v>
      </c>
      <c r="AC57" s="121" t="s">
        <v>740</v>
      </c>
      <c r="AD57" s="121">
        <v>24</v>
      </c>
      <c r="AE57" s="121" t="s">
        <v>771</v>
      </c>
      <c r="AF57" s="121" t="s">
        <v>783</v>
      </c>
      <c r="AG57" s="121" t="s">
        <v>893</v>
      </c>
      <c r="AH57" s="121" t="s">
        <v>841</v>
      </c>
      <c r="AI57" s="121" t="s">
        <v>883</v>
      </c>
      <c r="AJ57" s="122">
        <v>3200</v>
      </c>
      <c r="AK57" s="122">
        <v>3200</v>
      </c>
      <c r="AL57" s="121" t="s">
        <v>999</v>
      </c>
      <c r="AM57" s="122">
        <v>41496.61</v>
      </c>
      <c r="AN57" s="122">
        <v>16103.39</v>
      </c>
      <c r="AO57" s="122">
        <v>57600</v>
      </c>
      <c r="AP57" s="122">
        <v>18503.39</v>
      </c>
      <c r="AQ57" s="122">
        <v>1404.61</v>
      </c>
      <c r="AR57" s="122">
        <v>19908</v>
      </c>
      <c r="AS57" s="122">
        <v>18503.39</v>
      </c>
      <c r="AT57" s="122">
        <v>1404.61</v>
      </c>
      <c r="AU57" s="122">
        <v>19908</v>
      </c>
      <c r="AV57" s="121">
        <v>26</v>
      </c>
      <c r="AW57" s="121">
        <v>218</v>
      </c>
      <c r="AX57" s="115"/>
      <c r="AY57" s="115"/>
      <c r="AZ57" s="115"/>
      <c r="BA57" s="116"/>
      <c r="BB57" s="121" t="s">
        <v>260</v>
      </c>
      <c r="BC57" s="116"/>
      <c r="BD57" s="121" t="s">
        <v>1028</v>
      </c>
      <c r="BE57" s="122">
        <v>60000</v>
      </c>
      <c r="BF57" s="116"/>
      <c r="BG57" s="94"/>
      <c r="BH57" s="93" t="s">
        <v>258</v>
      </c>
      <c r="BI57" s="92" t="s">
        <v>104</v>
      </c>
      <c r="BJ57" s="93">
        <v>46059</v>
      </c>
      <c r="BK57" s="92"/>
      <c r="BL57" s="92" t="s">
        <v>109</v>
      </c>
      <c r="BM57" s="94" t="s">
        <v>124</v>
      </c>
      <c r="BN57" s="95" t="s">
        <v>192</v>
      </c>
      <c r="BO57" s="92" t="s">
        <v>235</v>
      </c>
      <c r="BP57" s="94"/>
      <c r="BQ57" s="92"/>
      <c r="BR57" s="94"/>
    </row>
    <row r="58" spans="1:70" s="127" customFormat="1" hidden="1" x14ac:dyDescent="0.35">
      <c r="A58" s="92">
        <v>54</v>
      </c>
      <c r="B58" s="121" t="s">
        <v>246</v>
      </c>
      <c r="C58" s="121" t="s">
        <v>247</v>
      </c>
      <c r="D58" s="121" t="s">
        <v>272</v>
      </c>
      <c r="E58" s="121" t="s">
        <v>272</v>
      </c>
      <c r="F58" s="121" t="s">
        <v>272</v>
      </c>
      <c r="G58" s="121" t="s">
        <v>248</v>
      </c>
      <c r="H58" s="121" t="s">
        <v>249</v>
      </c>
      <c r="I58" s="121">
        <v>41719</v>
      </c>
      <c r="J58" s="121" t="s">
        <v>301</v>
      </c>
      <c r="K58" s="121">
        <v>41719</v>
      </c>
      <c r="L58" s="121" t="s">
        <v>274</v>
      </c>
      <c r="M58" s="121" t="s">
        <v>275</v>
      </c>
      <c r="N58" s="121">
        <v>65421</v>
      </c>
      <c r="O58" s="121" t="s">
        <v>379</v>
      </c>
      <c r="P58" s="121">
        <v>429903</v>
      </c>
      <c r="Q58" s="121" t="s">
        <v>380</v>
      </c>
      <c r="R58" s="121" t="s">
        <v>250</v>
      </c>
      <c r="S58" s="121" t="s">
        <v>381</v>
      </c>
      <c r="T58" s="121" t="s">
        <v>381</v>
      </c>
      <c r="U58" s="121" t="s">
        <v>251</v>
      </c>
      <c r="V58" s="121" t="s">
        <v>288</v>
      </c>
      <c r="W58" s="121">
        <v>0</v>
      </c>
      <c r="X58" s="121" t="s">
        <v>508</v>
      </c>
      <c r="Y58" s="121">
        <v>353948003</v>
      </c>
      <c r="Z58" s="121" t="s">
        <v>580</v>
      </c>
      <c r="AA58" s="121" t="s">
        <v>696</v>
      </c>
      <c r="AB58" s="122">
        <v>52000</v>
      </c>
      <c r="AC58" s="121" t="s">
        <v>784</v>
      </c>
      <c r="AD58" s="121">
        <v>24</v>
      </c>
      <c r="AE58" s="121" t="s">
        <v>255</v>
      </c>
      <c r="AF58" s="121" t="s">
        <v>785</v>
      </c>
      <c r="AG58" s="121" t="s">
        <v>894</v>
      </c>
      <c r="AH58" s="121" t="s">
        <v>841</v>
      </c>
      <c r="AI58" s="121" t="s">
        <v>888</v>
      </c>
      <c r="AJ58" s="122">
        <v>2780</v>
      </c>
      <c r="AK58" s="122">
        <v>2780</v>
      </c>
      <c r="AL58" s="121" t="s">
        <v>977</v>
      </c>
      <c r="AM58" s="122">
        <v>8362.8799999999992</v>
      </c>
      <c r="AN58" s="122">
        <v>5457.12</v>
      </c>
      <c r="AO58" s="122">
        <v>13820</v>
      </c>
      <c r="AP58" s="122">
        <v>43637.120000000003</v>
      </c>
      <c r="AQ58" s="122">
        <v>9653.8799999999992</v>
      </c>
      <c r="AR58" s="122">
        <v>53291</v>
      </c>
      <c r="AS58" s="122">
        <v>43637.120000000003</v>
      </c>
      <c r="AT58" s="122">
        <v>9653.8799999999992</v>
      </c>
      <c r="AU58" s="122">
        <v>53291</v>
      </c>
      <c r="AV58" s="121">
        <v>26</v>
      </c>
      <c r="AW58" s="121">
        <v>635</v>
      </c>
      <c r="AX58" s="115"/>
      <c r="AY58" s="115"/>
      <c r="AZ58" s="115"/>
      <c r="BA58" s="116"/>
      <c r="BB58" s="121" t="s">
        <v>260</v>
      </c>
      <c r="BC58" s="116"/>
      <c r="BD58" s="121" t="s">
        <v>1031</v>
      </c>
      <c r="BE58" s="122">
        <v>52000</v>
      </c>
      <c r="BF58" s="116"/>
      <c r="BG58" s="94"/>
      <c r="BH58" s="93" t="s">
        <v>258</v>
      </c>
      <c r="BI58" s="92" t="s">
        <v>104</v>
      </c>
      <c r="BJ58" s="93">
        <v>46058</v>
      </c>
      <c r="BK58" s="92"/>
      <c r="BL58" s="92" t="s">
        <v>109</v>
      </c>
      <c r="BM58" s="94" t="s">
        <v>124</v>
      </c>
      <c r="BN58" s="95" t="s">
        <v>192</v>
      </c>
      <c r="BO58" s="92" t="s">
        <v>235</v>
      </c>
      <c r="BP58" s="94"/>
      <c r="BQ58" s="92"/>
      <c r="BR58" s="94"/>
    </row>
    <row r="59" spans="1:70" s="127" customFormat="1" hidden="1" x14ac:dyDescent="0.35">
      <c r="A59" s="92">
        <v>55</v>
      </c>
      <c r="B59" s="121" t="s">
        <v>246</v>
      </c>
      <c r="C59" s="121" t="s">
        <v>247</v>
      </c>
      <c r="D59" s="121" t="s">
        <v>272</v>
      </c>
      <c r="E59" s="121" t="s">
        <v>272</v>
      </c>
      <c r="F59" s="121" t="s">
        <v>272</v>
      </c>
      <c r="G59" s="121" t="s">
        <v>248</v>
      </c>
      <c r="H59" s="121" t="s">
        <v>249</v>
      </c>
      <c r="I59" s="121">
        <v>41688</v>
      </c>
      <c r="J59" s="121" t="s">
        <v>280</v>
      </c>
      <c r="K59" s="121">
        <v>41688</v>
      </c>
      <c r="L59" s="121" t="s">
        <v>274</v>
      </c>
      <c r="M59" s="121" t="s">
        <v>275</v>
      </c>
      <c r="N59" s="121">
        <v>65569</v>
      </c>
      <c r="O59" s="121" t="s">
        <v>382</v>
      </c>
      <c r="P59" s="121">
        <v>94741</v>
      </c>
      <c r="Q59" s="121" t="s">
        <v>383</v>
      </c>
      <c r="R59" s="121" t="s">
        <v>250</v>
      </c>
      <c r="S59" s="121" t="s">
        <v>384</v>
      </c>
      <c r="T59" s="121" t="s">
        <v>384</v>
      </c>
      <c r="U59" s="121" t="s">
        <v>251</v>
      </c>
      <c r="V59" s="121" t="s">
        <v>288</v>
      </c>
      <c r="W59" s="121">
        <v>541</v>
      </c>
      <c r="X59" s="121" t="s">
        <v>501</v>
      </c>
      <c r="Y59" s="121">
        <v>353951894</v>
      </c>
      <c r="Z59" s="121" t="s">
        <v>581</v>
      </c>
      <c r="AA59" s="121" t="s">
        <v>696</v>
      </c>
      <c r="AB59" s="122">
        <v>63000</v>
      </c>
      <c r="AC59" s="121" t="s">
        <v>740</v>
      </c>
      <c r="AD59" s="121">
        <v>24</v>
      </c>
      <c r="AE59" s="121" t="s">
        <v>786</v>
      </c>
      <c r="AF59" s="121" t="s">
        <v>787</v>
      </c>
      <c r="AG59" s="121" t="s">
        <v>895</v>
      </c>
      <c r="AH59" s="121" t="s">
        <v>256</v>
      </c>
      <c r="AI59" s="121" t="s">
        <v>883</v>
      </c>
      <c r="AJ59" s="122">
        <v>3360</v>
      </c>
      <c r="AK59" s="122">
        <v>3360</v>
      </c>
      <c r="AL59" s="121" t="s">
        <v>977</v>
      </c>
      <c r="AM59" s="122">
        <v>19529.150000000001</v>
      </c>
      <c r="AN59" s="122">
        <v>10710.85</v>
      </c>
      <c r="AO59" s="122">
        <v>30240</v>
      </c>
      <c r="AP59" s="122">
        <v>43470.85</v>
      </c>
      <c r="AQ59" s="122">
        <v>7672.15</v>
      </c>
      <c r="AR59" s="122">
        <v>51143</v>
      </c>
      <c r="AS59" s="122">
        <v>43470.85</v>
      </c>
      <c r="AT59" s="122">
        <v>7672.15</v>
      </c>
      <c r="AU59" s="122">
        <v>51143</v>
      </c>
      <c r="AV59" s="121">
        <v>26</v>
      </c>
      <c r="AW59" s="121">
        <v>486</v>
      </c>
      <c r="AX59" s="115"/>
      <c r="AY59" s="115"/>
      <c r="AZ59" s="115"/>
      <c r="BA59" s="116"/>
      <c r="BB59" s="121" t="s">
        <v>260</v>
      </c>
      <c r="BC59" s="116"/>
      <c r="BD59" s="121" t="s">
        <v>1028</v>
      </c>
      <c r="BE59" s="122">
        <v>63000</v>
      </c>
      <c r="BF59" s="116"/>
      <c r="BG59" s="94"/>
      <c r="BH59" s="93" t="s">
        <v>258</v>
      </c>
      <c r="BI59" s="92" t="s">
        <v>104</v>
      </c>
      <c r="BJ59" s="93">
        <v>46059</v>
      </c>
      <c r="BK59" s="92"/>
      <c r="BL59" s="92" t="s">
        <v>109</v>
      </c>
      <c r="BM59" s="94" t="s">
        <v>124</v>
      </c>
      <c r="BN59" s="95" t="s">
        <v>192</v>
      </c>
      <c r="BO59" s="92" t="s">
        <v>235</v>
      </c>
      <c r="BP59" s="94"/>
      <c r="BQ59" s="92"/>
      <c r="BR59" s="94"/>
    </row>
    <row r="60" spans="1:70" s="127" customFormat="1" hidden="1" x14ac:dyDescent="0.35">
      <c r="A60" s="92">
        <v>56</v>
      </c>
      <c r="B60" s="121" t="s">
        <v>246</v>
      </c>
      <c r="C60" s="121" t="s">
        <v>247</v>
      </c>
      <c r="D60" s="121" t="s">
        <v>272</v>
      </c>
      <c r="E60" s="121" t="s">
        <v>272</v>
      </c>
      <c r="F60" s="121" t="s">
        <v>272</v>
      </c>
      <c r="G60" s="121" t="s">
        <v>248</v>
      </c>
      <c r="H60" s="121" t="s">
        <v>249</v>
      </c>
      <c r="I60" s="121">
        <v>41688</v>
      </c>
      <c r="J60" s="121" t="s">
        <v>280</v>
      </c>
      <c r="K60" s="121">
        <v>41688</v>
      </c>
      <c r="L60" s="121" t="s">
        <v>274</v>
      </c>
      <c r="M60" s="121" t="s">
        <v>275</v>
      </c>
      <c r="N60" s="121">
        <v>65569</v>
      </c>
      <c r="O60" s="121" t="s">
        <v>382</v>
      </c>
      <c r="P60" s="121">
        <v>94741</v>
      </c>
      <c r="Q60" s="121" t="s">
        <v>383</v>
      </c>
      <c r="R60" s="121" t="s">
        <v>250</v>
      </c>
      <c r="S60" s="121" t="s">
        <v>385</v>
      </c>
      <c r="T60" s="121" t="s">
        <v>385</v>
      </c>
      <c r="U60" s="121" t="s">
        <v>386</v>
      </c>
      <c r="V60" s="121" t="s">
        <v>288</v>
      </c>
      <c r="W60" s="121">
        <v>0</v>
      </c>
      <c r="X60" s="121" t="s">
        <v>501</v>
      </c>
      <c r="Y60" s="121">
        <v>353983514</v>
      </c>
      <c r="Z60" s="121" t="s">
        <v>582</v>
      </c>
      <c r="AA60" s="121" t="s">
        <v>696</v>
      </c>
      <c r="AB60" s="122">
        <v>52000</v>
      </c>
      <c r="AC60" s="121" t="s">
        <v>740</v>
      </c>
      <c r="AD60" s="121">
        <v>24</v>
      </c>
      <c r="AE60" s="121" t="s">
        <v>255</v>
      </c>
      <c r="AF60" s="121" t="s">
        <v>788</v>
      </c>
      <c r="AG60" s="121" t="s">
        <v>895</v>
      </c>
      <c r="AH60" s="121" t="s">
        <v>256</v>
      </c>
      <c r="AI60" s="121" t="s">
        <v>883</v>
      </c>
      <c r="AJ60" s="122">
        <v>2780</v>
      </c>
      <c r="AK60" s="122">
        <v>2780</v>
      </c>
      <c r="AL60" s="121" t="s">
        <v>977</v>
      </c>
      <c r="AM60" s="122">
        <v>16184.57</v>
      </c>
      <c r="AN60" s="122">
        <v>8835.43</v>
      </c>
      <c r="AO60" s="122">
        <v>25020</v>
      </c>
      <c r="AP60" s="122">
        <v>35815.43</v>
      </c>
      <c r="AQ60" s="122">
        <v>6293.57</v>
      </c>
      <c r="AR60" s="122">
        <v>42109</v>
      </c>
      <c r="AS60" s="122">
        <v>35815.43</v>
      </c>
      <c r="AT60" s="122">
        <v>6293.57</v>
      </c>
      <c r="AU60" s="122">
        <v>42109</v>
      </c>
      <c r="AV60" s="121">
        <v>26</v>
      </c>
      <c r="AW60" s="121">
        <v>486</v>
      </c>
      <c r="AX60" s="115"/>
      <c r="AY60" s="115"/>
      <c r="AZ60" s="115"/>
      <c r="BA60" s="116"/>
      <c r="BB60" s="121" t="s">
        <v>260</v>
      </c>
      <c r="BC60" s="116"/>
      <c r="BD60" s="121"/>
      <c r="BE60" s="122">
        <v>0</v>
      </c>
      <c r="BF60" s="116"/>
      <c r="BG60" s="94"/>
      <c r="BH60" s="93" t="s">
        <v>258</v>
      </c>
      <c r="BI60" s="92" t="s">
        <v>104</v>
      </c>
      <c r="BJ60" s="93">
        <v>46059</v>
      </c>
      <c r="BK60" s="92"/>
      <c r="BL60" s="92" t="s">
        <v>109</v>
      </c>
      <c r="BM60" s="94" t="s">
        <v>124</v>
      </c>
      <c r="BN60" s="95" t="s">
        <v>192</v>
      </c>
      <c r="BO60" s="92" t="s">
        <v>235</v>
      </c>
      <c r="BP60" s="94"/>
      <c r="BQ60" s="92"/>
      <c r="BR60" s="94"/>
    </row>
    <row r="61" spans="1:70" s="127" customFormat="1" hidden="1" x14ac:dyDescent="0.35">
      <c r="A61" s="92">
        <v>57</v>
      </c>
      <c r="B61" s="121" t="s">
        <v>246</v>
      </c>
      <c r="C61" s="121" t="s">
        <v>247</v>
      </c>
      <c r="D61" s="121" t="s">
        <v>272</v>
      </c>
      <c r="E61" s="121" t="s">
        <v>272</v>
      </c>
      <c r="F61" s="121" t="s">
        <v>272</v>
      </c>
      <c r="G61" s="121" t="s">
        <v>248</v>
      </c>
      <c r="H61" s="121" t="s">
        <v>249</v>
      </c>
      <c r="I61" s="121">
        <v>41769</v>
      </c>
      <c r="J61" s="121" t="s">
        <v>273</v>
      </c>
      <c r="K61" s="121">
        <v>41769</v>
      </c>
      <c r="L61" s="121" t="s">
        <v>274</v>
      </c>
      <c r="M61" s="121" t="s">
        <v>275</v>
      </c>
      <c r="N61" s="121">
        <v>365088</v>
      </c>
      <c r="O61" s="121" t="s">
        <v>341</v>
      </c>
      <c r="P61" s="121">
        <v>534492</v>
      </c>
      <c r="Q61" s="121" t="s">
        <v>387</v>
      </c>
      <c r="R61" s="121" t="s">
        <v>250</v>
      </c>
      <c r="S61" s="121" t="s">
        <v>388</v>
      </c>
      <c r="T61" s="121" t="s">
        <v>388</v>
      </c>
      <c r="U61" s="121" t="s">
        <v>251</v>
      </c>
      <c r="V61" s="121" t="s">
        <v>252</v>
      </c>
      <c r="W61" s="121">
        <v>0</v>
      </c>
      <c r="X61" s="121" t="s">
        <v>509</v>
      </c>
      <c r="Y61" s="121">
        <v>354011125</v>
      </c>
      <c r="Z61" s="121" t="s">
        <v>583</v>
      </c>
      <c r="AA61" s="121" t="s">
        <v>698</v>
      </c>
      <c r="AB61" s="122">
        <v>42000</v>
      </c>
      <c r="AC61" s="121" t="s">
        <v>740</v>
      </c>
      <c r="AD61" s="121">
        <v>24</v>
      </c>
      <c r="AE61" s="121" t="s">
        <v>741</v>
      </c>
      <c r="AF61" s="121" t="s">
        <v>789</v>
      </c>
      <c r="AG61" s="121" t="s">
        <v>896</v>
      </c>
      <c r="AH61" s="121" t="s">
        <v>841</v>
      </c>
      <c r="AI61" s="121" t="s">
        <v>878</v>
      </c>
      <c r="AJ61" s="122">
        <v>2240</v>
      </c>
      <c r="AK61" s="122">
        <v>2240</v>
      </c>
      <c r="AL61" s="121" t="s">
        <v>996</v>
      </c>
      <c r="AM61" s="122">
        <v>15003.9</v>
      </c>
      <c r="AN61" s="122">
        <v>7396.1</v>
      </c>
      <c r="AO61" s="122">
        <v>22400</v>
      </c>
      <c r="AP61" s="122">
        <v>26996.1</v>
      </c>
      <c r="AQ61" s="122">
        <v>4446.8999999999996</v>
      </c>
      <c r="AR61" s="122">
        <v>31443</v>
      </c>
      <c r="AS61" s="122">
        <v>26996.1</v>
      </c>
      <c r="AT61" s="122">
        <v>4446.8999999999996</v>
      </c>
      <c r="AU61" s="122">
        <v>31443</v>
      </c>
      <c r="AV61" s="121">
        <v>27</v>
      </c>
      <c r="AW61" s="121">
        <v>457</v>
      </c>
      <c r="AX61" s="115"/>
      <c r="AY61" s="115"/>
      <c r="AZ61" s="115"/>
      <c r="BA61" s="116"/>
      <c r="BB61" s="121" t="s">
        <v>260</v>
      </c>
      <c r="BC61" s="116"/>
      <c r="BD61" s="121" t="s">
        <v>1028</v>
      </c>
      <c r="BE61" s="122">
        <v>42000</v>
      </c>
      <c r="BF61" s="116"/>
      <c r="BG61" s="94"/>
      <c r="BH61" s="93" t="s">
        <v>258</v>
      </c>
      <c r="BI61" s="92" t="s">
        <v>104</v>
      </c>
      <c r="BJ61" s="93">
        <v>46057</v>
      </c>
      <c r="BK61" s="92"/>
      <c r="BL61" s="92" t="s">
        <v>153</v>
      </c>
      <c r="BM61" s="94" t="s">
        <v>201</v>
      </c>
      <c r="BN61" s="95" t="s">
        <v>192</v>
      </c>
      <c r="BO61" s="94" t="s">
        <v>235</v>
      </c>
      <c r="BP61" s="94"/>
      <c r="BQ61" s="92"/>
      <c r="BR61" s="94"/>
    </row>
    <row r="62" spans="1:70" s="127" customFormat="1" hidden="1" x14ac:dyDescent="0.35">
      <c r="A62" s="92">
        <v>58</v>
      </c>
      <c r="B62" s="121" t="s">
        <v>246</v>
      </c>
      <c r="C62" s="121" t="s">
        <v>247</v>
      </c>
      <c r="D62" s="121" t="s">
        <v>272</v>
      </c>
      <c r="E62" s="121" t="s">
        <v>272</v>
      </c>
      <c r="F62" s="121" t="s">
        <v>272</v>
      </c>
      <c r="G62" s="121" t="s">
        <v>248</v>
      </c>
      <c r="H62" s="121" t="s">
        <v>249</v>
      </c>
      <c r="I62" s="121">
        <v>170504</v>
      </c>
      <c r="J62" s="121" t="s">
        <v>273</v>
      </c>
      <c r="K62" s="121">
        <v>170504</v>
      </c>
      <c r="L62" s="121" t="s">
        <v>274</v>
      </c>
      <c r="M62" s="121" t="s">
        <v>275</v>
      </c>
      <c r="N62" s="121">
        <v>292271</v>
      </c>
      <c r="O62" s="121" t="s">
        <v>298</v>
      </c>
      <c r="P62" s="121">
        <v>386495</v>
      </c>
      <c r="Q62" s="121" t="s">
        <v>299</v>
      </c>
      <c r="R62" s="121" t="s">
        <v>250</v>
      </c>
      <c r="S62" s="121" t="s">
        <v>389</v>
      </c>
      <c r="T62" s="121" t="s">
        <v>389</v>
      </c>
      <c r="U62" s="121" t="s">
        <v>251</v>
      </c>
      <c r="V62" s="121" t="s">
        <v>252</v>
      </c>
      <c r="W62" s="121">
        <v>0</v>
      </c>
      <c r="X62" s="121" t="s">
        <v>509</v>
      </c>
      <c r="Y62" s="121">
        <v>354011410</v>
      </c>
      <c r="Z62" s="121" t="s">
        <v>584</v>
      </c>
      <c r="AA62" s="121" t="s">
        <v>698</v>
      </c>
      <c r="AB62" s="122">
        <v>52000</v>
      </c>
      <c r="AC62" s="121" t="s">
        <v>740</v>
      </c>
      <c r="AD62" s="121">
        <v>24</v>
      </c>
      <c r="AE62" s="121" t="s">
        <v>255</v>
      </c>
      <c r="AF62" s="121" t="s">
        <v>790</v>
      </c>
      <c r="AG62" s="121" t="s">
        <v>897</v>
      </c>
      <c r="AH62" s="121" t="s">
        <v>841</v>
      </c>
      <c r="AI62" s="121" t="s">
        <v>883</v>
      </c>
      <c r="AJ62" s="122">
        <v>2780</v>
      </c>
      <c r="AK62" s="122">
        <v>2780</v>
      </c>
      <c r="AL62" s="121" t="s">
        <v>977</v>
      </c>
      <c r="AM62" s="122">
        <v>16268.68</v>
      </c>
      <c r="AN62" s="122">
        <v>8751.32</v>
      </c>
      <c r="AO62" s="122">
        <v>25020</v>
      </c>
      <c r="AP62" s="122">
        <v>35731.32</v>
      </c>
      <c r="AQ62" s="122">
        <v>6262.68</v>
      </c>
      <c r="AR62" s="122">
        <v>41994</v>
      </c>
      <c r="AS62" s="122">
        <v>35731.32</v>
      </c>
      <c r="AT62" s="122">
        <v>6262.68</v>
      </c>
      <c r="AU62" s="122">
        <v>41994</v>
      </c>
      <c r="AV62" s="121">
        <v>26</v>
      </c>
      <c r="AW62" s="121">
        <v>486</v>
      </c>
      <c r="AX62" s="115"/>
      <c r="AY62" s="115"/>
      <c r="AZ62" s="115"/>
      <c r="BA62" s="116"/>
      <c r="BB62" s="121" t="s">
        <v>260</v>
      </c>
      <c r="BC62" s="116"/>
      <c r="BD62" s="121"/>
      <c r="BE62" s="122">
        <v>0</v>
      </c>
      <c r="BF62" s="116"/>
      <c r="BG62" s="94"/>
      <c r="BH62" s="93" t="s">
        <v>258</v>
      </c>
      <c r="BI62" s="92" t="s">
        <v>104</v>
      </c>
      <c r="BJ62" s="93">
        <v>46057</v>
      </c>
      <c r="BK62" s="92"/>
      <c r="BL62" s="92" t="s">
        <v>153</v>
      </c>
      <c r="BM62" s="94" t="s">
        <v>201</v>
      </c>
      <c r="BN62" s="95" t="s">
        <v>192</v>
      </c>
      <c r="BO62" s="94" t="s">
        <v>235</v>
      </c>
      <c r="BP62" s="94"/>
      <c r="BQ62" s="92"/>
      <c r="BR62" s="94"/>
    </row>
    <row r="63" spans="1:70" s="127" customFormat="1" hidden="1" x14ac:dyDescent="0.35">
      <c r="A63" s="92">
        <v>59</v>
      </c>
      <c r="B63" s="121" t="s">
        <v>246</v>
      </c>
      <c r="C63" s="121" t="s">
        <v>247</v>
      </c>
      <c r="D63" s="121" t="s">
        <v>272</v>
      </c>
      <c r="E63" s="121" t="s">
        <v>272</v>
      </c>
      <c r="F63" s="121" t="s">
        <v>272</v>
      </c>
      <c r="G63" s="121" t="s">
        <v>248</v>
      </c>
      <c r="H63" s="121" t="s">
        <v>249</v>
      </c>
      <c r="I63" s="121">
        <v>170504</v>
      </c>
      <c r="J63" s="121" t="s">
        <v>273</v>
      </c>
      <c r="K63" s="121">
        <v>170504</v>
      </c>
      <c r="L63" s="121" t="s">
        <v>274</v>
      </c>
      <c r="M63" s="121" t="s">
        <v>275</v>
      </c>
      <c r="N63" s="121">
        <v>296875</v>
      </c>
      <c r="O63" s="121" t="s">
        <v>293</v>
      </c>
      <c r="P63" s="121">
        <v>396428</v>
      </c>
      <c r="Q63" s="121" t="s">
        <v>294</v>
      </c>
      <c r="R63" s="121" t="s">
        <v>250</v>
      </c>
      <c r="S63" s="121" t="s">
        <v>390</v>
      </c>
      <c r="T63" s="121" t="s">
        <v>390</v>
      </c>
      <c r="U63" s="121" t="s">
        <v>251</v>
      </c>
      <c r="V63" s="121" t="s">
        <v>252</v>
      </c>
      <c r="W63" s="121">
        <v>0</v>
      </c>
      <c r="X63" s="121" t="s">
        <v>509</v>
      </c>
      <c r="Y63" s="121">
        <v>354034077</v>
      </c>
      <c r="Z63" s="121" t="s">
        <v>585</v>
      </c>
      <c r="AA63" s="121" t="s">
        <v>698</v>
      </c>
      <c r="AB63" s="122">
        <v>42000</v>
      </c>
      <c r="AC63" s="121" t="s">
        <v>740</v>
      </c>
      <c r="AD63" s="121">
        <v>24</v>
      </c>
      <c r="AE63" s="121" t="s">
        <v>741</v>
      </c>
      <c r="AF63" s="121" t="s">
        <v>789</v>
      </c>
      <c r="AG63" s="121" t="s">
        <v>896</v>
      </c>
      <c r="AH63" s="121" t="s">
        <v>841</v>
      </c>
      <c r="AI63" s="121" t="s">
        <v>883</v>
      </c>
      <c r="AJ63" s="122">
        <v>2240</v>
      </c>
      <c r="AK63" s="122">
        <v>2240</v>
      </c>
      <c r="AL63" s="121" t="s">
        <v>996</v>
      </c>
      <c r="AM63" s="122">
        <v>14772.89</v>
      </c>
      <c r="AN63" s="122">
        <v>7627.11</v>
      </c>
      <c r="AO63" s="122">
        <v>22400</v>
      </c>
      <c r="AP63" s="122">
        <v>27227.11</v>
      </c>
      <c r="AQ63" s="122">
        <v>4535.8900000000003</v>
      </c>
      <c r="AR63" s="122">
        <v>31763</v>
      </c>
      <c r="AS63" s="122">
        <v>27227.11</v>
      </c>
      <c r="AT63" s="122">
        <v>4535.8900000000003</v>
      </c>
      <c r="AU63" s="122">
        <v>31763</v>
      </c>
      <c r="AV63" s="121">
        <v>26</v>
      </c>
      <c r="AW63" s="121">
        <v>451</v>
      </c>
      <c r="AX63" s="115"/>
      <c r="AY63" s="115"/>
      <c r="AZ63" s="115"/>
      <c r="BA63" s="116"/>
      <c r="BB63" s="121" t="s">
        <v>260</v>
      </c>
      <c r="BC63" s="116"/>
      <c r="BD63" s="121" t="s">
        <v>1028</v>
      </c>
      <c r="BE63" s="122">
        <v>42000</v>
      </c>
      <c r="BF63" s="116"/>
      <c r="BG63" s="94"/>
      <c r="BH63" s="93" t="s">
        <v>258</v>
      </c>
      <c r="BI63" s="92" t="s">
        <v>104</v>
      </c>
      <c r="BJ63" s="93">
        <v>46057</v>
      </c>
      <c r="BK63" s="92"/>
      <c r="BL63" s="92" t="s">
        <v>153</v>
      </c>
      <c r="BM63" s="94" t="s">
        <v>201</v>
      </c>
      <c r="BN63" s="95" t="s">
        <v>192</v>
      </c>
      <c r="BO63" s="94" t="s">
        <v>235</v>
      </c>
      <c r="BP63" s="94"/>
      <c r="BQ63" s="92"/>
      <c r="BR63" s="94"/>
    </row>
    <row r="64" spans="1:70" s="127" customFormat="1" hidden="1" x14ac:dyDescent="0.35">
      <c r="A64" s="92">
        <v>60</v>
      </c>
      <c r="B64" s="121" t="s">
        <v>246</v>
      </c>
      <c r="C64" s="121" t="s">
        <v>247</v>
      </c>
      <c r="D64" s="121" t="s">
        <v>272</v>
      </c>
      <c r="E64" s="121" t="s">
        <v>272</v>
      </c>
      <c r="F64" s="121" t="s">
        <v>272</v>
      </c>
      <c r="G64" s="121" t="s">
        <v>248</v>
      </c>
      <c r="H64" s="121" t="s">
        <v>249</v>
      </c>
      <c r="I64" s="121">
        <v>170504</v>
      </c>
      <c r="J64" s="121" t="s">
        <v>273</v>
      </c>
      <c r="K64" s="121">
        <v>170504</v>
      </c>
      <c r="L64" s="121" t="s">
        <v>274</v>
      </c>
      <c r="M64" s="121" t="s">
        <v>275</v>
      </c>
      <c r="N64" s="121">
        <v>296875</v>
      </c>
      <c r="O64" s="121" t="s">
        <v>293</v>
      </c>
      <c r="P64" s="121">
        <v>396428</v>
      </c>
      <c r="Q64" s="121" t="s">
        <v>294</v>
      </c>
      <c r="R64" s="121" t="s">
        <v>250</v>
      </c>
      <c r="S64" s="121" t="s">
        <v>391</v>
      </c>
      <c r="T64" s="121" t="s">
        <v>391</v>
      </c>
      <c r="U64" s="121" t="s">
        <v>251</v>
      </c>
      <c r="V64" s="121" t="s">
        <v>252</v>
      </c>
      <c r="W64" s="121">
        <v>0</v>
      </c>
      <c r="X64" s="121" t="s">
        <v>509</v>
      </c>
      <c r="Y64" s="121">
        <v>354082044</v>
      </c>
      <c r="Z64" s="121" t="s">
        <v>586</v>
      </c>
      <c r="AA64" s="121" t="s">
        <v>698</v>
      </c>
      <c r="AB64" s="122">
        <v>42000</v>
      </c>
      <c r="AC64" s="121" t="s">
        <v>740</v>
      </c>
      <c r="AD64" s="121">
        <v>24</v>
      </c>
      <c r="AE64" s="121" t="s">
        <v>741</v>
      </c>
      <c r="AF64" s="121" t="s">
        <v>789</v>
      </c>
      <c r="AG64" s="121" t="s">
        <v>896</v>
      </c>
      <c r="AH64" s="121" t="s">
        <v>841</v>
      </c>
      <c r="AI64" s="121" t="s">
        <v>883</v>
      </c>
      <c r="AJ64" s="122">
        <v>2240</v>
      </c>
      <c r="AK64" s="122">
        <v>2240</v>
      </c>
      <c r="AL64" s="121" t="s">
        <v>987</v>
      </c>
      <c r="AM64" s="122">
        <v>13087.38</v>
      </c>
      <c r="AN64" s="122">
        <v>7072.62</v>
      </c>
      <c r="AO64" s="122">
        <v>20160</v>
      </c>
      <c r="AP64" s="122">
        <v>28912.62</v>
      </c>
      <c r="AQ64" s="122">
        <v>5090.38</v>
      </c>
      <c r="AR64" s="122">
        <v>34003</v>
      </c>
      <c r="AS64" s="122">
        <v>28912.62</v>
      </c>
      <c r="AT64" s="122">
        <v>5090.38</v>
      </c>
      <c r="AU64" s="122">
        <v>34003</v>
      </c>
      <c r="AV64" s="121">
        <v>26</v>
      </c>
      <c r="AW64" s="121">
        <v>486</v>
      </c>
      <c r="AX64" s="115"/>
      <c r="AY64" s="115"/>
      <c r="AZ64" s="115"/>
      <c r="BA64" s="116"/>
      <c r="BB64" s="121" t="s">
        <v>260</v>
      </c>
      <c r="BC64" s="116"/>
      <c r="BD64" s="121"/>
      <c r="BE64" s="122">
        <v>0</v>
      </c>
      <c r="BF64" s="116"/>
      <c r="BG64" s="94"/>
      <c r="BH64" s="93" t="s">
        <v>258</v>
      </c>
      <c r="BI64" s="92" t="s">
        <v>104</v>
      </c>
      <c r="BJ64" s="93">
        <v>46057</v>
      </c>
      <c r="BK64" s="92"/>
      <c r="BL64" s="92" t="s">
        <v>153</v>
      </c>
      <c r="BM64" s="94" t="s">
        <v>201</v>
      </c>
      <c r="BN64" s="95" t="s">
        <v>192</v>
      </c>
      <c r="BO64" s="94" t="s">
        <v>235</v>
      </c>
      <c r="BP64" s="94"/>
      <c r="BQ64" s="92"/>
      <c r="BR64" s="94"/>
    </row>
    <row r="65" spans="1:70" s="127" customFormat="1" hidden="1" x14ac:dyDescent="0.35">
      <c r="A65" s="92">
        <v>61</v>
      </c>
      <c r="B65" s="121" t="s">
        <v>246</v>
      </c>
      <c r="C65" s="121" t="s">
        <v>247</v>
      </c>
      <c r="D65" s="121" t="s">
        <v>272</v>
      </c>
      <c r="E65" s="121" t="s">
        <v>272</v>
      </c>
      <c r="F65" s="121" t="s">
        <v>272</v>
      </c>
      <c r="G65" s="121" t="s">
        <v>248</v>
      </c>
      <c r="H65" s="121" t="s">
        <v>249</v>
      </c>
      <c r="I65" s="121">
        <v>41688</v>
      </c>
      <c r="J65" s="121" t="s">
        <v>280</v>
      </c>
      <c r="K65" s="121">
        <v>41688</v>
      </c>
      <c r="L65" s="121" t="s">
        <v>274</v>
      </c>
      <c r="M65" s="121" t="s">
        <v>275</v>
      </c>
      <c r="N65" s="121">
        <v>65582</v>
      </c>
      <c r="O65" s="121" t="s">
        <v>305</v>
      </c>
      <c r="P65" s="121">
        <v>94756</v>
      </c>
      <c r="Q65" s="121" t="s">
        <v>306</v>
      </c>
      <c r="R65" s="121" t="s">
        <v>250</v>
      </c>
      <c r="S65" s="121" t="s">
        <v>392</v>
      </c>
      <c r="T65" s="121" t="s">
        <v>392</v>
      </c>
      <c r="U65" s="121" t="s">
        <v>340</v>
      </c>
      <c r="V65" s="121" t="s">
        <v>288</v>
      </c>
      <c r="W65" s="121">
        <v>0</v>
      </c>
      <c r="X65" s="121" t="s">
        <v>510</v>
      </c>
      <c r="Y65" s="121">
        <v>354132567</v>
      </c>
      <c r="Z65" s="121" t="s">
        <v>587</v>
      </c>
      <c r="AA65" s="121" t="s">
        <v>699</v>
      </c>
      <c r="AB65" s="122">
        <v>40000</v>
      </c>
      <c r="AC65" s="121" t="s">
        <v>740</v>
      </c>
      <c r="AD65" s="121">
        <v>24</v>
      </c>
      <c r="AE65" s="121" t="s">
        <v>741</v>
      </c>
      <c r="AF65" s="121" t="s">
        <v>791</v>
      </c>
      <c r="AG65" s="121" t="s">
        <v>898</v>
      </c>
      <c r="AH65" s="121" t="s">
        <v>841</v>
      </c>
      <c r="AI65" s="121" t="s">
        <v>883</v>
      </c>
      <c r="AJ65" s="122">
        <v>2130</v>
      </c>
      <c r="AK65" s="122">
        <v>2130</v>
      </c>
      <c r="AL65" s="121" t="s">
        <v>1000</v>
      </c>
      <c r="AM65" s="122">
        <v>11209.48</v>
      </c>
      <c r="AN65" s="122">
        <v>5830.52</v>
      </c>
      <c r="AO65" s="122">
        <v>17040</v>
      </c>
      <c r="AP65" s="122">
        <v>28790.52</v>
      </c>
      <c r="AQ65" s="122">
        <v>5291.48</v>
      </c>
      <c r="AR65" s="122">
        <v>34082</v>
      </c>
      <c r="AS65" s="122">
        <v>28790.52</v>
      </c>
      <c r="AT65" s="122">
        <v>5291.48</v>
      </c>
      <c r="AU65" s="122">
        <v>34082</v>
      </c>
      <c r="AV65" s="121">
        <v>26</v>
      </c>
      <c r="AW65" s="121">
        <v>514</v>
      </c>
      <c r="AX65" s="115"/>
      <c r="AY65" s="115"/>
      <c r="AZ65" s="115"/>
      <c r="BA65" s="116"/>
      <c r="BB65" s="121" t="s">
        <v>260</v>
      </c>
      <c r="BC65" s="116"/>
      <c r="BD65" s="121" t="s">
        <v>1028</v>
      </c>
      <c r="BE65" s="122">
        <v>40000</v>
      </c>
      <c r="BF65" s="116"/>
      <c r="BG65" s="94"/>
      <c r="BH65" s="93" t="s">
        <v>258</v>
      </c>
      <c r="BI65" s="92" t="s">
        <v>104</v>
      </c>
      <c r="BJ65" s="93">
        <v>46059</v>
      </c>
      <c r="BK65" s="92"/>
      <c r="BL65" s="92" t="s">
        <v>109</v>
      </c>
      <c r="BM65" s="94" t="s">
        <v>124</v>
      </c>
      <c r="BN65" s="95" t="s">
        <v>192</v>
      </c>
      <c r="BO65" s="92" t="s">
        <v>235</v>
      </c>
      <c r="BP65" s="94"/>
      <c r="BQ65" s="92"/>
      <c r="BR65" s="94"/>
    </row>
    <row r="66" spans="1:70" s="127" customFormat="1" hidden="1" x14ac:dyDescent="0.35">
      <c r="A66" s="92">
        <v>62</v>
      </c>
      <c r="B66" s="121" t="s">
        <v>246</v>
      </c>
      <c r="C66" s="121" t="s">
        <v>247</v>
      </c>
      <c r="D66" s="121" t="s">
        <v>272</v>
      </c>
      <c r="E66" s="121" t="s">
        <v>272</v>
      </c>
      <c r="F66" s="121" t="s">
        <v>272</v>
      </c>
      <c r="G66" s="121" t="s">
        <v>248</v>
      </c>
      <c r="H66" s="121" t="s">
        <v>249</v>
      </c>
      <c r="I66" s="121">
        <v>41769</v>
      </c>
      <c r="J66" s="121" t="s">
        <v>273</v>
      </c>
      <c r="K66" s="121">
        <v>41769</v>
      </c>
      <c r="L66" s="121" t="s">
        <v>274</v>
      </c>
      <c r="M66" s="121" t="s">
        <v>275</v>
      </c>
      <c r="N66" s="121">
        <v>342883</v>
      </c>
      <c r="O66" s="121" t="s">
        <v>278</v>
      </c>
      <c r="P66" s="121">
        <v>485059</v>
      </c>
      <c r="Q66" s="121" t="s">
        <v>279</v>
      </c>
      <c r="R66" s="121" t="s">
        <v>250</v>
      </c>
      <c r="S66" s="121" t="s">
        <v>393</v>
      </c>
      <c r="T66" s="121" t="s">
        <v>393</v>
      </c>
      <c r="U66" s="121" t="s">
        <v>394</v>
      </c>
      <c r="V66" s="121" t="s">
        <v>252</v>
      </c>
      <c r="W66" s="121">
        <v>0</v>
      </c>
      <c r="X66" s="121" t="s">
        <v>501</v>
      </c>
      <c r="Y66" s="121">
        <v>354185124</v>
      </c>
      <c r="Z66" s="121" t="s">
        <v>588</v>
      </c>
      <c r="AA66" s="121" t="s">
        <v>700</v>
      </c>
      <c r="AB66" s="122">
        <v>52000</v>
      </c>
      <c r="AC66" s="121" t="s">
        <v>740</v>
      </c>
      <c r="AD66" s="121">
        <v>24</v>
      </c>
      <c r="AE66" s="121" t="s">
        <v>255</v>
      </c>
      <c r="AF66" s="121" t="s">
        <v>774</v>
      </c>
      <c r="AG66" s="121" t="s">
        <v>881</v>
      </c>
      <c r="AH66" s="121" t="s">
        <v>841</v>
      </c>
      <c r="AI66" s="121" t="s">
        <v>899</v>
      </c>
      <c r="AJ66" s="122">
        <v>2780</v>
      </c>
      <c r="AK66" s="122">
        <v>2780</v>
      </c>
      <c r="AL66" s="121" t="s">
        <v>730</v>
      </c>
      <c r="AM66" s="122">
        <v>6596.16</v>
      </c>
      <c r="AN66" s="122">
        <v>4523.84</v>
      </c>
      <c r="AO66" s="122">
        <v>11120</v>
      </c>
      <c r="AP66" s="122">
        <v>45403.839999999997</v>
      </c>
      <c r="AQ66" s="122">
        <v>10800.16</v>
      </c>
      <c r="AR66" s="122">
        <v>56204</v>
      </c>
      <c r="AS66" s="122">
        <v>45403.839999999997</v>
      </c>
      <c r="AT66" s="122">
        <v>10800.16</v>
      </c>
      <c r="AU66" s="122">
        <v>56204</v>
      </c>
      <c r="AV66" s="121">
        <v>25</v>
      </c>
      <c r="AW66" s="121">
        <v>611</v>
      </c>
      <c r="AX66" s="115"/>
      <c r="AY66" s="115"/>
      <c r="AZ66" s="115"/>
      <c r="BA66" s="116"/>
      <c r="BB66" s="121" t="s">
        <v>260</v>
      </c>
      <c r="BC66" s="116"/>
      <c r="BD66" s="121" t="s">
        <v>1031</v>
      </c>
      <c r="BE66" s="122">
        <v>52000</v>
      </c>
      <c r="BF66" s="116"/>
      <c r="BG66" s="94"/>
      <c r="BH66" s="93" t="s">
        <v>258</v>
      </c>
      <c r="BI66" s="92" t="s">
        <v>104</v>
      </c>
      <c r="BJ66" s="93">
        <v>46057</v>
      </c>
      <c r="BK66" s="92"/>
      <c r="BL66" s="92" t="s">
        <v>153</v>
      </c>
      <c r="BM66" s="94" t="s">
        <v>201</v>
      </c>
      <c r="BN66" s="95" t="s">
        <v>192</v>
      </c>
      <c r="BO66" s="94" t="s">
        <v>235</v>
      </c>
      <c r="BP66" s="94"/>
      <c r="BQ66" s="92"/>
      <c r="BR66" s="94"/>
    </row>
    <row r="67" spans="1:70" s="127" customFormat="1" hidden="1" x14ac:dyDescent="0.35">
      <c r="A67" s="92">
        <v>63</v>
      </c>
      <c r="B67" s="121" t="s">
        <v>246</v>
      </c>
      <c r="C67" s="121" t="s">
        <v>247</v>
      </c>
      <c r="D67" s="121" t="s">
        <v>272</v>
      </c>
      <c r="E67" s="121" t="s">
        <v>272</v>
      </c>
      <c r="F67" s="121" t="s">
        <v>272</v>
      </c>
      <c r="G67" s="121" t="s">
        <v>248</v>
      </c>
      <c r="H67" s="121" t="s">
        <v>249</v>
      </c>
      <c r="I67" s="121">
        <v>41769</v>
      </c>
      <c r="J67" s="121" t="s">
        <v>273</v>
      </c>
      <c r="K67" s="121">
        <v>41769</v>
      </c>
      <c r="L67" s="121" t="s">
        <v>274</v>
      </c>
      <c r="M67" s="121" t="s">
        <v>275</v>
      </c>
      <c r="N67" s="121">
        <v>65530</v>
      </c>
      <c r="O67" s="121" t="s">
        <v>298</v>
      </c>
      <c r="P67" s="121">
        <v>94693</v>
      </c>
      <c r="Q67" s="121" t="s">
        <v>395</v>
      </c>
      <c r="R67" s="121" t="s">
        <v>250</v>
      </c>
      <c r="S67" s="121" t="s">
        <v>396</v>
      </c>
      <c r="T67" s="121" t="s">
        <v>396</v>
      </c>
      <c r="U67" s="121" t="s">
        <v>251</v>
      </c>
      <c r="V67" s="121" t="s">
        <v>252</v>
      </c>
      <c r="W67" s="121">
        <v>0</v>
      </c>
      <c r="X67" s="121" t="s">
        <v>501</v>
      </c>
      <c r="Y67" s="121">
        <v>354200588</v>
      </c>
      <c r="Z67" s="121" t="s">
        <v>589</v>
      </c>
      <c r="AA67" s="121" t="s">
        <v>701</v>
      </c>
      <c r="AB67" s="122">
        <v>73000</v>
      </c>
      <c r="AC67" s="121" t="s">
        <v>740</v>
      </c>
      <c r="AD67" s="121">
        <v>24</v>
      </c>
      <c r="AE67" s="121" t="s">
        <v>752</v>
      </c>
      <c r="AF67" s="121" t="s">
        <v>792</v>
      </c>
      <c r="AG67" s="121" t="s">
        <v>900</v>
      </c>
      <c r="AH67" s="121" t="s">
        <v>256</v>
      </c>
      <c r="AI67" s="121" t="s">
        <v>899</v>
      </c>
      <c r="AJ67" s="122">
        <v>3900</v>
      </c>
      <c r="AK67" s="122">
        <v>3900</v>
      </c>
      <c r="AL67" s="121" t="s">
        <v>994</v>
      </c>
      <c r="AM67" s="122">
        <v>6413.19</v>
      </c>
      <c r="AN67" s="122">
        <v>5286.81</v>
      </c>
      <c r="AO67" s="122">
        <v>11700</v>
      </c>
      <c r="AP67" s="122">
        <v>66586.81</v>
      </c>
      <c r="AQ67" s="122">
        <v>16565.189999999999</v>
      </c>
      <c r="AR67" s="122">
        <v>83152</v>
      </c>
      <c r="AS67" s="122">
        <v>66586.81</v>
      </c>
      <c r="AT67" s="122">
        <v>16565.189999999999</v>
      </c>
      <c r="AU67" s="122">
        <v>83152</v>
      </c>
      <c r="AV67" s="121">
        <v>26</v>
      </c>
      <c r="AW67" s="121">
        <v>646</v>
      </c>
      <c r="AX67" s="115"/>
      <c r="AY67" s="115"/>
      <c r="AZ67" s="115"/>
      <c r="BA67" s="116"/>
      <c r="BB67" s="121" t="s">
        <v>260</v>
      </c>
      <c r="BC67" s="116"/>
      <c r="BD67" s="121"/>
      <c r="BE67" s="122">
        <v>0</v>
      </c>
      <c r="BF67" s="116"/>
      <c r="BG67" s="94"/>
      <c r="BH67" s="93" t="s">
        <v>258</v>
      </c>
      <c r="BI67" s="92" t="s">
        <v>104</v>
      </c>
      <c r="BJ67" s="93">
        <v>46057</v>
      </c>
      <c r="BK67" s="92"/>
      <c r="BL67" s="92" t="s">
        <v>153</v>
      </c>
      <c r="BM67" s="94" t="s">
        <v>201</v>
      </c>
      <c r="BN67" s="95" t="s">
        <v>192</v>
      </c>
      <c r="BO67" s="94" t="s">
        <v>235</v>
      </c>
      <c r="BP67" s="94"/>
      <c r="BQ67" s="92"/>
      <c r="BR67" s="94"/>
    </row>
    <row r="68" spans="1:70" s="127" customFormat="1" hidden="1" x14ac:dyDescent="0.35">
      <c r="A68" s="92">
        <v>64</v>
      </c>
      <c r="B68" s="121" t="s">
        <v>246</v>
      </c>
      <c r="C68" s="121" t="s">
        <v>247</v>
      </c>
      <c r="D68" s="121" t="s">
        <v>272</v>
      </c>
      <c r="E68" s="121" t="s">
        <v>272</v>
      </c>
      <c r="F68" s="121" t="s">
        <v>272</v>
      </c>
      <c r="G68" s="121" t="s">
        <v>248</v>
      </c>
      <c r="H68" s="121" t="s">
        <v>249</v>
      </c>
      <c r="I68" s="121">
        <v>41769</v>
      </c>
      <c r="J68" s="121" t="s">
        <v>273</v>
      </c>
      <c r="K68" s="121">
        <v>41769</v>
      </c>
      <c r="L68" s="121" t="s">
        <v>274</v>
      </c>
      <c r="M68" s="121" t="s">
        <v>275</v>
      </c>
      <c r="N68" s="121">
        <v>352172</v>
      </c>
      <c r="O68" s="121" t="s">
        <v>290</v>
      </c>
      <c r="P68" s="121">
        <v>500413</v>
      </c>
      <c r="Q68" s="121" t="s">
        <v>397</v>
      </c>
      <c r="R68" s="121" t="s">
        <v>250</v>
      </c>
      <c r="S68" s="121" t="s">
        <v>398</v>
      </c>
      <c r="T68" s="121" t="s">
        <v>398</v>
      </c>
      <c r="U68" s="121" t="s">
        <v>251</v>
      </c>
      <c r="V68" s="121" t="s">
        <v>252</v>
      </c>
      <c r="W68" s="121">
        <v>0</v>
      </c>
      <c r="X68" s="121" t="s">
        <v>501</v>
      </c>
      <c r="Y68" s="121">
        <v>354200866</v>
      </c>
      <c r="Z68" s="121" t="s">
        <v>590</v>
      </c>
      <c r="AA68" s="121" t="s">
        <v>702</v>
      </c>
      <c r="AB68" s="122">
        <v>52000</v>
      </c>
      <c r="AC68" s="121" t="s">
        <v>740</v>
      </c>
      <c r="AD68" s="121">
        <v>24</v>
      </c>
      <c r="AE68" s="121" t="s">
        <v>255</v>
      </c>
      <c r="AF68" s="121" t="s">
        <v>793</v>
      </c>
      <c r="AG68" s="121" t="s">
        <v>901</v>
      </c>
      <c r="AH68" s="121" t="s">
        <v>841</v>
      </c>
      <c r="AI68" s="121" t="s">
        <v>899</v>
      </c>
      <c r="AJ68" s="122">
        <v>2780</v>
      </c>
      <c r="AK68" s="122">
        <v>2780</v>
      </c>
      <c r="AL68" s="121" t="s">
        <v>994</v>
      </c>
      <c r="AM68" s="122">
        <v>4611.3500000000004</v>
      </c>
      <c r="AN68" s="122">
        <v>3728.65</v>
      </c>
      <c r="AO68" s="122">
        <v>8340</v>
      </c>
      <c r="AP68" s="122">
        <v>47388.65</v>
      </c>
      <c r="AQ68" s="122">
        <v>11767.35</v>
      </c>
      <c r="AR68" s="122">
        <v>59156</v>
      </c>
      <c r="AS68" s="122">
        <v>47388.65</v>
      </c>
      <c r="AT68" s="122">
        <v>11767.35</v>
      </c>
      <c r="AU68" s="122">
        <v>59156</v>
      </c>
      <c r="AV68" s="121">
        <v>26</v>
      </c>
      <c r="AW68" s="121">
        <v>646</v>
      </c>
      <c r="AX68" s="94"/>
      <c r="AY68" s="94"/>
      <c r="AZ68" s="94"/>
      <c r="BA68" s="94"/>
      <c r="BB68" s="121" t="s">
        <v>260</v>
      </c>
      <c r="BC68" s="94"/>
      <c r="BD68" s="121"/>
      <c r="BE68" s="122">
        <v>0</v>
      </c>
      <c r="BF68" s="94"/>
      <c r="BG68" s="94"/>
      <c r="BH68" s="93" t="s">
        <v>258</v>
      </c>
      <c r="BI68" s="92" t="s">
        <v>104</v>
      </c>
      <c r="BJ68" s="93">
        <v>46057</v>
      </c>
      <c r="BK68" s="92"/>
      <c r="BL68" s="92" t="s">
        <v>153</v>
      </c>
      <c r="BM68" s="94" t="s">
        <v>201</v>
      </c>
      <c r="BN68" s="95" t="s">
        <v>192</v>
      </c>
      <c r="BO68" s="94" t="s">
        <v>235</v>
      </c>
      <c r="BP68" s="94"/>
      <c r="BQ68" s="92"/>
      <c r="BR68" s="94"/>
    </row>
    <row r="69" spans="1:70" s="127" customFormat="1" hidden="1" x14ac:dyDescent="0.35">
      <c r="A69" s="92">
        <v>65</v>
      </c>
      <c r="B69" s="121" t="s">
        <v>246</v>
      </c>
      <c r="C69" s="121" t="s">
        <v>247</v>
      </c>
      <c r="D69" s="121" t="s">
        <v>272</v>
      </c>
      <c r="E69" s="121" t="s">
        <v>272</v>
      </c>
      <c r="F69" s="121" t="s">
        <v>272</v>
      </c>
      <c r="G69" s="121" t="s">
        <v>248</v>
      </c>
      <c r="H69" s="121" t="s">
        <v>249</v>
      </c>
      <c r="I69" s="121">
        <v>170504</v>
      </c>
      <c r="J69" s="121" t="s">
        <v>273</v>
      </c>
      <c r="K69" s="121">
        <v>170504</v>
      </c>
      <c r="L69" s="121" t="s">
        <v>274</v>
      </c>
      <c r="M69" s="121" t="s">
        <v>275</v>
      </c>
      <c r="N69" s="121">
        <v>296875</v>
      </c>
      <c r="O69" s="121" t="s">
        <v>293</v>
      </c>
      <c r="P69" s="121">
        <v>396428</v>
      </c>
      <c r="Q69" s="121" t="s">
        <v>294</v>
      </c>
      <c r="R69" s="121" t="s">
        <v>250</v>
      </c>
      <c r="S69" s="121" t="s">
        <v>399</v>
      </c>
      <c r="T69" s="121" t="s">
        <v>399</v>
      </c>
      <c r="U69" s="121" t="s">
        <v>251</v>
      </c>
      <c r="V69" s="121" t="s">
        <v>252</v>
      </c>
      <c r="W69" s="121">
        <v>0</v>
      </c>
      <c r="X69" s="121" t="s">
        <v>511</v>
      </c>
      <c r="Y69" s="121">
        <v>354202314</v>
      </c>
      <c r="Z69" s="121" t="s">
        <v>591</v>
      </c>
      <c r="AA69" s="121" t="s">
        <v>701</v>
      </c>
      <c r="AB69" s="122">
        <v>42000</v>
      </c>
      <c r="AC69" s="121" t="s">
        <v>740</v>
      </c>
      <c r="AD69" s="121">
        <v>24</v>
      </c>
      <c r="AE69" s="121" t="s">
        <v>741</v>
      </c>
      <c r="AF69" s="121" t="s">
        <v>794</v>
      </c>
      <c r="AG69" s="121" t="s">
        <v>902</v>
      </c>
      <c r="AH69" s="121" t="s">
        <v>841</v>
      </c>
      <c r="AI69" s="121" t="s">
        <v>869</v>
      </c>
      <c r="AJ69" s="122">
        <v>2240</v>
      </c>
      <c r="AK69" s="122">
        <v>2240</v>
      </c>
      <c r="AL69" s="121" t="s">
        <v>996</v>
      </c>
      <c r="AM69" s="122">
        <v>12580.79</v>
      </c>
      <c r="AN69" s="122">
        <v>7579.21</v>
      </c>
      <c r="AO69" s="122">
        <v>20160</v>
      </c>
      <c r="AP69" s="122">
        <v>29419.21</v>
      </c>
      <c r="AQ69" s="122">
        <v>5351.79</v>
      </c>
      <c r="AR69" s="122">
        <v>34771</v>
      </c>
      <c r="AS69" s="122">
        <v>29419.21</v>
      </c>
      <c r="AT69" s="122">
        <v>5351.79</v>
      </c>
      <c r="AU69" s="122">
        <v>34771</v>
      </c>
      <c r="AV69" s="121">
        <v>25</v>
      </c>
      <c r="AW69" s="121">
        <v>451</v>
      </c>
      <c r="AX69" s="94"/>
      <c r="AY69" s="94"/>
      <c r="AZ69" s="94"/>
      <c r="BA69" s="94"/>
      <c r="BB69" s="121" t="s">
        <v>260</v>
      </c>
      <c r="BC69" s="94"/>
      <c r="BD69" s="121" t="s">
        <v>1028</v>
      </c>
      <c r="BE69" s="122">
        <v>42000</v>
      </c>
      <c r="BF69" s="94"/>
      <c r="BG69" s="94"/>
      <c r="BH69" s="93" t="s">
        <v>258</v>
      </c>
      <c r="BI69" s="92" t="s">
        <v>104</v>
      </c>
      <c r="BJ69" s="93">
        <v>46057</v>
      </c>
      <c r="BK69" s="92"/>
      <c r="BL69" s="92" t="s">
        <v>108</v>
      </c>
      <c r="BM69" s="94" t="s">
        <v>113</v>
      </c>
      <c r="BN69" s="95" t="s">
        <v>192</v>
      </c>
      <c r="BO69" s="94" t="s">
        <v>234</v>
      </c>
      <c r="BP69" s="94"/>
      <c r="BQ69" s="92"/>
      <c r="BR69" s="94"/>
    </row>
    <row r="70" spans="1:70" s="127" customFormat="1" hidden="1" x14ac:dyDescent="0.35">
      <c r="A70" s="92">
        <v>66</v>
      </c>
      <c r="B70" s="121" t="s">
        <v>246</v>
      </c>
      <c r="C70" s="121" t="s">
        <v>247</v>
      </c>
      <c r="D70" s="121" t="s">
        <v>272</v>
      </c>
      <c r="E70" s="121" t="s">
        <v>272</v>
      </c>
      <c r="F70" s="121" t="s">
        <v>272</v>
      </c>
      <c r="G70" s="121" t="s">
        <v>248</v>
      </c>
      <c r="H70" s="121" t="s">
        <v>249</v>
      </c>
      <c r="I70" s="121">
        <v>41769</v>
      </c>
      <c r="J70" s="121" t="s">
        <v>273</v>
      </c>
      <c r="K70" s="121">
        <v>41769</v>
      </c>
      <c r="L70" s="121" t="s">
        <v>274</v>
      </c>
      <c r="M70" s="121" t="s">
        <v>275</v>
      </c>
      <c r="N70" s="121">
        <v>342883</v>
      </c>
      <c r="O70" s="121" t="s">
        <v>278</v>
      </c>
      <c r="P70" s="121">
        <v>485059</v>
      </c>
      <c r="Q70" s="121" t="s">
        <v>279</v>
      </c>
      <c r="R70" s="121" t="s">
        <v>250</v>
      </c>
      <c r="S70" s="121" t="s">
        <v>400</v>
      </c>
      <c r="T70" s="121" t="s">
        <v>400</v>
      </c>
      <c r="U70" s="121" t="s">
        <v>251</v>
      </c>
      <c r="V70" s="121" t="s">
        <v>252</v>
      </c>
      <c r="W70" s="121">
        <v>0</v>
      </c>
      <c r="X70" s="121" t="s">
        <v>501</v>
      </c>
      <c r="Y70" s="121">
        <v>354204144</v>
      </c>
      <c r="Z70" s="121" t="s">
        <v>592</v>
      </c>
      <c r="AA70" s="121" t="s">
        <v>702</v>
      </c>
      <c r="AB70" s="122">
        <v>52000</v>
      </c>
      <c r="AC70" s="121" t="s">
        <v>740</v>
      </c>
      <c r="AD70" s="121">
        <v>24</v>
      </c>
      <c r="AE70" s="121" t="s">
        <v>255</v>
      </c>
      <c r="AF70" s="121" t="s">
        <v>795</v>
      </c>
      <c r="AG70" s="121" t="s">
        <v>903</v>
      </c>
      <c r="AH70" s="121" t="s">
        <v>841</v>
      </c>
      <c r="AI70" s="121" t="s">
        <v>899</v>
      </c>
      <c r="AJ70" s="122">
        <v>2780</v>
      </c>
      <c r="AK70" s="122">
        <v>2780</v>
      </c>
      <c r="AL70" s="121" t="s">
        <v>730</v>
      </c>
      <c r="AM70" s="122">
        <v>6482.53</v>
      </c>
      <c r="AN70" s="122">
        <v>4637.47</v>
      </c>
      <c r="AO70" s="122">
        <v>11120</v>
      </c>
      <c r="AP70" s="122">
        <v>45517.47</v>
      </c>
      <c r="AQ70" s="122">
        <v>10858.53</v>
      </c>
      <c r="AR70" s="122">
        <v>56376</v>
      </c>
      <c r="AS70" s="122">
        <v>45517.47</v>
      </c>
      <c r="AT70" s="122">
        <v>10858.53</v>
      </c>
      <c r="AU70" s="122">
        <v>56376</v>
      </c>
      <c r="AV70" s="121">
        <v>25</v>
      </c>
      <c r="AW70" s="121">
        <v>611</v>
      </c>
      <c r="AX70" s="94"/>
      <c r="AY70" s="94"/>
      <c r="AZ70" s="94"/>
      <c r="BA70" s="94"/>
      <c r="BB70" s="121" t="s">
        <v>260</v>
      </c>
      <c r="BC70" s="94"/>
      <c r="BD70" s="121" t="s">
        <v>1031</v>
      </c>
      <c r="BE70" s="122">
        <v>52000</v>
      </c>
      <c r="BF70" s="94"/>
      <c r="BG70" s="94"/>
      <c r="BH70" s="93" t="s">
        <v>258</v>
      </c>
      <c r="BI70" s="92" t="s">
        <v>104</v>
      </c>
      <c r="BJ70" s="93">
        <v>46057</v>
      </c>
      <c r="BK70" s="92"/>
      <c r="BL70" s="92" t="s">
        <v>108</v>
      </c>
      <c r="BM70" s="94" t="s">
        <v>113</v>
      </c>
      <c r="BN70" s="95" t="s">
        <v>192</v>
      </c>
      <c r="BO70" s="94" t="s">
        <v>234</v>
      </c>
      <c r="BP70" s="94"/>
      <c r="BQ70" s="92"/>
      <c r="BR70" s="94"/>
    </row>
    <row r="71" spans="1:70" s="127" customFormat="1" hidden="1" x14ac:dyDescent="0.35">
      <c r="A71" s="92">
        <v>67</v>
      </c>
      <c r="B71" s="121" t="s">
        <v>246</v>
      </c>
      <c r="C71" s="121" t="s">
        <v>247</v>
      </c>
      <c r="D71" s="121" t="s">
        <v>272</v>
      </c>
      <c r="E71" s="121" t="s">
        <v>272</v>
      </c>
      <c r="F71" s="121" t="s">
        <v>272</v>
      </c>
      <c r="G71" s="121" t="s">
        <v>248</v>
      </c>
      <c r="H71" s="121" t="s">
        <v>249</v>
      </c>
      <c r="I71" s="121">
        <v>41693</v>
      </c>
      <c r="J71" s="121" t="s">
        <v>280</v>
      </c>
      <c r="K71" s="121">
        <v>41693</v>
      </c>
      <c r="L71" s="121" t="s">
        <v>274</v>
      </c>
      <c r="M71" s="121" t="s">
        <v>275</v>
      </c>
      <c r="N71" s="121">
        <v>324429</v>
      </c>
      <c r="O71" s="121" t="s">
        <v>351</v>
      </c>
      <c r="P71" s="121">
        <v>451061</v>
      </c>
      <c r="Q71" s="121" t="s">
        <v>352</v>
      </c>
      <c r="R71" s="121" t="s">
        <v>250</v>
      </c>
      <c r="S71" s="121" t="s">
        <v>401</v>
      </c>
      <c r="T71" s="121" t="s">
        <v>401</v>
      </c>
      <c r="U71" s="121" t="s">
        <v>251</v>
      </c>
      <c r="V71" s="121" t="s">
        <v>252</v>
      </c>
      <c r="W71" s="121">
        <v>0</v>
      </c>
      <c r="X71" s="121" t="s">
        <v>512</v>
      </c>
      <c r="Y71" s="121">
        <v>354207472</v>
      </c>
      <c r="Z71" s="121" t="s">
        <v>593</v>
      </c>
      <c r="AA71" s="121" t="s">
        <v>702</v>
      </c>
      <c r="AB71" s="122">
        <v>40000</v>
      </c>
      <c r="AC71" s="121" t="s">
        <v>740</v>
      </c>
      <c r="AD71" s="121">
        <v>24</v>
      </c>
      <c r="AE71" s="121" t="s">
        <v>741</v>
      </c>
      <c r="AF71" s="121" t="s">
        <v>794</v>
      </c>
      <c r="AG71" s="121" t="s">
        <v>904</v>
      </c>
      <c r="AH71" s="121" t="s">
        <v>841</v>
      </c>
      <c r="AI71" s="121" t="s">
        <v>869</v>
      </c>
      <c r="AJ71" s="122">
        <v>2130</v>
      </c>
      <c r="AK71" s="122">
        <v>2130</v>
      </c>
      <c r="AL71" s="121" t="s">
        <v>1001</v>
      </c>
      <c r="AM71" s="122">
        <v>16711.96</v>
      </c>
      <c r="AN71" s="122">
        <v>8848.0400000000009</v>
      </c>
      <c r="AO71" s="122">
        <v>25560</v>
      </c>
      <c r="AP71" s="122">
        <v>23288.04</v>
      </c>
      <c r="AQ71" s="122">
        <v>3445.96</v>
      </c>
      <c r="AR71" s="122">
        <v>26734</v>
      </c>
      <c r="AS71" s="122">
        <v>23288.04</v>
      </c>
      <c r="AT71" s="122">
        <v>3445.96</v>
      </c>
      <c r="AU71" s="122">
        <v>26734</v>
      </c>
      <c r="AV71" s="121">
        <v>25</v>
      </c>
      <c r="AW71" s="121">
        <v>365</v>
      </c>
      <c r="AX71" s="94"/>
      <c r="AY71" s="94"/>
      <c r="AZ71" s="94"/>
      <c r="BA71" s="94"/>
      <c r="BB71" s="121" t="s">
        <v>260</v>
      </c>
      <c r="BC71" s="94"/>
      <c r="BD71" s="121" t="s">
        <v>1032</v>
      </c>
      <c r="BE71" s="122">
        <v>40000</v>
      </c>
      <c r="BF71" s="94"/>
      <c r="BG71" s="94"/>
      <c r="BH71" s="93" t="s">
        <v>258</v>
      </c>
      <c r="BI71" s="92" t="s">
        <v>104</v>
      </c>
      <c r="BJ71" s="93">
        <v>46059</v>
      </c>
      <c r="BK71" s="92"/>
      <c r="BL71" s="92" t="s">
        <v>153</v>
      </c>
      <c r="BM71" s="94" t="s">
        <v>201</v>
      </c>
      <c r="BN71" s="95" t="s">
        <v>192</v>
      </c>
      <c r="BO71" s="94" t="s">
        <v>235</v>
      </c>
      <c r="BP71" s="94"/>
      <c r="BQ71" s="92"/>
      <c r="BR71" s="94"/>
    </row>
    <row r="72" spans="1:70" s="127" customFormat="1" hidden="1" x14ac:dyDescent="0.35">
      <c r="A72" s="92">
        <v>68</v>
      </c>
      <c r="B72" s="121" t="s">
        <v>246</v>
      </c>
      <c r="C72" s="121" t="s">
        <v>247</v>
      </c>
      <c r="D72" s="121" t="s">
        <v>272</v>
      </c>
      <c r="E72" s="121" t="s">
        <v>272</v>
      </c>
      <c r="F72" s="121" t="s">
        <v>272</v>
      </c>
      <c r="G72" s="121" t="s">
        <v>248</v>
      </c>
      <c r="H72" s="121" t="s">
        <v>249</v>
      </c>
      <c r="I72" s="121">
        <v>41688</v>
      </c>
      <c r="J72" s="121" t="s">
        <v>280</v>
      </c>
      <c r="K72" s="121">
        <v>41688</v>
      </c>
      <c r="L72" s="121" t="s">
        <v>274</v>
      </c>
      <c r="M72" s="121" t="s">
        <v>275</v>
      </c>
      <c r="N72" s="121">
        <v>65569</v>
      </c>
      <c r="O72" s="121" t="s">
        <v>382</v>
      </c>
      <c r="P72" s="121">
        <v>94741</v>
      </c>
      <c r="Q72" s="121" t="s">
        <v>383</v>
      </c>
      <c r="R72" s="121" t="s">
        <v>250</v>
      </c>
      <c r="S72" s="121" t="s">
        <v>402</v>
      </c>
      <c r="T72" s="121" t="s">
        <v>402</v>
      </c>
      <c r="U72" s="121" t="s">
        <v>251</v>
      </c>
      <c r="V72" s="121" t="s">
        <v>288</v>
      </c>
      <c r="W72" s="121">
        <v>0</v>
      </c>
      <c r="X72" s="121" t="s">
        <v>501</v>
      </c>
      <c r="Y72" s="121">
        <v>354253136</v>
      </c>
      <c r="Z72" s="121" t="s">
        <v>594</v>
      </c>
      <c r="AA72" s="121" t="s">
        <v>700</v>
      </c>
      <c r="AB72" s="122">
        <v>61000</v>
      </c>
      <c r="AC72" s="121" t="s">
        <v>740</v>
      </c>
      <c r="AD72" s="121">
        <v>24</v>
      </c>
      <c r="AE72" s="121" t="s">
        <v>786</v>
      </c>
      <c r="AF72" s="121" t="s">
        <v>787</v>
      </c>
      <c r="AG72" s="121" t="s">
        <v>895</v>
      </c>
      <c r="AH72" s="121" t="s">
        <v>256</v>
      </c>
      <c r="AI72" s="121" t="s">
        <v>869</v>
      </c>
      <c r="AJ72" s="122">
        <v>3260</v>
      </c>
      <c r="AK72" s="122">
        <v>3260</v>
      </c>
      <c r="AL72" s="121" t="s">
        <v>977</v>
      </c>
      <c r="AM72" s="122">
        <v>16134.11</v>
      </c>
      <c r="AN72" s="122">
        <v>9945.89</v>
      </c>
      <c r="AO72" s="122">
        <v>26080</v>
      </c>
      <c r="AP72" s="122">
        <v>44865.89</v>
      </c>
      <c r="AQ72" s="122">
        <v>8520.11</v>
      </c>
      <c r="AR72" s="122">
        <v>53386</v>
      </c>
      <c r="AS72" s="122">
        <v>44865.89</v>
      </c>
      <c r="AT72" s="122">
        <v>8520.11</v>
      </c>
      <c r="AU72" s="122">
        <v>53386</v>
      </c>
      <c r="AV72" s="121">
        <v>25</v>
      </c>
      <c r="AW72" s="121">
        <v>486</v>
      </c>
      <c r="AX72" s="94"/>
      <c r="AY72" s="94"/>
      <c r="AZ72" s="94"/>
      <c r="BA72" s="94"/>
      <c r="BB72" s="121" t="s">
        <v>260</v>
      </c>
      <c r="BC72" s="94"/>
      <c r="BD72" s="121" t="s">
        <v>1028</v>
      </c>
      <c r="BE72" s="122">
        <v>61000</v>
      </c>
      <c r="BF72" s="94"/>
      <c r="BG72" s="94"/>
      <c r="BH72" s="93" t="s">
        <v>258</v>
      </c>
      <c r="BI72" s="92" t="s">
        <v>104</v>
      </c>
      <c r="BJ72" s="93">
        <v>46059</v>
      </c>
      <c r="BK72" s="92"/>
      <c r="BL72" s="92" t="s">
        <v>153</v>
      </c>
      <c r="BM72" s="94" t="s">
        <v>201</v>
      </c>
      <c r="BN72" s="95" t="s">
        <v>192</v>
      </c>
      <c r="BO72" s="94" t="s">
        <v>235</v>
      </c>
      <c r="BP72" s="94"/>
      <c r="BQ72" s="92"/>
      <c r="BR72" s="94"/>
    </row>
    <row r="73" spans="1:70" s="127" customFormat="1" hidden="1" x14ac:dyDescent="0.35">
      <c r="A73" s="92">
        <v>69</v>
      </c>
      <c r="B73" s="121" t="s">
        <v>246</v>
      </c>
      <c r="C73" s="121" t="s">
        <v>247</v>
      </c>
      <c r="D73" s="121" t="s">
        <v>272</v>
      </c>
      <c r="E73" s="121" t="s">
        <v>272</v>
      </c>
      <c r="F73" s="121" t="s">
        <v>272</v>
      </c>
      <c r="G73" s="121" t="s">
        <v>248</v>
      </c>
      <c r="H73" s="121" t="s">
        <v>249</v>
      </c>
      <c r="I73" s="121">
        <v>41769</v>
      </c>
      <c r="J73" s="121" t="s">
        <v>273</v>
      </c>
      <c r="K73" s="121">
        <v>41769</v>
      </c>
      <c r="L73" s="121" t="s">
        <v>274</v>
      </c>
      <c r="M73" s="121" t="s">
        <v>275</v>
      </c>
      <c r="N73" s="121">
        <v>352172</v>
      </c>
      <c r="O73" s="121" t="s">
        <v>290</v>
      </c>
      <c r="P73" s="121">
        <v>504965</v>
      </c>
      <c r="Q73" s="121" t="s">
        <v>291</v>
      </c>
      <c r="R73" s="121" t="s">
        <v>250</v>
      </c>
      <c r="S73" s="121" t="s">
        <v>403</v>
      </c>
      <c r="T73" s="121" t="s">
        <v>403</v>
      </c>
      <c r="U73" s="121" t="s">
        <v>251</v>
      </c>
      <c r="V73" s="121" t="s">
        <v>288</v>
      </c>
      <c r="W73" s="121">
        <v>0</v>
      </c>
      <c r="X73" s="121" t="s">
        <v>513</v>
      </c>
      <c r="Y73" s="121">
        <v>354278599</v>
      </c>
      <c r="Z73" s="121" t="s">
        <v>595</v>
      </c>
      <c r="AA73" s="121" t="s">
        <v>703</v>
      </c>
      <c r="AB73" s="122">
        <v>52000</v>
      </c>
      <c r="AC73" s="121" t="s">
        <v>740</v>
      </c>
      <c r="AD73" s="121">
        <v>24</v>
      </c>
      <c r="AE73" s="121" t="s">
        <v>255</v>
      </c>
      <c r="AF73" s="121" t="s">
        <v>773</v>
      </c>
      <c r="AG73" s="121" t="s">
        <v>879</v>
      </c>
      <c r="AH73" s="121" t="s">
        <v>841</v>
      </c>
      <c r="AI73" s="121" t="s">
        <v>899</v>
      </c>
      <c r="AJ73" s="122">
        <v>2780</v>
      </c>
      <c r="AK73" s="122">
        <v>2780</v>
      </c>
      <c r="AL73" s="121" t="s">
        <v>733</v>
      </c>
      <c r="AM73" s="122">
        <v>10268.94</v>
      </c>
      <c r="AN73" s="122">
        <v>6411.06</v>
      </c>
      <c r="AO73" s="122">
        <v>16680</v>
      </c>
      <c r="AP73" s="122">
        <v>41731.06</v>
      </c>
      <c r="AQ73" s="122">
        <v>8855.94</v>
      </c>
      <c r="AR73" s="122">
        <v>50587</v>
      </c>
      <c r="AS73" s="122">
        <v>41731.06</v>
      </c>
      <c r="AT73" s="122">
        <v>8855.94</v>
      </c>
      <c r="AU73" s="122">
        <v>50587</v>
      </c>
      <c r="AV73" s="121">
        <v>26</v>
      </c>
      <c r="AW73" s="121">
        <v>555</v>
      </c>
      <c r="AX73" s="94"/>
      <c r="AY73" s="94"/>
      <c r="AZ73" s="94"/>
      <c r="BA73" s="94"/>
      <c r="BB73" s="121" t="s">
        <v>260</v>
      </c>
      <c r="BC73" s="94"/>
      <c r="BD73" s="121" t="s">
        <v>1031</v>
      </c>
      <c r="BE73" s="122">
        <v>52000</v>
      </c>
      <c r="BF73" s="94"/>
      <c r="BG73" s="94"/>
      <c r="BH73" s="93" t="s">
        <v>258</v>
      </c>
      <c r="BI73" s="92" t="s">
        <v>104</v>
      </c>
      <c r="BJ73" s="93">
        <v>46057</v>
      </c>
      <c r="BK73" s="92"/>
      <c r="BL73" s="92" t="s">
        <v>108</v>
      </c>
      <c r="BM73" s="94" t="s">
        <v>113</v>
      </c>
      <c r="BN73" s="95" t="s">
        <v>192</v>
      </c>
      <c r="BO73" s="94" t="s">
        <v>234</v>
      </c>
      <c r="BP73" s="94"/>
      <c r="BQ73" s="92"/>
      <c r="BR73" s="94"/>
    </row>
    <row r="74" spans="1:70" s="127" customFormat="1" hidden="1" x14ac:dyDescent="0.35">
      <c r="A74" s="92">
        <v>70</v>
      </c>
      <c r="B74" s="121" t="s">
        <v>246</v>
      </c>
      <c r="C74" s="121" t="s">
        <v>247</v>
      </c>
      <c r="D74" s="121" t="s">
        <v>272</v>
      </c>
      <c r="E74" s="121" t="s">
        <v>272</v>
      </c>
      <c r="F74" s="121" t="s">
        <v>272</v>
      </c>
      <c r="G74" s="121" t="s">
        <v>248</v>
      </c>
      <c r="H74" s="121" t="s">
        <v>249</v>
      </c>
      <c r="I74" s="121">
        <v>41688</v>
      </c>
      <c r="J74" s="121" t="s">
        <v>280</v>
      </c>
      <c r="K74" s="121">
        <v>41688</v>
      </c>
      <c r="L74" s="121" t="s">
        <v>274</v>
      </c>
      <c r="M74" s="121" t="s">
        <v>275</v>
      </c>
      <c r="N74" s="121">
        <v>364343</v>
      </c>
      <c r="O74" s="121" t="s">
        <v>404</v>
      </c>
      <c r="P74" s="121">
        <v>526603</v>
      </c>
      <c r="Q74" s="121" t="s">
        <v>405</v>
      </c>
      <c r="R74" s="121" t="s">
        <v>250</v>
      </c>
      <c r="S74" s="121" t="s">
        <v>406</v>
      </c>
      <c r="T74" s="121" t="s">
        <v>406</v>
      </c>
      <c r="U74" s="121" t="s">
        <v>251</v>
      </c>
      <c r="V74" s="121" t="s">
        <v>252</v>
      </c>
      <c r="W74" s="121">
        <v>0</v>
      </c>
      <c r="X74" s="121" t="s">
        <v>501</v>
      </c>
      <c r="Y74" s="121">
        <v>354289884</v>
      </c>
      <c r="Z74" s="121" t="s">
        <v>596</v>
      </c>
      <c r="AA74" s="121" t="s">
        <v>700</v>
      </c>
      <c r="AB74" s="122">
        <v>52000</v>
      </c>
      <c r="AC74" s="121" t="s">
        <v>740</v>
      </c>
      <c r="AD74" s="121">
        <v>24</v>
      </c>
      <c r="AE74" s="121" t="s">
        <v>255</v>
      </c>
      <c r="AF74" s="121" t="s">
        <v>796</v>
      </c>
      <c r="AG74" s="121" t="s">
        <v>905</v>
      </c>
      <c r="AH74" s="121" t="s">
        <v>841</v>
      </c>
      <c r="AI74" s="121" t="s">
        <v>869</v>
      </c>
      <c r="AJ74" s="122">
        <v>2780</v>
      </c>
      <c r="AK74" s="122">
        <v>2780</v>
      </c>
      <c r="AL74" s="121" t="s">
        <v>998</v>
      </c>
      <c r="AM74" s="122">
        <v>17721.18</v>
      </c>
      <c r="AN74" s="122">
        <v>10078.82</v>
      </c>
      <c r="AO74" s="122">
        <v>27800</v>
      </c>
      <c r="AP74" s="122">
        <v>34278.82</v>
      </c>
      <c r="AQ74" s="122">
        <v>5656.18</v>
      </c>
      <c r="AR74" s="122">
        <v>39935</v>
      </c>
      <c r="AS74" s="122">
        <v>34278.82</v>
      </c>
      <c r="AT74" s="122">
        <v>5656.18</v>
      </c>
      <c r="AU74" s="122">
        <v>39935</v>
      </c>
      <c r="AV74" s="121">
        <v>25</v>
      </c>
      <c r="AW74" s="121">
        <v>428</v>
      </c>
      <c r="AX74" s="94"/>
      <c r="AY74" s="94"/>
      <c r="AZ74" s="94"/>
      <c r="BA74" s="94"/>
      <c r="BB74" s="121" t="s">
        <v>260</v>
      </c>
      <c r="BC74" s="94"/>
      <c r="BD74" s="121" t="s">
        <v>1028</v>
      </c>
      <c r="BE74" s="122">
        <v>52000</v>
      </c>
      <c r="BF74" s="94"/>
      <c r="BG74" s="94"/>
      <c r="BH74" s="93" t="s">
        <v>258</v>
      </c>
      <c r="BI74" s="92" t="s">
        <v>104</v>
      </c>
      <c r="BJ74" s="93">
        <v>46059</v>
      </c>
      <c r="BK74" s="92"/>
      <c r="BL74" s="92" t="s">
        <v>153</v>
      </c>
      <c r="BM74" s="94" t="s">
        <v>201</v>
      </c>
      <c r="BN74" s="95" t="s">
        <v>192</v>
      </c>
      <c r="BO74" s="94" t="s">
        <v>235</v>
      </c>
      <c r="BP74" s="94"/>
      <c r="BQ74" s="92"/>
      <c r="BR74" s="94"/>
    </row>
    <row r="75" spans="1:70" s="127" customFormat="1" hidden="1" x14ac:dyDescent="0.35">
      <c r="A75" s="92">
        <v>71</v>
      </c>
      <c r="B75" s="121" t="s">
        <v>246</v>
      </c>
      <c r="C75" s="121" t="s">
        <v>247</v>
      </c>
      <c r="D75" s="121" t="s">
        <v>272</v>
      </c>
      <c r="E75" s="121" t="s">
        <v>272</v>
      </c>
      <c r="F75" s="121" t="s">
        <v>272</v>
      </c>
      <c r="G75" s="121" t="s">
        <v>248</v>
      </c>
      <c r="H75" s="121" t="s">
        <v>249</v>
      </c>
      <c r="I75" s="121">
        <v>41769</v>
      </c>
      <c r="J75" s="121" t="s">
        <v>273</v>
      </c>
      <c r="K75" s="121">
        <v>41769</v>
      </c>
      <c r="L75" s="121" t="s">
        <v>274</v>
      </c>
      <c r="M75" s="121" t="s">
        <v>275</v>
      </c>
      <c r="N75" s="121">
        <v>339560</v>
      </c>
      <c r="O75" s="121" t="s">
        <v>320</v>
      </c>
      <c r="P75" s="121">
        <v>478511</v>
      </c>
      <c r="Q75" s="121" t="s">
        <v>367</v>
      </c>
      <c r="R75" s="121" t="s">
        <v>250</v>
      </c>
      <c r="S75" s="121" t="s">
        <v>407</v>
      </c>
      <c r="T75" s="121" t="s">
        <v>407</v>
      </c>
      <c r="U75" s="121" t="s">
        <v>251</v>
      </c>
      <c r="V75" s="121" t="s">
        <v>252</v>
      </c>
      <c r="W75" s="121">
        <v>0</v>
      </c>
      <c r="X75" s="121" t="s">
        <v>514</v>
      </c>
      <c r="Y75" s="121">
        <v>354294731</v>
      </c>
      <c r="Z75" s="121" t="s">
        <v>597</v>
      </c>
      <c r="AA75" s="121" t="s">
        <v>703</v>
      </c>
      <c r="AB75" s="122">
        <v>42000</v>
      </c>
      <c r="AC75" s="121" t="s">
        <v>740</v>
      </c>
      <c r="AD75" s="121">
        <v>24</v>
      </c>
      <c r="AE75" s="121" t="s">
        <v>741</v>
      </c>
      <c r="AF75" s="121" t="s">
        <v>797</v>
      </c>
      <c r="AG75" s="121" t="s">
        <v>906</v>
      </c>
      <c r="AH75" s="121" t="s">
        <v>841</v>
      </c>
      <c r="AI75" s="121" t="s">
        <v>907</v>
      </c>
      <c r="AJ75" s="122">
        <v>2240</v>
      </c>
      <c r="AK75" s="122">
        <v>2240</v>
      </c>
      <c r="AL75" s="121" t="s">
        <v>994</v>
      </c>
      <c r="AM75" s="122">
        <v>3699.36</v>
      </c>
      <c r="AN75" s="122">
        <v>3020.64</v>
      </c>
      <c r="AO75" s="122">
        <v>6720</v>
      </c>
      <c r="AP75" s="122">
        <v>38300.639999999999</v>
      </c>
      <c r="AQ75" s="122">
        <v>9666.36</v>
      </c>
      <c r="AR75" s="122">
        <v>47967</v>
      </c>
      <c r="AS75" s="122">
        <v>38300.639999999999</v>
      </c>
      <c r="AT75" s="122">
        <v>9666.36</v>
      </c>
      <c r="AU75" s="122">
        <v>47967</v>
      </c>
      <c r="AV75" s="121">
        <v>25</v>
      </c>
      <c r="AW75" s="121">
        <v>635</v>
      </c>
      <c r="AX75" s="94"/>
      <c r="AY75" s="94"/>
      <c r="AZ75" s="94"/>
      <c r="BA75" s="94"/>
      <c r="BB75" s="121" t="s">
        <v>260</v>
      </c>
      <c r="BC75" s="94"/>
      <c r="BD75" s="121" t="s">
        <v>1031</v>
      </c>
      <c r="BE75" s="122">
        <v>42000</v>
      </c>
      <c r="BF75" s="94"/>
      <c r="BG75" s="94"/>
      <c r="BH75" s="93" t="s">
        <v>258</v>
      </c>
      <c r="BI75" s="92" t="s">
        <v>104</v>
      </c>
      <c r="BJ75" s="93">
        <v>46057</v>
      </c>
      <c r="BK75" s="92"/>
      <c r="BL75" s="92" t="s">
        <v>108</v>
      </c>
      <c r="BM75" s="94" t="s">
        <v>113</v>
      </c>
      <c r="BN75" s="95" t="s">
        <v>192</v>
      </c>
      <c r="BO75" s="94" t="s">
        <v>234</v>
      </c>
      <c r="BP75" s="94"/>
      <c r="BQ75" s="92"/>
      <c r="BR75" s="94"/>
    </row>
    <row r="76" spans="1:70" s="127" customFormat="1" hidden="1" x14ac:dyDescent="0.35">
      <c r="A76" s="92">
        <v>72</v>
      </c>
      <c r="B76" s="121" t="s">
        <v>246</v>
      </c>
      <c r="C76" s="121" t="s">
        <v>247</v>
      </c>
      <c r="D76" s="121" t="s">
        <v>272</v>
      </c>
      <c r="E76" s="121" t="s">
        <v>272</v>
      </c>
      <c r="F76" s="121" t="s">
        <v>272</v>
      </c>
      <c r="G76" s="121" t="s">
        <v>248</v>
      </c>
      <c r="H76" s="121" t="s">
        <v>249</v>
      </c>
      <c r="I76" s="121">
        <v>41693</v>
      </c>
      <c r="J76" s="121" t="s">
        <v>280</v>
      </c>
      <c r="K76" s="121">
        <v>41693</v>
      </c>
      <c r="L76" s="121" t="s">
        <v>274</v>
      </c>
      <c r="M76" s="121" t="s">
        <v>275</v>
      </c>
      <c r="N76" s="121">
        <v>324429</v>
      </c>
      <c r="O76" s="121" t="s">
        <v>351</v>
      </c>
      <c r="P76" s="121">
        <v>451061</v>
      </c>
      <c r="Q76" s="121" t="s">
        <v>352</v>
      </c>
      <c r="R76" s="121" t="s">
        <v>250</v>
      </c>
      <c r="S76" s="121" t="s">
        <v>408</v>
      </c>
      <c r="T76" s="121" t="s">
        <v>408</v>
      </c>
      <c r="U76" s="121" t="s">
        <v>251</v>
      </c>
      <c r="V76" s="121" t="s">
        <v>252</v>
      </c>
      <c r="W76" s="121">
        <v>0</v>
      </c>
      <c r="X76" s="121" t="s">
        <v>515</v>
      </c>
      <c r="Y76" s="121">
        <v>354298286</v>
      </c>
      <c r="Z76" s="121" t="s">
        <v>598</v>
      </c>
      <c r="AA76" s="121" t="s">
        <v>700</v>
      </c>
      <c r="AB76" s="122">
        <v>40000</v>
      </c>
      <c r="AC76" s="121" t="s">
        <v>740</v>
      </c>
      <c r="AD76" s="121">
        <v>24</v>
      </c>
      <c r="AE76" s="121" t="s">
        <v>741</v>
      </c>
      <c r="AF76" s="121" t="s">
        <v>797</v>
      </c>
      <c r="AG76" s="121" t="s">
        <v>908</v>
      </c>
      <c r="AH76" s="121" t="s">
        <v>841</v>
      </c>
      <c r="AI76" s="121" t="s">
        <v>869</v>
      </c>
      <c r="AJ76" s="122">
        <v>2130</v>
      </c>
      <c r="AK76" s="122">
        <v>2130</v>
      </c>
      <c r="AL76" s="121" t="s">
        <v>1002</v>
      </c>
      <c r="AM76" s="122">
        <v>16814.669999999998</v>
      </c>
      <c r="AN76" s="122">
        <v>8745.33</v>
      </c>
      <c r="AO76" s="122">
        <v>25560</v>
      </c>
      <c r="AP76" s="122">
        <v>23185.33</v>
      </c>
      <c r="AQ76" s="122">
        <v>3416.67</v>
      </c>
      <c r="AR76" s="122">
        <v>26602</v>
      </c>
      <c r="AS76" s="122">
        <v>23185.33</v>
      </c>
      <c r="AT76" s="122">
        <v>3416.67</v>
      </c>
      <c r="AU76" s="122">
        <v>26602</v>
      </c>
      <c r="AV76" s="121">
        <v>25</v>
      </c>
      <c r="AW76" s="121">
        <v>365</v>
      </c>
      <c r="AX76" s="94"/>
      <c r="AY76" s="94"/>
      <c r="AZ76" s="94"/>
      <c r="BA76" s="94"/>
      <c r="BB76" s="121" t="s">
        <v>260</v>
      </c>
      <c r="BC76" s="94"/>
      <c r="BD76" s="121" t="s">
        <v>1028</v>
      </c>
      <c r="BE76" s="122">
        <v>40000</v>
      </c>
      <c r="BF76" s="94"/>
      <c r="BG76" s="94"/>
      <c r="BH76" s="93" t="s">
        <v>258</v>
      </c>
      <c r="BI76" s="92" t="s">
        <v>104</v>
      </c>
      <c r="BJ76" s="93">
        <v>46059</v>
      </c>
      <c r="BK76" s="92"/>
      <c r="BL76" s="92" t="s">
        <v>153</v>
      </c>
      <c r="BM76" s="94" t="s">
        <v>201</v>
      </c>
      <c r="BN76" s="95" t="s">
        <v>192</v>
      </c>
      <c r="BO76" s="94" t="s">
        <v>235</v>
      </c>
      <c r="BP76" s="94"/>
      <c r="BQ76" s="92"/>
      <c r="BR76" s="94"/>
    </row>
    <row r="77" spans="1:70" s="127" customFormat="1" hidden="1" x14ac:dyDescent="0.35">
      <c r="A77" s="92">
        <v>73</v>
      </c>
      <c r="B77" s="121" t="s">
        <v>246</v>
      </c>
      <c r="C77" s="121" t="s">
        <v>247</v>
      </c>
      <c r="D77" s="121" t="s">
        <v>272</v>
      </c>
      <c r="E77" s="121" t="s">
        <v>272</v>
      </c>
      <c r="F77" s="121" t="s">
        <v>272</v>
      </c>
      <c r="G77" s="121" t="s">
        <v>248</v>
      </c>
      <c r="H77" s="121" t="s">
        <v>249</v>
      </c>
      <c r="I77" s="121">
        <v>41688</v>
      </c>
      <c r="J77" s="121" t="s">
        <v>280</v>
      </c>
      <c r="K77" s="121">
        <v>41688</v>
      </c>
      <c r="L77" s="121" t="s">
        <v>274</v>
      </c>
      <c r="M77" s="121" t="s">
        <v>275</v>
      </c>
      <c r="N77" s="121">
        <v>350457</v>
      </c>
      <c r="O77" s="121" t="s">
        <v>358</v>
      </c>
      <c r="P77" s="121">
        <v>496533</v>
      </c>
      <c r="Q77" s="121" t="s">
        <v>359</v>
      </c>
      <c r="R77" s="121" t="s">
        <v>250</v>
      </c>
      <c r="S77" s="121" t="s">
        <v>409</v>
      </c>
      <c r="T77" s="121" t="s">
        <v>409</v>
      </c>
      <c r="U77" s="121" t="s">
        <v>251</v>
      </c>
      <c r="V77" s="121" t="s">
        <v>252</v>
      </c>
      <c r="W77" s="121">
        <v>0</v>
      </c>
      <c r="X77" s="121" t="s">
        <v>501</v>
      </c>
      <c r="Y77" s="121">
        <v>354300643</v>
      </c>
      <c r="Z77" s="121" t="s">
        <v>599</v>
      </c>
      <c r="AA77" s="121" t="s">
        <v>703</v>
      </c>
      <c r="AB77" s="122">
        <v>52000</v>
      </c>
      <c r="AC77" s="121" t="s">
        <v>740</v>
      </c>
      <c r="AD77" s="121">
        <v>24</v>
      </c>
      <c r="AE77" s="121" t="s">
        <v>255</v>
      </c>
      <c r="AF77" s="121" t="s">
        <v>777</v>
      </c>
      <c r="AG77" s="121" t="s">
        <v>885</v>
      </c>
      <c r="AH77" s="121" t="s">
        <v>841</v>
      </c>
      <c r="AI77" s="121" t="s">
        <v>869</v>
      </c>
      <c r="AJ77" s="122">
        <v>2780</v>
      </c>
      <c r="AK77" s="122">
        <v>2780</v>
      </c>
      <c r="AL77" s="121" t="s">
        <v>1003</v>
      </c>
      <c r="AM77" s="122">
        <v>5416.1</v>
      </c>
      <c r="AN77" s="122">
        <v>4723.8999999999996</v>
      </c>
      <c r="AO77" s="122">
        <v>10140</v>
      </c>
      <c r="AP77" s="122">
        <v>46583.9</v>
      </c>
      <c r="AQ77" s="122">
        <v>10954.1</v>
      </c>
      <c r="AR77" s="122">
        <v>57538</v>
      </c>
      <c r="AS77" s="122">
        <v>46583.9</v>
      </c>
      <c r="AT77" s="122">
        <v>10954.1</v>
      </c>
      <c r="AU77" s="122">
        <v>57538</v>
      </c>
      <c r="AV77" s="121">
        <v>25</v>
      </c>
      <c r="AW77" s="121">
        <v>640</v>
      </c>
      <c r="AX77" s="94"/>
      <c r="AY77" s="94"/>
      <c r="AZ77" s="94"/>
      <c r="BA77" s="94"/>
      <c r="BB77" s="121" t="s">
        <v>260</v>
      </c>
      <c r="BC77" s="94"/>
      <c r="BD77" s="121" t="s">
        <v>1031</v>
      </c>
      <c r="BE77" s="122">
        <v>52000</v>
      </c>
      <c r="BF77" s="94"/>
      <c r="BG77" s="94"/>
      <c r="BH77" s="93" t="s">
        <v>258</v>
      </c>
      <c r="BI77" s="92" t="s">
        <v>104</v>
      </c>
      <c r="BJ77" s="93">
        <v>46059</v>
      </c>
      <c r="BK77" s="92"/>
      <c r="BL77" s="92" t="s">
        <v>153</v>
      </c>
      <c r="BM77" s="94" t="s">
        <v>201</v>
      </c>
      <c r="BN77" s="95" t="s">
        <v>192</v>
      </c>
      <c r="BO77" s="94" t="s">
        <v>235</v>
      </c>
      <c r="BP77" s="94"/>
      <c r="BQ77" s="92"/>
      <c r="BR77" s="94"/>
    </row>
    <row r="78" spans="1:70" s="127" customFormat="1" hidden="1" x14ac:dyDescent="0.35">
      <c r="A78" s="92">
        <v>74</v>
      </c>
      <c r="B78" s="121" t="s">
        <v>246</v>
      </c>
      <c r="C78" s="121" t="s">
        <v>247</v>
      </c>
      <c r="D78" s="121" t="s">
        <v>272</v>
      </c>
      <c r="E78" s="121" t="s">
        <v>272</v>
      </c>
      <c r="F78" s="121" t="s">
        <v>272</v>
      </c>
      <c r="G78" s="121" t="s">
        <v>248</v>
      </c>
      <c r="H78" s="121" t="s">
        <v>249</v>
      </c>
      <c r="I78" s="121">
        <v>170504</v>
      </c>
      <c r="J78" s="121" t="s">
        <v>273</v>
      </c>
      <c r="K78" s="121">
        <v>170504</v>
      </c>
      <c r="L78" s="121" t="s">
        <v>274</v>
      </c>
      <c r="M78" s="121" t="s">
        <v>275</v>
      </c>
      <c r="N78" s="121">
        <v>292271</v>
      </c>
      <c r="O78" s="121" t="s">
        <v>298</v>
      </c>
      <c r="P78" s="121">
        <v>386495</v>
      </c>
      <c r="Q78" s="121" t="s">
        <v>299</v>
      </c>
      <c r="R78" s="121" t="s">
        <v>250</v>
      </c>
      <c r="S78" s="121" t="s">
        <v>410</v>
      </c>
      <c r="T78" s="121" t="s">
        <v>410</v>
      </c>
      <c r="U78" s="121" t="s">
        <v>251</v>
      </c>
      <c r="V78" s="121" t="s">
        <v>252</v>
      </c>
      <c r="W78" s="121">
        <v>0</v>
      </c>
      <c r="X78" s="121" t="s">
        <v>516</v>
      </c>
      <c r="Y78" s="121">
        <v>354338824</v>
      </c>
      <c r="Z78" s="121" t="s">
        <v>600</v>
      </c>
      <c r="AA78" s="121" t="s">
        <v>704</v>
      </c>
      <c r="AB78" s="122">
        <v>42000</v>
      </c>
      <c r="AC78" s="121" t="s">
        <v>740</v>
      </c>
      <c r="AD78" s="121">
        <v>24</v>
      </c>
      <c r="AE78" s="121" t="s">
        <v>741</v>
      </c>
      <c r="AF78" s="121" t="s">
        <v>798</v>
      </c>
      <c r="AG78" s="121" t="s">
        <v>909</v>
      </c>
      <c r="AH78" s="121" t="s">
        <v>841</v>
      </c>
      <c r="AI78" s="121" t="s">
        <v>869</v>
      </c>
      <c r="AJ78" s="122">
        <v>2240</v>
      </c>
      <c r="AK78" s="122">
        <v>2240</v>
      </c>
      <c r="AL78" s="121" t="s">
        <v>733</v>
      </c>
      <c r="AM78" s="122">
        <v>8123.13</v>
      </c>
      <c r="AN78" s="122">
        <v>5316.87</v>
      </c>
      <c r="AO78" s="122">
        <v>13440</v>
      </c>
      <c r="AP78" s="122">
        <v>33876.870000000003</v>
      </c>
      <c r="AQ78" s="122">
        <v>7290.13</v>
      </c>
      <c r="AR78" s="122">
        <v>41167</v>
      </c>
      <c r="AS78" s="122">
        <v>33876.870000000003</v>
      </c>
      <c r="AT78" s="122">
        <v>7290.13</v>
      </c>
      <c r="AU78" s="122">
        <v>41167</v>
      </c>
      <c r="AV78" s="121">
        <v>25</v>
      </c>
      <c r="AW78" s="121">
        <v>542</v>
      </c>
      <c r="AX78" s="94"/>
      <c r="AY78" s="94"/>
      <c r="AZ78" s="94"/>
      <c r="BA78" s="94"/>
      <c r="BB78" s="121" t="s">
        <v>260</v>
      </c>
      <c r="BC78" s="94"/>
      <c r="BD78" s="121" t="s">
        <v>1031</v>
      </c>
      <c r="BE78" s="122">
        <v>42000</v>
      </c>
      <c r="BF78" s="94"/>
      <c r="BG78" s="94"/>
      <c r="BH78" s="93" t="s">
        <v>258</v>
      </c>
      <c r="BI78" s="92" t="s">
        <v>104</v>
      </c>
      <c r="BJ78" s="93">
        <v>46058</v>
      </c>
      <c r="BK78" s="92"/>
      <c r="BL78" s="92" t="s">
        <v>108</v>
      </c>
      <c r="BM78" s="94" t="s">
        <v>113</v>
      </c>
      <c r="BN78" s="95" t="s">
        <v>192</v>
      </c>
      <c r="BO78" s="94" t="s">
        <v>234</v>
      </c>
      <c r="BP78" s="94"/>
      <c r="BQ78" s="92"/>
      <c r="BR78" s="94"/>
    </row>
    <row r="79" spans="1:70" s="127" customFormat="1" hidden="1" x14ac:dyDescent="0.35">
      <c r="A79" s="92">
        <v>75</v>
      </c>
      <c r="B79" s="121" t="s">
        <v>246</v>
      </c>
      <c r="C79" s="121" t="s">
        <v>247</v>
      </c>
      <c r="D79" s="121" t="s">
        <v>272</v>
      </c>
      <c r="E79" s="121" t="s">
        <v>272</v>
      </c>
      <c r="F79" s="121" t="s">
        <v>272</v>
      </c>
      <c r="G79" s="121" t="s">
        <v>248</v>
      </c>
      <c r="H79" s="121" t="s">
        <v>249</v>
      </c>
      <c r="I79" s="121">
        <v>41769</v>
      </c>
      <c r="J79" s="121" t="s">
        <v>273</v>
      </c>
      <c r="K79" s="121">
        <v>41769</v>
      </c>
      <c r="L79" s="121" t="s">
        <v>274</v>
      </c>
      <c r="M79" s="121" t="s">
        <v>275</v>
      </c>
      <c r="N79" s="121">
        <v>339560</v>
      </c>
      <c r="O79" s="121" t="s">
        <v>320</v>
      </c>
      <c r="P79" s="121">
        <v>479029</v>
      </c>
      <c r="Q79" s="121" t="s">
        <v>411</v>
      </c>
      <c r="R79" s="121" t="s">
        <v>250</v>
      </c>
      <c r="S79" s="121" t="s">
        <v>412</v>
      </c>
      <c r="T79" s="121" t="s">
        <v>412</v>
      </c>
      <c r="U79" s="121" t="s">
        <v>251</v>
      </c>
      <c r="V79" s="121" t="s">
        <v>252</v>
      </c>
      <c r="W79" s="121">
        <v>0</v>
      </c>
      <c r="X79" s="121" t="s">
        <v>517</v>
      </c>
      <c r="Y79" s="121">
        <v>354346894</v>
      </c>
      <c r="Z79" s="121" t="s">
        <v>601</v>
      </c>
      <c r="AA79" s="121" t="s">
        <v>705</v>
      </c>
      <c r="AB79" s="122">
        <v>52000</v>
      </c>
      <c r="AC79" s="121" t="s">
        <v>740</v>
      </c>
      <c r="AD79" s="121">
        <v>24</v>
      </c>
      <c r="AE79" s="121" t="s">
        <v>255</v>
      </c>
      <c r="AF79" s="121" t="s">
        <v>767</v>
      </c>
      <c r="AG79" s="121" t="s">
        <v>874</v>
      </c>
      <c r="AH79" s="121" t="s">
        <v>841</v>
      </c>
      <c r="AI79" s="121" t="s">
        <v>907</v>
      </c>
      <c r="AJ79" s="122">
        <v>2780</v>
      </c>
      <c r="AK79" s="122">
        <v>2780</v>
      </c>
      <c r="AL79" s="121" t="s">
        <v>1004</v>
      </c>
      <c r="AM79" s="122">
        <v>11981.81</v>
      </c>
      <c r="AN79" s="122">
        <v>7478.19</v>
      </c>
      <c r="AO79" s="122">
        <v>19460</v>
      </c>
      <c r="AP79" s="122">
        <v>40018.19</v>
      </c>
      <c r="AQ79" s="122">
        <v>8012.81</v>
      </c>
      <c r="AR79" s="122">
        <v>48031</v>
      </c>
      <c r="AS79" s="122">
        <v>40018.19</v>
      </c>
      <c r="AT79" s="122">
        <v>8012.81</v>
      </c>
      <c r="AU79" s="122">
        <v>48031</v>
      </c>
      <c r="AV79" s="121">
        <v>25</v>
      </c>
      <c r="AW79" s="121">
        <v>516</v>
      </c>
      <c r="AX79" s="94"/>
      <c r="AY79" s="94"/>
      <c r="AZ79" s="94"/>
      <c r="BA79" s="94"/>
      <c r="BB79" s="121" t="s">
        <v>260</v>
      </c>
      <c r="BC79" s="94"/>
      <c r="BD79" s="121" t="s">
        <v>1031</v>
      </c>
      <c r="BE79" s="122">
        <v>52000</v>
      </c>
      <c r="BF79" s="94"/>
      <c r="BG79" s="94"/>
      <c r="BH79" s="93" t="s">
        <v>258</v>
      </c>
      <c r="BI79" s="92" t="s">
        <v>104</v>
      </c>
      <c r="BJ79" s="93">
        <v>46058</v>
      </c>
      <c r="BK79" s="92"/>
      <c r="BL79" s="92" t="s">
        <v>108</v>
      </c>
      <c r="BM79" s="94" t="s">
        <v>113</v>
      </c>
      <c r="BN79" s="95" t="s">
        <v>192</v>
      </c>
      <c r="BO79" s="94" t="s">
        <v>234</v>
      </c>
      <c r="BP79" s="94"/>
      <c r="BQ79" s="92"/>
      <c r="BR79" s="94"/>
    </row>
    <row r="80" spans="1:70" s="127" customFormat="1" hidden="1" x14ac:dyDescent="0.35">
      <c r="A80" s="92">
        <v>76</v>
      </c>
      <c r="B80" s="121" t="s">
        <v>246</v>
      </c>
      <c r="C80" s="121" t="s">
        <v>247</v>
      </c>
      <c r="D80" s="121" t="s">
        <v>272</v>
      </c>
      <c r="E80" s="121" t="s">
        <v>272</v>
      </c>
      <c r="F80" s="121" t="s">
        <v>272</v>
      </c>
      <c r="G80" s="121" t="s">
        <v>248</v>
      </c>
      <c r="H80" s="121" t="s">
        <v>249</v>
      </c>
      <c r="I80" s="121">
        <v>170504</v>
      </c>
      <c r="J80" s="121" t="s">
        <v>273</v>
      </c>
      <c r="K80" s="121">
        <v>170504</v>
      </c>
      <c r="L80" s="121" t="s">
        <v>274</v>
      </c>
      <c r="M80" s="121" t="s">
        <v>275</v>
      </c>
      <c r="N80" s="121">
        <v>296875</v>
      </c>
      <c r="O80" s="121" t="s">
        <v>293</v>
      </c>
      <c r="P80" s="121">
        <v>404113</v>
      </c>
      <c r="Q80" s="121" t="s">
        <v>331</v>
      </c>
      <c r="R80" s="121" t="s">
        <v>250</v>
      </c>
      <c r="S80" s="121" t="s">
        <v>413</v>
      </c>
      <c r="T80" s="121" t="s">
        <v>413</v>
      </c>
      <c r="U80" s="121" t="s">
        <v>251</v>
      </c>
      <c r="V80" s="121" t="s">
        <v>288</v>
      </c>
      <c r="W80" s="121">
        <v>0</v>
      </c>
      <c r="X80" s="121" t="s">
        <v>514</v>
      </c>
      <c r="Y80" s="121">
        <v>354415764</v>
      </c>
      <c r="Z80" s="121" t="s">
        <v>602</v>
      </c>
      <c r="AA80" s="121" t="s">
        <v>706</v>
      </c>
      <c r="AB80" s="122">
        <v>35000</v>
      </c>
      <c r="AC80" s="121" t="s">
        <v>740</v>
      </c>
      <c r="AD80" s="121">
        <v>24</v>
      </c>
      <c r="AE80" s="121" t="s">
        <v>741</v>
      </c>
      <c r="AF80" s="121" t="s">
        <v>799</v>
      </c>
      <c r="AG80" s="121" t="s">
        <v>910</v>
      </c>
      <c r="AH80" s="121" t="s">
        <v>841</v>
      </c>
      <c r="AI80" s="121" t="s">
        <v>869</v>
      </c>
      <c r="AJ80" s="122">
        <v>1870</v>
      </c>
      <c r="AK80" s="122">
        <v>1870</v>
      </c>
      <c r="AL80" s="121" t="s">
        <v>733</v>
      </c>
      <c r="AM80" s="122">
        <v>6975.72</v>
      </c>
      <c r="AN80" s="122">
        <v>4244.28</v>
      </c>
      <c r="AO80" s="122">
        <v>11220</v>
      </c>
      <c r="AP80" s="122">
        <v>28024.28</v>
      </c>
      <c r="AQ80" s="122">
        <v>5969.72</v>
      </c>
      <c r="AR80" s="122">
        <v>33994</v>
      </c>
      <c r="AS80" s="122">
        <v>28024.28</v>
      </c>
      <c r="AT80" s="122">
        <v>5969.72</v>
      </c>
      <c r="AU80" s="122">
        <v>33994</v>
      </c>
      <c r="AV80" s="121">
        <v>25</v>
      </c>
      <c r="AW80" s="121">
        <v>542</v>
      </c>
      <c r="AX80" s="94"/>
      <c r="AY80" s="94"/>
      <c r="AZ80" s="94"/>
      <c r="BA80" s="94"/>
      <c r="BB80" s="121" t="s">
        <v>260</v>
      </c>
      <c r="BC80" s="94"/>
      <c r="BD80" s="121" t="s">
        <v>1031</v>
      </c>
      <c r="BE80" s="122">
        <v>35000</v>
      </c>
      <c r="BF80" s="94"/>
      <c r="BG80" s="94"/>
      <c r="BH80" s="93" t="s">
        <v>258</v>
      </c>
      <c r="BI80" s="92" t="s">
        <v>104</v>
      </c>
      <c r="BJ80" s="93">
        <v>46058</v>
      </c>
      <c r="BK80" s="92"/>
      <c r="BL80" s="92" t="s">
        <v>108</v>
      </c>
      <c r="BM80" s="94" t="s">
        <v>113</v>
      </c>
      <c r="BN80" s="95" t="s">
        <v>192</v>
      </c>
      <c r="BO80" s="94" t="s">
        <v>234</v>
      </c>
      <c r="BP80" s="94"/>
      <c r="BQ80" s="92"/>
      <c r="BR80" s="94"/>
    </row>
    <row r="81" spans="1:70" s="127" customFormat="1" hidden="1" x14ac:dyDescent="0.35">
      <c r="A81" s="92">
        <v>77</v>
      </c>
      <c r="B81" s="121" t="s">
        <v>246</v>
      </c>
      <c r="C81" s="121" t="s">
        <v>247</v>
      </c>
      <c r="D81" s="121" t="s">
        <v>272</v>
      </c>
      <c r="E81" s="121" t="s">
        <v>272</v>
      </c>
      <c r="F81" s="121" t="s">
        <v>272</v>
      </c>
      <c r="G81" s="121" t="s">
        <v>248</v>
      </c>
      <c r="H81" s="121" t="s">
        <v>249</v>
      </c>
      <c r="I81" s="121">
        <v>170504</v>
      </c>
      <c r="J81" s="121" t="s">
        <v>273</v>
      </c>
      <c r="K81" s="121">
        <v>170504</v>
      </c>
      <c r="L81" s="121" t="s">
        <v>274</v>
      </c>
      <c r="M81" s="121" t="s">
        <v>275</v>
      </c>
      <c r="N81" s="121">
        <v>292271</v>
      </c>
      <c r="O81" s="121" t="s">
        <v>298</v>
      </c>
      <c r="P81" s="121">
        <v>386495</v>
      </c>
      <c r="Q81" s="121" t="s">
        <v>299</v>
      </c>
      <c r="R81" s="121" t="s">
        <v>250</v>
      </c>
      <c r="S81" s="121" t="s">
        <v>414</v>
      </c>
      <c r="T81" s="121" t="s">
        <v>414</v>
      </c>
      <c r="U81" s="121" t="s">
        <v>251</v>
      </c>
      <c r="V81" s="121" t="s">
        <v>252</v>
      </c>
      <c r="W81" s="121">
        <v>0</v>
      </c>
      <c r="X81" s="121" t="s">
        <v>514</v>
      </c>
      <c r="Y81" s="121">
        <v>354459670</v>
      </c>
      <c r="Z81" s="121" t="s">
        <v>603</v>
      </c>
      <c r="AA81" s="121" t="s">
        <v>706</v>
      </c>
      <c r="AB81" s="122">
        <v>38000</v>
      </c>
      <c r="AC81" s="121" t="s">
        <v>740</v>
      </c>
      <c r="AD81" s="121">
        <v>24</v>
      </c>
      <c r="AE81" s="121" t="s">
        <v>741</v>
      </c>
      <c r="AF81" s="121" t="s">
        <v>799</v>
      </c>
      <c r="AG81" s="121" t="s">
        <v>910</v>
      </c>
      <c r="AH81" s="121" t="s">
        <v>841</v>
      </c>
      <c r="AI81" s="121" t="s">
        <v>869</v>
      </c>
      <c r="AJ81" s="122">
        <v>2030</v>
      </c>
      <c r="AK81" s="122">
        <v>2030</v>
      </c>
      <c r="AL81" s="121" t="s">
        <v>733</v>
      </c>
      <c r="AM81" s="122">
        <v>7571.83</v>
      </c>
      <c r="AN81" s="122">
        <v>4608.17</v>
      </c>
      <c r="AO81" s="122">
        <v>12180</v>
      </c>
      <c r="AP81" s="122">
        <v>30428.17</v>
      </c>
      <c r="AQ81" s="122">
        <v>6482.83</v>
      </c>
      <c r="AR81" s="122">
        <v>36911</v>
      </c>
      <c r="AS81" s="122">
        <v>30428.17</v>
      </c>
      <c r="AT81" s="122">
        <v>6482.83</v>
      </c>
      <c r="AU81" s="122">
        <v>36911</v>
      </c>
      <c r="AV81" s="121">
        <v>25</v>
      </c>
      <c r="AW81" s="121">
        <v>542</v>
      </c>
      <c r="AX81" s="94"/>
      <c r="AY81" s="94"/>
      <c r="AZ81" s="94"/>
      <c r="BA81" s="94"/>
      <c r="BB81" s="121" t="s">
        <v>260</v>
      </c>
      <c r="BC81" s="94"/>
      <c r="BD81" s="121" t="s">
        <v>1031</v>
      </c>
      <c r="BE81" s="122">
        <v>38000</v>
      </c>
      <c r="BF81" s="94"/>
      <c r="BG81" s="94"/>
      <c r="BH81" s="93" t="s">
        <v>258</v>
      </c>
      <c r="BI81" s="92" t="s">
        <v>104</v>
      </c>
      <c r="BJ81" s="93">
        <v>46058</v>
      </c>
      <c r="BK81" s="92"/>
      <c r="BL81" s="92" t="s">
        <v>108</v>
      </c>
      <c r="BM81" s="94" t="s">
        <v>113</v>
      </c>
      <c r="BN81" s="95" t="s">
        <v>192</v>
      </c>
      <c r="BO81" s="94" t="s">
        <v>234</v>
      </c>
      <c r="BP81" s="94"/>
      <c r="BQ81" s="92"/>
      <c r="BR81" s="94"/>
    </row>
    <row r="82" spans="1:70" s="127" customFormat="1" hidden="1" x14ac:dyDescent="0.35">
      <c r="A82" s="92">
        <v>78</v>
      </c>
      <c r="B82" s="121" t="s">
        <v>246</v>
      </c>
      <c r="C82" s="121" t="s">
        <v>247</v>
      </c>
      <c r="D82" s="121" t="s">
        <v>272</v>
      </c>
      <c r="E82" s="121" t="s">
        <v>272</v>
      </c>
      <c r="F82" s="121" t="s">
        <v>272</v>
      </c>
      <c r="G82" s="121" t="s">
        <v>248</v>
      </c>
      <c r="H82" s="121" t="s">
        <v>249</v>
      </c>
      <c r="I82" s="121">
        <v>41688</v>
      </c>
      <c r="J82" s="121" t="s">
        <v>280</v>
      </c>
      <c r="K82" s="121">
        <v>41688</v>
      </c>
      <c r="L82" s="121" t="s">
        <v>274</v>
      </c>
      <c r="M82" s="121" t="s">
        <v>275</v>
      </c>
      <c r="N82" s="121">
        <v>65404</v>
      </c>
      <c r="O82" s="121" t="s">
        <v>285</v>
      </c>
      <c r="P82" s="121">
        <v>427249</v>
      </c>
      <c r="Q82" s="121" t="s">
        <v>415</v>
      </c>
      <c r="R82" s="121" t="s">
        <v>250</v>
      </c>
      <c r="S82" s="121" t="s">
        <v>416</v>
      </c>
      <c r="T82" s="121" t="s">
        <v>416</v>
      </c>
      <c r="U82" s="121" t="s">
        <v>251</v>
      </c>
      <c r="V82" s="121" t="s">
        <v>252</v>
      </c>
      <c r="W82" s="121">
        <v>0</v>
      </c>
      <c r="X82" s="121" t="s">
        <v>518</v>
      </c>
      <c r="Y82" s="121">
        <v>354461661</v>
      </c>
      <c r="Z82" s="121" t="s">
        <v>604</v>
      </c>
      <c r="AA82" s="121" t="s">
        <v>706</v>
      </c>
      <c r="AB82" s="122">
        <v>40000</v>
      </c>
      <c r="AC82" s="121" t="s">
        <v>740</v>
      </c>
      <c r="AD82" s="121">
        <v>24</v>
      </c>
      <c r="AE82" s="121" t="s">
        <v>741</v>
      </c>
      <c r="AF82" s="121" t="s">
        <v>799</v>
      </c>
      <c r="AG82" s="121" t="s">
        <v>910</v>
      </c>
      <c r="AH82" s="121" t="s">
        <v>841</v>
      </c>
      <c r="AI82" s="121" t="s">
        <v>720</v>
      </c>
      <c r="AJ82" s="122">
        <v>2130</v>
      </c>
      <c r="AK82" s="122">
        <v>2130</v>
      </c>
      <c r="AL82" s="121" t="s">
        <v>1005</v>
      </c>
      <c r="AM82" s="122">
        <v>14098.95</v>
      </c>
      <c r="AN82" s="122">
        <v>7201.05</v>
      </c>
      <c r="AO82" s="122">
        <v>21300</v>
      </c>
      <c r="AP82" s="122">
        <v>25901.05</v>
      </c>
      <c r="AQ82" s="122">
        <v>4211.95</v>
      </c>
      <c r="AR82" s="122">
        <v>30113</v>
      </c>
      <c r="AS82" s="122">
        <v>25901.05</v>
      </c>
      <c r="AT82" s="122">
        <v>4211.95</v>
      </c>
      <c r="AU82" s="122">
        <v>30113</v>
      </c>
      <c r="AV82" s="121">
        <v>25</v>
      </c>
      <c r="AW82" s="121">
        <v>430</v>
      </c>
      <c r="AX82" s="94"/>
      <c r="AY82" s="94"/>
      <c r="AZ82" s="94"/>
      <c r="BA82" s="94"/>
      <c r="BB82" s="121" t="s">
        <v>260</v>
      </c>
      <c r="BC82" s="94"/>
      <c r="BD82" s="121" t="s">
        <v>1028</v>
      </c>
      <c r="BE82" s="122">
        <v>40000</v>
      </c>
      <c r="BF82" s="94"/>
      <c r="BG82" s="94"/>
      <c r="BH82" s="93" t="s">
        <v>258</v>
      </c>
      <c r="BI82" s="92" t="s">
        <v>104</v>
      </c>
      <c r="BJ82" s="93">
        <v>46059</v>
      </c>
      <c r="BK82" s="92"/>
      <c r="BL82" s="92" t="s">
        <v>108</v>
      </c>
      <c r="BM82" s="94" t="s">
        <v>113</v>
      </c>
      <c r="BN82" s="95" t="s">
        <v>192</v>
      </c>
      <c r="BO82" s="94" t="s">
        <v>234</v>
      </c>
      <c r="BP82" s="94"/>
      <c r="BQ82" s="92"/>
      <c r="BR82" s="94"/>
    </row>
    <row r="83" spans="1:70" s="127" customFormat="1" hidden="1" x14ac:dyDescent="0.35">
      <c r="A83" s="92">
        <v>79</v>
      </c>
      <c r="B83" s="121" t="s">
        <v>246</v>
      </c>
      <c r="C83" s="121" t="s">
        <v>247</v>
      </c>
      <c r="D83" s="121" t="s">
        <v>272</v>
      </c>
      <c r="E83" s="121" t="s">
        <v>272</v>
      </c>
      <c r="F83" s="121" t="s">
        <v>272</v>
      </c>
      <c r="G83" s="121" t="s">
        <v>248</v>
      </c>
      <c r="H83" s="121" t="s">
        <v>249</v>
      </c>
      <c r="I83" s="121">
        <v>41688</v>
      </c>
      <c r="J83" s="121" t="s">
        <v>280</v>
      </c>
      <c r="K83" s="121">
        <v>41688</v>
      </c>
      <c r="L83" s="121" t="s">
        <v>274</v>
      </c>
      <c r="M83" s="121" t="s">
        <v>275</v>
      </c>
      <c r="N83" s="121">
        <v>348091</v>
      </c>
      <c r="O83" s="121" t="s">
        <v>417</v>
      </c>
      <c r="P83" s="121">
        <v>495450</v>
      </c>
      <c r="Q83" s="121" t="s">
        <v>418</v>
      </c>
      <c r="R83" s="121" t="s">
        <v>250</v>
      </c>
      <c r="S83" s="121" t="s">
        <v>419</v>
      </c>
      <c r="T83" s="121" t="s">
        <v>419</v>
      </c>
      <c r="U83" s="121" t="s">
        <v>251</v>
      </c>
      <c r="V83" s="121" t="s">
        <v>288</v>
      </c>
      <c r="W83" s="121">
        <v>0</v>
      </c>
      <c r="X83" s="121" t="s">
        <v>519</v>
      </c>
      <c r="Y83" s="121">
        <v>354462005</v>
      </c>
      <c r="Z83" s="121" t="s">
        <v>605</v>
      </c>
      <c r="AA83" s="121" t="s">
        <v>706</v>
      </c>
      <c r="AB83" s="122">
        <v>44000</v>
      </c>
      <c r="AC83" s="121" t="s">
        <v>740</v>
      </c>
      <c r="AD83" s="121">
        <v>24</v>
      </c>
      <c r="AE83" s="121" t="s">
        <v>255</v>
      </c>
      <c r="AF83" s="121" t="s">
        <v>800</v>
      </c>
      <c r="AG83" s="121" t="s">
        <v>911</v>
      </c>
      <c r="AH83" s="121" t="s">
        <v>841</v>
      </c>
      <c r="AI83" s="121" t="s">
        <v>869</v>
      </c>
      <c r="AJ83" s="122">
        <v>2350</v>
      </c>
      <c r="AK83" s="122">
        <v>2350</v>
      </c>
      <c r="AL83" s="121" t="s">
        <v>730</v>
      </c>
      <c r="AM83" s="122">
        <v>4104.83</v>
      </c>
      <c r="AN83" s="122">
        <v>2945.17</v>
      </c>
      <c r="AO83" s="122">
        <v>7050</v>
      </c>
      <c r="AP83" s="122">
        <v>39895.17</v>
      </c>
      <c r="AQ83" s="122">
        <v>9900.83</v>
      </c>
      <c r="AR83" s="122">
        <v>49796</v>
      </c>
      <c r="AS83" s="122">
        <v>39895.17</v>
      </c>
      <c r="AT83" s="122">
        <v>9900.83</v>
      </c>
      <c r="AU83" s="122">
        <v>49796</v>
      </c>
      <c r="AV83" s="121">
        <v>25</v>
      </c>
      <c r="AW83" s="121">
        <v>640</v>
      </c>
      <c r="AX83" s="94"/>
      <c r="AY83" s="94"/>
      <c r="AZ83" s="94"/>
      <c r="BA83" s="94"/>
      <c r="BB83" s="121" t="s">
        <v>260</v>
      </c>
      <c r="BC83" s="94"/>
      <c r="BD83" s="121" t="s">
        <v>1031</v>
      </c>
      <c r="BE83" s="122">
        <v>44000</v>
      </c>
      <c r="BF83" s="94"/>
      <c r="BG83" s="94"/>
      <c r="BH83" s="93" t="s">
        <v>258</v>
      </c>
      <c r="BI83" s="92" t="s">
        <v>104</v>
      </c>
      <c r="BJ83" s="93">
        <v>46059</v>
      </c>
      <c r="BK83" s="92"/>
      <c r="BL83" s="92" t="s">
        <v>108</v>
      </c>
      <c r="BM83" s="94" t="s">
        <v>113</v>
      </c>
      <c r="BN83" s="95" t="s">
        <v>192</v>
      </c>
      <c r="BO83" s="94" t="s">
        <v>234</v>
      </c>
      <c r="BP83" s="94"/>
      <c r="BQ83" s="92"/>
      <c r="BR83" s="94"/>
    </row>
    <row r="84" spans="1:70" s="127" customFormat="1" hidden="1" x14ac:dyDescent="0.35">
      <c r="A84" s="92">
        <v>80</v>
      </c>
      <c r="B84" s="121" t="s">
        <v>246</v>
      </c>
      <c r="C84" s="121" t="s">
        <v>247</v>
      </c>
      <c r="D84" s="121" t="s">
        <v>272</v>
      </c>
      <c r="E84" s="121" t="s">
        <v>272</v>
      </c>
      <c r="F84" s="121" t="s">
        <v>272</v>
      </c>
      <c r="G84" s="121" t="s">
        <v>248</v>
      </c>
      <c r="H84" s="121" t="s">
        <v>249</v>
      </c>
      <c r="I84" s="121">
        <v>41693</v>
      </c>
      <c r="J84" s="121" t="s">
        <v>280</v>
      </c>
      <c r="K84" s="121">
        <v>41693</v>
      </c>
      <c r="L84" s="121" t="s">
        <v>274</v>
      </c>
      <c r="M84" s="121" t="s">
        <v>275</v>
      </c>
      <c r="N84" s="121">
        <v>324429</v>
      </c>
      <c r="O84" s="121" t="s">
        <v>351</v>
      </c>
      <c r="P84" s="121">
        <v>525077</v>
      </c>
      <c r="Q84" s="121" t="s">
        <v>370</v>
      </c>
      <c r="R84" s="121" t="s">
        <v>250</v>
      </c>
      <c r="S84" s="121" t="s">
        <v>420</v>
      </c>
      <c r="T84" s="121" t="s">
        <v>420</v>
      </c>
      <c r="U84" s="121" t="s">
        <v>251</v>
      </c>
      <c r="V84" s="121" t="s">
        <v>288</v>
      </c>
      <c r="W84" s="121">
        <v>0</v>
      </c>
      <c r="X84" s="121" t="s">
        <v>520</v>
      </c>
      <c r="Y84" s="121">
        <v>354567276</v>
      </c>
      <c r="Z84" s="121" t="s">
        <v>606</v>
      </c>
      <c r="AA84" s="121" t="s">
        <v>707</v>
      </c>
      <c r="AB84" s="122">
        <v>33000</v>
      </c>
      <c r="AC84" s="121" t="s">
        <v>740</v>
      </c>
      <c r="AD84" s="121">
        <v>24</v>
      </c>
      <c r="AE84" s="121" t="s">
        <v>741</v>
      </c>
      <c r="AF84" s="121" t="s">
        <v>801</v>
      </c>
      <c r="AG84" s="121" t="s">
        <v>912</v>
      </c>
      <c r="AH84" s="121" t="s">
        <v>841</v>
      </c>
      <c r="AI84" s="121" t="s">
        <v>913</v>
      </c>
      <c r="AJ84" s="122">
        <v>1760</v>
      </c>
      <c r="AK84" s="122">
        <v>1760</v>
      </c>
      <c r="AL84" s="121" t="s">
        <v>733</v>
      </c>
      <c r="AM84" s="122">
        <v>5074.5</v>
      </c>
      <c r="AN84" s="122">
        <v>3725.5</v>
      </c>
      <c r="AO84" s="122">
        <v>8800</v>
      </c>
      <c r="AP84" s="122">
        <v>27925.5</v>
      </c>
      <c r="AQ84" s="122">
        <v>6372.5</v>
      </c>
      <c r="AR84" s="122">
        <v>34298</v>
      </c>
      <c r="AS84" s="122">
        <v>25357.47</v>
      </c>
      <c r="AT84" s="122">
        <v>6322.53</v>
      </c>
      <c r="AU84" s="122">
        <v>31680</v>
      </c>
      <c r="AV84" s="121">
        <v>23</v>
      </c>
      <c r="AW84" s="121">
        <v>542</v>
      </c>
      <c r="AX84" s="94"/>
      <c r="AY84" s="94"/>
      <c r="AZ84" s="94"/>
      <c r="BA84" s="94"/>
      <c r="BB84" s="121" t="s">
        <v>260</v>
      </c>
      <c r="BC84" s="94"/>
      <c r="BD84" s="121" t="s">
        <v>1028</v>
      </c>
      <c r="BE84" s="122">
        <v>33000</v>
      </c>
      <c r="BF84" s="94"/>
      <c r="BG84" s="94"/>
      <c r="BH84" s="93" t="s">
        <v>258</v>
      </c>
      <c r="BI84" s="92" t="s">
        <v>104</v>
      </c>
      <c r="BJ84" s="93">
        <v>46059</v>
      </c>
      <c r="BK84" s="92"/>
      <c r="BL84" s="92" t="s">
        <v>108</v>
      </c>
      <c r="BM84" s="94" t="s">
        <v>113</v>
      </c>
      <c r="BN84" s="95" t="s">
        <v>192</v>
      </c>
      <c r="BO84" s="94" t="s">
        <v>234</v>
      </c>
      <c r="BP84" s="94"/>
      <c r="BQ84" s="92"/>
      <c r="BR84" s="94"/>
    </row>
    <row r="85" spans="1:70" s="127" customFormat="1" hidden="1" x14ac:dyDescent="0.35">
      <c r="A85" s="92">
        <v>81</v>
      </c>
      <c r="B85" s="121" t="s">
        <v>246</v>
      </c>
      <c r="C85" s="121" t="s">
        <v>247</v>
      </c>
      <c r="D85" s="121" t="s">
        <v>272</v>
      </c>
      <c r="E85" s="121" t="s">
        <v>272</v>
      </c>
      <c r="F85" s="121" t="s">
        <v>272</v>
      </c>
      <c r="G85" s="121" t="s">
        <v>248</v>
      </c>
      <c r="H85" s="121" t="s">
        <v>249</v>
      </c>
      <c r="I85" s="121">
        <v>41693</v>
      </c>
      <c r="J85" s="121" t="s">
        <v>280</v>
      </c>
      <c r="K85" s="121">
        <v>41693</v>
      </c>
      <c r="L85" s="121" t="s">
        <v>274</v>
      </c>
      <c r="M85" s="121" t="s">
        <v>275</v>
      </c>
      <c r="N85" s="121">
        <v>65564</v>
      </c>
      <c r="O85" s="121" t="s">
        <v>308</v>
      </c>
      <c r="P85" s="121">
        <v>449990</v>
      </c>
      <c r="Q85" s="121" t="s">
        <v>349</v>
      </c>
      <c r="R85" s="121" t="s">
        <v>250</v>
      </c>
      <c r="S85" s="121" t="s">
        <v>421</v>
      </c>
      <c r="T85" s="121" t="s">
        <v>421</v>
      </c>
      <c r="U85" s="121" t="s">
        <v>251</v>
      </c>
      <c r="V85" s="121" t="s">
        <v>252</v>
      </c>
      <c r="W85" s="121">
        <v>0</v>
      </c>
      <c r="X85" s="121" t="s">
        <v>501</v>
      </c>
      <c r="Y85" s="121">
        <v>354594557</v>
      </c>
      <c r="Z85" s="121" t="s">
        <v>607</v>
      </c>
      <c r="AA85" s="121" t="s">
        <v>708</v>
      </c>
      <c r="AB85" s="122">
        <v>43000</v>
      </c>
      <c r="AC85" s="121" t="s">
        <v>740</v>
      </c>
      <c r="AD85" s="121">
        <v>24</v>
      </c>
      <c r="AE85" s="121" t="s">
        <v>255</v>
      </c>
      <c r="AF85" s="121" t="s">
        <v>802</v>
      </c>
      <c r="AG85" s="121" t="s">
        <v>914</v>
      </c>
      <c r="AH85" s="121" t="s">
        <v>841</v>
      </c>
      <c r="AI85" s="121" t="s">
        <v>913</v>
      </c>
      <c r="AJ85" s="122">
        <v>2290</v>
      </c>
      <c r="AK85" s="122">
        <v>2290</v>
      </c>
      <c r="AL85" s="121" t="s">
        <v>257</v>
      </c>
      <c r="AM85" s="122">
        <v>7946.74</v>
      </c>
      <c r="AN85" s="122">
        <v>5793.26</v>
      </c>
      <c r="AO85" s="122">
        <v>13740</v>
      </c>
      <c r="AP85" s="122">
        <v>35053.26</v>
      </c>
      <c r="AQ85" s="122">
        <v>7481.74</v>
      </c>
      <c r="AR85" s="122">
        <v>42535</v>
      </c>
      <c r="AS85" s="122">
        <v>31516.81</v>
      </c>
      <c r="AT85" s="122">
        <v>7413.19</v>
      </c>
      <c r="AU85" s="122">
        <v>38930</v>
      </c>
      <c r="AV85" s="121">
        <v>23</v>
      </c>
      <c r="AW85" s="121">
        <v>514</v>
      </c>
      <c r="AX85" s="94"/>
      <c r="AY85" s="94"/>
      <c r="AZ85" s="94"/>
      <c r="BA85" s="94"/>
      <c r="BB85" s="121" t="s">
        <v>260</v>
      </c>
      <c r="BC85" s="94"/>
      <c r="BD85" s="121"/>
      <c r="BE85" s="122">
        <v>0</v>
      </c>
      <c r="BF85" s="94"/>
      <c r="BG85" s="94"/>
      <c r="BH85" s="93" t="s">
        <v>258</v>
      </c>
      <c r="BI85" s="92" t="s">
        <v>104</v>
      </c>
      <c r="BJ85" s="93">
        <v>46059</v>
      </c>
      <c r="BK85" s="92"/>
      <c r="BL85" s="92" t="s">
        <v>108</v>
      </c>
      <c r="BM85" s="94" t="s">
        <v>113</v>
      </c>
      <c r="BN85" s="95" t="s">
        <v>192</v>
      </c>
      <c r="BO85" s="94" t="s">
        <v>234</v>
      </c>
      <c r="BP85" s="94"/>
      <c r="BQ85" s="92"/>
      <c r="BR85" s="94"/>
    </row>
    <row r="86" spans="1:70" s="127" customFormat="1" hidden="1" x14ac:dyDescent="0.35">
      <c r="A86" s="92">
        <v>82</v>
      </c>
      <c r="B86" s="121" t="s">
        <v>246</v>
      </c>
      <c r="C86" s="121" t="s">
        <v>247</v>
      </c>
      <c r="D86" s="121" t="s">
        <v>272</v>
      </c>
      <c r="E86" s="121" t="s">
        <v>272</v>
      </c>
      <c r="F86" s="121" t="s">
        <v>272</v>
      </c>
      <c r="G86" s="121" t="s">
        <v>248</v>
      </c>
      <c r="H86" s="121" t="s">
        <v>249</v>
      </c>
      <c r="I86" s="121">
        <v>41688</v>
      </c>
      <c r="J86" s="121" t="s">
        <v>280</v>
      </c>
      <c r="K86" s="121">
        <v>41688</v>
      </c>
      <c r="L86" s="121" t="s">
        <v>274</v>
      </c>
      <c r="M86" s="121" t="s">
        <v>275</v>
      </c>
      <c r="N86" s="121">
        <v>65569</v>
      </c>
      <c r="O86" s="121" t="s">
        <v>382</v>
      </c>
      <c r="P86" s="121">
        <v>94741</v>
      </c>
      <c r="Q86" s="121" t="s">
        <v>383</v>
      </c>
      <c r="R86" s="121" t="s">
        <v>250</v>
      </c>
      <c r="S86" s="121" t="s">
        <v>422</v>
      </c>
      <c r="T86" s="121" t="s">
        <v>422</v>
      </c>
      <c r="U86" s="121" t="s">
        <v>251</v>
      </c>
      <c r="V86" s="121" t="s">
        <v>288</v>
      </c>
      <c r="W86" s="121">
        <v>0</v>
      </c>
      <c r="X86" s="121" t="s">
        <v>501</v>
      </c>
      <c r="Y86" s="121">
        <v>354622016</v>
      </c>
      <c r="Z86" s="121" t="s">
        <v>608</v>
      </c>
      <c r="AA86" s="121" t="s">
        <v>709</v>
      </c>
      <c r="AB86" s="122">
        <v>52000</v>
      </c>
      <c r="AC86" s="121" t="s">
        <v>740</v>
      </c>
      <c r="AD86" s="121">
        <v>24</v>
      </c>
      <c r="AE86" s="121" t="s">
        <v>255</v>
      </c>
      <c r="AF86" s="121" t="s">
        <v>803</v>
      </c>
      <c r="AG86" s="121" t="s">
        <v>915</v>
      </c>
      <c r="AH86" s="121" t="s">
        <v>841</v>
      </c>
      <c r="AI86" s="121" t="s">
        <v>869</v>
      </c>
      <c r="AJ86" s="122">
        <v>2780</v>
      </c>
      <c r="AK86" s="122">
        <v>2780</v>
      </c>
      <c r="AL86" s="121" t="s">
        <v>958</v>
      </c>
      <c r="AM86" s="122">
        <v>12559.82</v>
      </c>
      <c r="AN86" s="122">
        <v>6900.18</v>
      </c>
      <c r="AO86" s="122">
        <v>19460</v>
      </c>
      <c r="AP86" s="122">
        <v>39440.18</v>
      </c>
      <c r="AQ86" s="122">
        <v>7689.82</v>
      </c>
      <c r="AR86" s="122">
        <v>47130</v>
      </c>
      <c r="AS86" s="122">
        <v>39440.18</v>
      </c>
      <c r="AT86" s="122">
        <v>7689.82</v>
      </c>
      <c r="AU86" s="122">
        <v>47130</v>
      </c>
      <c r="AV86" s="121">
        <v>25</v>
      </c>
      <c r="AW86" s="121">
        <v>514</v>
      </c>
      <c r="AX86" s="94"/>
      <c r="AY86" s="94"/>
      <c r="AZ86" s="94"/>
      <c r="BA86" s="94"/>
      <c r="BB86" s="121" t="s">
        <v>260</v>
      </c>
      <c r="BC86" s="94"/>
      <c r="BD86" s="121" t="s">
        <v>1031</v>
      </c>
      <c r="BE86" s="122">
        <v>52000</v>
      </c>
      <c r="BF86" s="94"/>
      <c r="BG86" s="94"/>
      <c r="BH86" s="93" t="s">
        <v>258</v>
      </c>
      <c r="BI86" s="92" t="s">
        <v>104</v>
      </c>
      <c r="BJ86" s="93">
        <v>46059</v>
      </c>
      <c r="BK86" s="92"/>
      <c r="BL86" s="92" t="s">
        <v>108</v>
      </c>
      <c r="BM86" s="94" t="s">
        <v>113</v>
      </c>
      <c r="BN86" s="95" t="s">
        <v>192</v>
      </c>
      <c r="BO86" s="94" t="s">
        <v>234</v>
      </c>
      <c r="BP86" s="94"/>
      <c r="BQ86" s="92"/>
      <c r="BR86" s="94"/>
    </row>
    <row r="87" spans="1:70" s="127" customFormat="1" hidden="1" x14ac:dyDescent="0.35">
      <c r="A87" s="92">
        <v>83</v>
      </c>
      <c r="B87" s="121" t="s">
        <v>246</v>
      </c>
      <c r="C87" s="121" t="s">
        <v>247</v>
      </c>
      <c r="D87" s="121" t="s">
        <v>272</v>
      </c>
      <c r="E87" s="121" t="s">
        <v>272</v>
      </c>
      <c r="F87" s="121" t="s">
        <v>272</v>
      </c>
      <c r="G87" s="121" t="s">
        <v>248</v>
      </c>
      <c r="H87" s="121" t="s">
        <v>249</v>
      </c>
      <c r="I87" s="121">
        <v>41688</v>
      </c>
      <c r="J87" s="121" t="s">
        <v>280</v>
      </c>
      <c r="K87" s="121">
        <v>41688</v>
      </c>
      <c r="L87" s="121" t="s">
        <v>274</v>
      </c>
      <c r="M87" s="121" t="s">
        <v>275</v>
      </c>
      <c r="N87" s="121">
        <v>65499</v>
      </c>
      <c r="O87" s="121" t="s">
        <v>423</v>
      </c>
      <c r="P87" s="121">
        <v>94657</v>
      </c>
      <c r="Q87" s="121" t="s">
        <v>424</v>
      </c>
      <c r="R87" s="121" t="s">
        <v>250</v>
      </c>
      <c r="S87" s="121" t="s">
        <v>425</v>
      </c>
      <c r="T87" s="121" t="s">
        <v>425</v>
      </c>
      <c r="U87" s="121" t="s">
        <v>251</v>
      </c>
      <c r="V87" s="121" t="s">
        <v>288</v>
      </c>
      <c r="W87" s="121">
        <v>0</v>
      </c>
      <c r="X87" s="121" t="s">
        <v>501</v>
      </c>
      <c r="Y87" s="121">
        <v>354625305</v>
      </c>
      <c r="Z87" s="121" t="s">
        <v>609</v>
      </c>
      <c r="AA87" s="121" t="s">
        <v>708</v>
      </c>
      <c r="AB87" s="122">
        <v>38000</v>
      </c>
      <c r="AC87" s="121" t="s">
        <v>740</v>
      </c>
      <c r="AD87" s="121">
        <v>24</v>
      </c>
      <c r="AE87" s="121" t="s">
        <v>741</v>
      </c>
      <c r="AF87" s="121" t="s">
        <v>804</v>
      </c>
      <c r="AG87" s="121" t="s">
        <v>916</v>
      </c>
      <c r="AH87" s="121" t="s">
        <v>841</v>
      </c>
      <c r="AI87" s="121" t="s">
        <v>913</v>
      </c>
      <c r="AJ87" s="122">
        <v>2030</v>
      </c>
      <c r="AK87" s="122">
        <v>2030</v>
      </c>
      <c r="AL87" s="121" t="s">
        <v>977</v>
      </c>
      <c r="AM87" s="122">
        <v>7062.5</v>
      </c>
      <c r="AN87" s="122">
        <v>5117.5</v>
      </c>
      <c r="AO87" s="122">
        <v>12180</v>
      </c>
      <c r="AP87" s="122">
        <v>30937.5</v>
      </c>
      <c r="AQ87" s="122">
        <v>6571.5</v>
      </c>
      <c r="AR87" s="122">
        <v>37509</v>
      </c>
      <c r="AS87" s="122">
        <v>27995.64</v>
      </c>
      <c r="AT87" s="122">
        <v>6514.36</v>
      </c>
      <c r="AU87" s="122">
        <v>34510</v>
      </c>
      <c r="AV87" s="121">
        <v>23</v>
      </c>
      <c r="AW87" s="121">
        <v>514</v>
      </c>
      <c r="AX87" s="94"/>
      <c r="AY87" s="94"/>
      <c r="AZ87" s="94"/>
      <c r="BA87" s="94"/>
      <c r="BB87" s="121" t="s">
        <v>260</v>
      </c>
      <c r="BC87" s="94"/>
      <c r="BD87" s="121" t="s">
        <v>1028</v>
      </c>
      <c r="BE87" s="122">
        <v>38000</v>
      </c>
      <c r="BF87" s="94"/>
      <c r="BG87" s="94"/>
      <c r="BH87" s="93" t="s">
        <v>258</v>
      </c>
      <c r="BI87" s="92" t="s">
        <v>104</v>
      </c>
      <c r="BJ87" s="93">
        <v>46059</v>
      </c>
      <c r="BK87" s="92"/>
      <c r="BL87" s="92" t="s">
        <v>108</v>
      </c>
      <c r="BM87" s="94" t="s">
        <v>113</v>
      </c>
      <c r="BN87" s="95" t="s">
        <v>192</v>
      </c>
      <c r="BO87" s="94" t="s">
        <v>234</v>
      </c>
      <c r="BP87" s="94"/>
      <c r="BQ87" s="92"/>
      <c r="BR87" s="94"/>
    </row>
    <row r="88" spans="1:70" s="127" customFormat="1" hidden="1" x14ac:dyDescent="0.35">
      <c r="A88" s="92">
        <v>84</v>
      </c>
      <c r="B88" s="121" t="s">
        <v>246</v>
      </c>
      <c r="C88" s="121" t="s">
        <v>247</v>
      </c>
      <c r="D88" s="121" t="s">
        <v>272</v>
      </c>
      <c r="E88" s="121" t="s">
        <v>272</v>
      </c>
      <c r="F88" s="121" t="s">
        <v>272</v>
      </c>
      <c r="G88" s="121" t="s">
        <v>248</v>
      </c>
      <c r="H88" s="121" t="s">
        <v>249</v>
      </c>
      <c r="I88" s="121">
        <v>170504</v>
      </c>
      <c r="J88" s="121" t="s">
        <v>273</v>
      </c>
      <c r="K88" s="121">
        <v>170504</v>
      </c>
      <c r="L88" s="121" t="s">
        <v>274</v>
      </c>
      <c r="M88" s="121" t="s">
        <v>275</v>
      </c>
      <c r="N88" s="121">
        <v>292271</v>
      </c>
      <c r="O88" s="121" t="s">
        <v>298</v>
      </c>
      <c r="P88" s="121">
        <v>386495</v>
      </c>
      <c r="Q88" s="121" t="s">
        <v>299</v>
      </c>
      <c r="R88" s="121" t="s">
        <v>250</v>
      </c>
      <c r="S88" s="121" t="s">
        <v>426</v>
      </c>
      <c r="T88" s="121" t="s">
        <v>426</v>
      </c>
      <c r="U88" s="121" t="s">
        <v>251</v>
      </c>
      <c r="V88" s="121" t="s">
        <v>252</v>
      </c>
      <c r="W88" s="121">
        <v>0</v>
      </c>
      <c r="X88" s="121" t="s">
        <v>509</v>
      </c>
      <c r="Y88" s="121">
        <v>354669804</v>
      </c>
      <c r="Z88" s="121" t="s">
        <v>610</v>
      </c>
      <c r="AA88" s="121" t="s">
        <v>710</v>
      </c>
      <c r="AB88" s="122">
        <v>42000</v>
      </c>
      <c r="AC88" s="121" t="s">
        <v>740</v>
      </c>
      <c r="AD88" s="121">
        <v>24</v>
      </c>
      <c r="AE88" s="121" t="s">
        <v>741</v>
      </c>
      <c r="AF88" s="121" t="s">
        <v>804</v>
      </c>
      <c r="AG88" s="121" t="s">
        <v>917</v>
      </c>
      <c r="AH88" s="121" t="s">
        <v>841</v>
      </c>
      <c r="AI88" s="121" t="s">
        <v>913</v>
      </c>
      <c r="AJ88" s="122">
        <v>2240</v>
      </c>
      <c r="AK88" s="122">
        <v>2240</v>
      </c>
      <c r="AL88" s="121" t="s">
        <v>1006</v>
      </c>
      <c r="AM88" s="122">
        <v>17433.72</v>
      </c>
      <c r="AN88" s="122">
        <v>9446.2800000000007</v>
      </c>
      <c r="AO88" s="122">
        <v>26880</v>
      </c>
      <c r="AP88" s="122">
        <v>24566.28</v>
      </c>
      <c r="AQ88" s="122">
        <v>3543.72</v>
      </c>
      <c r="AR88" s="122">
        <v>28110</v>
      </c>
      <c r="AS88" s="122">
        <v>21161.77</v>
      </c>
      <c r="AT88" s="122">
        <v>3478.23</v>
      </c>
      <c r="AU88" s="122">
        <v>24640</v>
      </c>
      <c r="AV88" s="121">
        <v>23</v>
      </c>
      <c r="AW88" s="121">
        <v>337</v>
      </c>
      <c r="AX88" s="94"/>
      <c r="AY88" s="94"/>
      <c r="AZ88" s="94"/>
      <c r="BA88" s="94"/>
      <c r="BB88" s="121" t="s">
        <v>260</v>
      </c>
      <c r="BC88" s="94"/>
      <c r="BD88" s="121" t="s">
        <v>1032</v>
      </c>
      <c r="BE88" s="122">
        <v>42000</v>
      </c>
      <c r="BF88" s="94"/>
      <c r="BG88" s="94"/>
      <c r="BH88" s="93" t="s">
        <v>258</v>
      </c>
      <c r="BI88" s="92" t="s">
        <v>104</v>
      </c>
      <c r="BJ88" s="93">
        <v>46058</v>
      </c>
      <c r="BK88" s="92"/>
      <c r="BL88" s="92" t="s">
        <v>108</v>
      </c>
      <c r="BM88" s="94" t="s">
        <v>113</v>
      </c>
      <c r="BN88" s="95" t="s">
        <v>192</v>
      </c>
      <c r="BO88" s="94" t="s">
        <v>234</v>
      </c>
      <c r="BP88" s="94"/>
      <c r="BQ88" s="92"/>
      <c r="BR88" s="94"/>
    </row>
    <row r="89" spans="1:70" s="127" customFormat="1" hidden="1" x14ac:dyDescent="0.35">
      <c r="A89" s="92">
        <v>85</v>
      </c>
      <c r="B89" s="121" t="s">
        <v>246</v>
      </c>
      <c r="C89" s="121" t="s">
        <v>247</v>
      </c>
      <c r="D89" s="121" t="s">
        <v>272</v>
      </c>
      <c r="E89" s="121" t="s">
        <v>272</v>
      </c>
      <c r="F89" s="121" t="s">
        <v>272</v>
      </c>
      <c r="G89" s="121" t="s">
        <v>248</v>
      </c>
      <c r="H89" s="121" t="s">
        <v>249</v>
      </c>
      <c r="I89" s="121">
        <v>170504</v>
      </c>
      <c r="J89" s="121" t="s">
        <v>273</v>
      </c>
      <c r="K89" s="121">
        <v>170504</v>
      </c>
      <c r="L89" s="121" t="s">
        <v>274</v>
      </c>
      <c r="M89" s="121" t="s">
        <v>275</v>
      </c>
      <c r="N89" s="121">
        <v>292271</v>
      </c>
      <c r="O89" s="121" t="s">
        <v>298</v>
      </c>
      <c r="P89" s="121">
        <v>386495</v>
      </c>
      <c r="Q89" s="121" t="s">
        <v>299</v>
      </c>
      <c r="R89" s="121" t="s">
        <v>250</v>
      </c>
      <c r="S89" s="121" t="s">
        <v>427</v>
      </c>
      <c r="T89" s="121" t="s">
        <v>427</v>
      </c>
      <c r="U89" s="121" t="s">
        <v>251</v>
      </c>
      <c r="V89" s="121" t="s">
        <v>288</v>
      </c>
      <c r="W89" s="121">
        <v>0</v>
      </c>
      <c r="X89" s="121" t="s">
        <v>521</v>
      </c>
      <c r="Y89" s="121">
        <v>354670177</v>
      </c>
      <c r="Z89" s="121" t="s">
        <v>611</v>
      </c>
      <c r="AA89" s="121" t="s">
        <v>710</v>
      </c>
      <c r="AB89" s="122">
        <v>42000</v>
      </c>
      <c r="AC89" s="121" t="s">
        <v>740</v>
      </c>
      <c r="AD89" s="121">
        <v>24</v>
      </c>
      <c r="AE89" s="121" t="s">
        <v>741</v>
      </c>
      <c r="AF89" s="121" t="s">
        <v>804</v>
      </c>
      <c r="AG89" s="121" t="s">
        <v>917</v>
      </c>
      <c r="AH89" s="121" t="s">
        <v>841</v>
      </c>
      <c r="AI89" s="121" t="s">
        <v>913</v>
      </c>
      <c r="AJ89" s="122">
        <v>2240</v>
      </c>
      <c r="AK89" s="122">
        <v>2240</v>
      </c>
      <c r="AL89" s="121" t="s">
        <v>1007</v>
      </c>
      <c r="AM89" s="122">
        <v>9333.7900000000009</v>
      </c>
      <c r="AN89" s="122">
        <v>6346.21</v>
      </c>
      <c r="AO89" s="122">
        <v>15680</v>
      </c>
      <c r="AP89" s="122">
        <v>32666.21</v>
      </c>
      <c r="AQ89" s="122">
        <v>6643.79</v>
      </c>
      <c r="AR89" s="122">
        <v>39310</v>
      </c>
      <c r="AS89" s="122">
        <v>29261.7</v>
      </c>
      <c r="AT89" s="122">
        <v>6578.3</v>
      </c>
      <c r="AU89" s="122">
        <v>35840</v>
      </c>
      <c r="AV89" s="121">
        <v>23</v>
      </c>
      <c r="AW89" s="121">
        <v>486</v>
      </c>
      <c r="AX89" s="94"/>
      <c r="AY89" s="94"/>
      <c r="AZ89" s="94"/>
      <c r="BA89" s="94"/>
      <c r="BB89" s="121" t="s">
        <v>260</v>
      </c>
      <c r="BC89" s="94"/>
      <c r="BD89" s="121" t="s">
        <v>1028</v>
      </c>
      <c r="BE89" s="122">
        <v>42000</v>
      </c>
      <c r="BF89" s="94"/>
      <c r="BG89" s="94"/>
      <c r="BH89" s="93" t="s">
        <v>258</v>
      </c>
      <c r="BI89" s="92" t="s">
        <v>104</v>
      </c>
      <c r="BJ89" s="93">
        <v>46058</v>
      </c>
      <c r="BK89" s="92"/>
      <c r="BL89" s="92" t="s">
        <v>108</v>
      </c>
      <c r="BM89" s="94" t="s">
        <v>113</v>
      </c>
      <c r="BN89" s="95" t="s">
        <v>192</v>
      </c>
      <c r="BO89" s="94" t="s">
        <v>234</v>
      </c>
      <c r="BP89" s="94"/>
      <c r="BQ89" s="92"/>
      <c r="BR89" s="94"/>
    </row>
    <row r="90" spans="1:70" s="127" customFormat="1" hidden="1" x14ac:dyDescent="0.35">
      <c r="A90" s="92">
        <v>86</v>
      </c>
      <c r="B90" s="121" t="s">
        <v>246</v>
      </c>
      <c r="C90" s="121" t="s">
        <v>247</v>
      </c>
      <c r="D90" s="121" t="s">
        <v>272</v>
      </c>
      <c r="E90" s="121" t="s">
        <v>272</v>
      </c>
      <c r="F90" s="121" t="s">
        <v>272</v>
      </c>
      <c r="G90" s="121" t="s">
        <v>248</v>
      </c>
      <c r="H90" s="121" t="s">
        <v>249</v>
      </c>
      <c r="I90" s="121">
        <v>41688</v>
      </c>
      <c r="J90" s="121" t="s">
        <v>280</v>
      </c>
      <c r="K90" s="121">
        <v>41688</v>
      </c>
      <c r="L90" s="121" t="s">
        <v>274</v>
      </c>
      <c r="M90" s="121" t="s">
        <v>275</v>
      </c>
      <c r="N90" s="121">
        <v>65569</v>
      </c>
      <c r="O90" s="121" t="s">
        <v>382</v>
      </c>
      <c r="P90" s="121">
        <v>94741</v>
      </c>
      <c r="Q90" s="121" t="s">
        <v>383</v>
      </c>
      <c r="R90" s="121" t="s">
        <v>250</v>
      </c>
      <c r="S90" s="121" t="s">
        <v>428</v>
      </c>
      <c r="T90" s="121" t="s">
        <v>428</v>
      </c>
      <c r="U90" s="121" t="s">
        <v>386</v>
      </c>
      <c r="V90" s="121" t="s">
        <v>288</v>
      </c>
      <c r="W90" s="121">
        <v>0</v>
      </c>
      <c r="X90" s="121" t="s">
        <v>501</v>
      </c>
      <c r="Y90" s="121">
        <v>354715036</v>
      </c>
      <c r="Z90" s="121" t="s">
        <v>612</v>
      </c>
      <c r="AA90" s="121" t="s">
        <v>708</v>
      </c>
      <c r="AB90" s="122">
        <v>52000</v>
      </c>
      <c r="AC90" s="121" t="s">
        <v>740</v>
      </c>
      <c r="AD90" s="121">
        <v>24</v>
      </c>
      <c r="AE90" s="121" t="s">
        <v>255</v>
      </c>
      <c r="AF90" s="121" t="s">
        <v>805</v>
      </c>
      <c r="AG90" s="121" t="s">
        <v>895</v>
      </c>
      <c r="AH90" s="121" t="s">
        <v>256</v>
      </c>
      <c r="AI90" s="121" t="s">
        <v>913</v>
      </c>
      <c r="AJ90" s="122">
        <v>2780</v>
      </c>
      <c r="AK90" s="122">
        <v>2780</v>
      </c>
      <c r="AL90" s="121" t="s">
        <v>978</v>
      </c>
      <c r="AM90" s="122">
        <v>11646.14</v>
      </c>
      <c r="AN90" s="122">
        <v>7813.86</v>
      </c>
      <c r="AO90" s="122">
        <v>19460</v>
      </c>
      <c r="AP90" s="122">
        <v>40353.86</v>
      </c>
      <c r="AQ90" s="122">
        <v>8167.14</v>
      </c>
      <c r="AR90" s="122">
        <v>48521</v>
      </c>
      <c r="AS90" s="122">
        <v>36389.599999999999</v>
      </c>
      <c r="AT90" s="122">
        <v>8090.4</v>
      </c>
      <c r="AU90" s="122">
        <v>44480</v>
      </c>
      <c r="AV90" s="121">
        <v>23</v>
      </c>
      <c r="AW90" s="121">
        <v>486</v>
      </c>
      <c r="AX90" s="94"/>
      <c r="AY90" s="94"/>
      <c r="AZ90" s="94"/>
      <c r="BA90" s="94"/>
      <c r="BB90" s="121" t="s">
        <v>260</v>
      </c>
      <c r="BC90" s="94"/>
      <c r="BD90" s="121" t="s">
        <v>1028</v>
      </c>
      <c r="BE90" s="122">
        <v>52000</v>
      </c>
      <c r="BF90" s="94"/>
      <c r="BG90" s="94"/>
      <c r="BH90" s="93" t="s">
        <v>258</v>
      </c>
      <c r="BI90" s="92" t="s">
        <v>104</v>
      </c>
      <c r="BJ90" s="93">
        <v>46059</v>
      </c>
      <c r="BK90" s="92"/>
      <c r="BL90" s="92" t="s">
        <v>108</v>
      </c>
      <c r="BM90" s="94" t="s">
        <v>113</v>
      </c>
      <c r="BN90" s="95" t="s">
        <v>192</v>
      </c>
      <c r="BO90" s="94" t="s">
        <v>234</v>
      </c>
      <c r="BP90" s="94"/>
      <c r="BQ90" s="92"/>
      <c r="BR90" s="94"/>
    </row>
    <row r="91" spans="1:70" s="127" customFormat="1" hidden="1" x14ac:dyDescent="0.35">
      <c r="A91" s="92">
        <v>87</v>
      </c>
      <c r="B91" s="121" t="s">
        <v>246</v>
      </c>
      <c r="C91" s="121" t="s">
        <v>247</v>
      </c>
      <c r="D91" s="121" t="s">
        <v>272</v>
      </c>
      <c r="E91" s="121" t="s">
        <v>272</v>
      </c>
      <c r="F91" s="121" t="s">
        <v>272</v>
      </c>
      <c r="G91" s="121" t="s">
        <v>248</v>
      </c>
      <c r="H91" s="121" t="s">
        <v>249</v>
      </c>
      <c r="I91" s="121">
        <v>41688</v>
      </c>
      <c r="J91" s="121" t="s">
        <v>280</v>
      </c>
      <c r="K91" s="121">
        <v>41688</v>
      </c>
      <c r="L91" s="121" t="s">
        <v>274</v>
      </c>
      <c r="M91" s="121" t="s">
        <v>275</v>
      </c>
      <c r="N91" s="121">
        <v>65592</v>
      </c>
      <c r="O91" s="121" t="s">
        <v>326</v>
      </c>
      <c r="P91" s="121">
        <v>94769</v>
      </c>
      <c r="Q91" s="121" t="s">
        <v>377</v>
      </c>
      <c r="R91" s="121" t="s">
        <v>250</v>
      </c>
      <c r="S91" s="121" t="s">
        <v>429</v>
      </c>
      <c r="T91" s="121" t="s">
        <v>429</v>
      </c>
      <c r="U91" s="121" t="s">
        <v>251</v>
      </c>
      <c r="V91" s="121" t="s">
        <v>252</v>
      </c>
      <c r="W91" s="121">
        <v>0</v>
      </c>
      <c r="X91" s="121" t="s">
        <v>501</v>
      </c>
      <c r="Y91" s="121">
        <v>354727698</v>
      </c>
      <c r="Z91" s="121" t="s">
        <v>613</v>
      </c>
      <c r="AA91" s="121" t="s">
        <v>711</v>
      </c>
      <c r="AB91" s="122">
        <v>42000</v>
      </c>
      <c r="AC91" s="121" t="s">
        <v>740</v>
      </c>
      <c r="AD91" s="121">
        <v>24</v>
      </c>
      <c r="AE91" s="121" t="s">
        <v>741</v>
      </c>
      <c r="AF91" s="121" t="s">
        <v>806</v>
      </c>
      <c r="AG91" s="121" t="s">
        <v>918</v>
      </c>
      <c r="AH91" s="121" t="s">
        <v>841</v>
      </c>
      <c r="AI91" s="121" t="s">
        <v>913</v>
      </c>
      <c r="AJ91" s="122">
        <v>2240</v>
      </c>
      <c r="AK91" s="122">
        <v>2240</v>
      </c>
      <c r="AL91" s="121" t="s">
        <v>1008</v>
      </c>
      <c r="AM91" s="122">
        <v>24926.04</v>
      </c>
      <c r="AN91" s="122">
        <v>10913.96</v>
      </c>
      <c r="AO91" s="122">
        <v>35840</v>
      </c>
      <c r="AP91" s="122">
        <v>17073.96</v>
      </c>
      <c r="AQ91" s="122">
        <v>1706.04</v>
      </c>
      <c r="AR91" s="122">
        <v>18780</v>
      </c>
      <c r="AS91" s="122">
        <v>14032.36</v>
      </c>
      <c r="AT91" s="122">
        <v>1647.64</v>
      </c>
      <c r="AU91" s="122">
        <v>15680</v>
      </c>
      <c r="AV91" s="121">
        <v>23</v>
      </c>
      <c r="AW91" s="121">
        <v>218</v>
      </c>
      <c r="AX91" s="94"/>
      <c r="AY91" s="94"/>
      <c r="AZ91" s="94"/>
      <c r="BA91" s="94"/>
      <c r="BB91" s="121" t="s">
        <v>260</v>
      </c>
      <c r="BC91" s="94"/>
      <c r="BD91" s="121" t="s">
        <v>1028</v>
      </c>
      <c r="BE91" s="122">
        <v>42000</v>
      </c>
      <c r="BF91" s="94"/>
      <c r="BG91" s="94"/>
      <c r="BH91" s="93" t="s">
        <v>258</v>
      </c>
      <c r="BI91" s="92" t="s">
        <v>104</v>
      </c>
      <c r="BJ91" s="93">
        <v>46059</v>
      </c>
      <c r="BK91" s="92"/>
      <c r="BL91" s="92" t="s">
        <v>108</v>
      </c>
      <c r="BM91" s="94" t="s">
        <v>113</v>
      </c>
      <c r="BN91" s="95" t="s">
        <v>192</v>
      </c>
      <c r="BO91" s="94" t="s">
        <v>234</v>
      </c>
      <c r="BP91" s="94"/>
      <c r="BQ91" s="92"/>
      <c r="BR91" s="94"/>
    </row>
    <row r="92" spans="1:70" s="127" customFormat="1" hidden="1" x14ac:dyDescent="0.35">
      <c r="A92" s="92">
        <v>88</v>
      </c>
      <c r="B92" s="121" t="s">
        <v>246</v>
      </c>
      <c r="C92" s="121" t="s">
        <v>247</v>
      </c>
      <c r="D92" s="121" t="s">
        <v>272</v>
      </c>
      <c r="E92" s="121" t="s">
        <v>272</v>
      </c>
      <c r="F92" s="121" t="s">
        <v>272</v>
      </c>
      <c r="G92" s="121" t="s">
        <v>248</v>
      </c>
      <c r="H92" s="121" t="s">
        <v>249</v>
      </c>
      <c r="I92" s="121">
        <v>41688</v>
      </c>
      <c r="J92" s="121" t="s">
        <v>280</v>
      </c>
      <c r="K92" s="121">
        <v>41688</v>
      </c>
      <c r="L92" s="121" t="s">
        <v>274</v>
      </c>
      <c r="M92" s="121" t="s">
        <v>275</v>
      </c>
      <c r="N92" s="121">
        <v>65592</v>
      </c>
      <c r="O92" s="121" t="s">
        <v>326</v>
      </c>
      <c r="P92" s="121">
        <v>94769</v>
      </c>
      <c r="Q92" s="121" t="s">
        <v>377</v>
      </c>
      <c r="R92" s="121" t="s">
        <v>250</v>
      </c>
      <c r="S92" s="121" t="s">
        <v>430</v>
      </c>
      <c r="T92" s="121" t="s">
        <v>430</v>
      </c>
      <c r="U92" s="121" t="s">
        <v>251</v>
      </c>
      <c r="V92" s="121" t="s">
        <v>252</v>
      </c>
      <c r="W92" s="121">
        <v>0</v>
      </c>
      <c r="X92" s="121" t="s">
        <v>501</v>
      </c>
      <c r="Y92" s="121">
        <v>354728932</v>
      </c>
      <c r="Z92" s="121" t="s">
        <v>614</v>
      </c>
      <c r="AA92" s="121" t="s">
        <v>711</v>
      </c>
      <c r="AB92" s="122">
        <v>42000</v>
      </c>
      <c r="AC92" s="121" t="s">
        <v>740</v>
      </c>
      <c r="AD92" s="121">
        <v>24</v>
      </c>
      <c r="AE92" s="121" t="s">
        <v>741</v>
      </c>
      <c r="AF92" s="121" t="s">
        <v>806</v>
      </c>
      <c r="AG92" s="121" t="s">
        <v>918</v>
      </c>
      <c r="AH92" s="121" t="s">
        <v>841</v>
      </c>
      <c r="AI92" s="121" t="s">
        <v>913</v>
      </c>
      <c r="AJ92" s="122">
        <v>2240</v>
      </c>
      <c r="AK92" s="122">
        <v>2240</v>
      </c>
      <c r="AL92" s="121" t="s">
        <v>1009</v>
      </c>
      <c r="AM92" s="122">
        <v>26798.59</v>
      </c>
      <c r="AN92" s="122">
        <v>11241.41</v>
      </c>
      <c r="AO92" s="122">
        <v>38040</v>
      </c>
      <c r="AP92" s="122">
        <v>15201.41</v>
      </c>
      <c r="AQ92" s="122">
        <v>1378.59</v>
      </c>
      <c r="AR92" s="122">
        <v>16580</v>
      </c>
      <c r="AS92" s="122">
        <v>12159.81</v>
      </c>
      <c r="AT92" s="122">
        <v>1320.19</v>
      </c>
      <c r="AU92" s="122">
        <v>13480</v>
      </c>
      <c r="AV92" s="121">
        <v>23</v>
      </c>
      <c r="AW92" s="121">
        <v>218</v>
      </c>
      <c r="AX92" s="94"/>
      <c r="AY92" s="94"/>
      <c r="AZ92" s="94"/>
      <c r="BA92" s="94"/>
      <c r="BB92" s="121" t="s">
        <v>260</v>
      </c>
      <c r="BC92" s="94"/>
      <c r="BD92" s="121" t="s">
        <v>1032</v>
      </c>
      <c r="BE92" s="122">
        <v>42000</v>
      </c>
      <c r="BF92" s="94"/>
      <c r="BG92" s="94"/>
      <c r="BH92" s="93" t="s">
        <v>258</v>
      </c>
      <c r="BI92" s="92" t="s">
        <v>104</v>
      </c>
      <c r="BJ92" s="93">
        <v>46059</v>
      </c>
      <c r="BK92" s="92"/>
      <c r="BL92" s="92" t="s">
        <v>108</v>
      </c>
      <c r="BM92" s="94" t="s">
        <v>113</v>
      </c>
      <c r="BN92" s="95" t="s">
        <v>192</v>
      </c>
      <c r="BO92" s="94" t="s">
        <v>234</v>
      </c>
      <c r="BP92" s="94"/>
      <c r="BQ92" s="92"/>
      <c r="BR92" s="94"/>
    </row>
    <row r="93" spans="1:70" s="127" customFormat="1" hidden="1" x14ac:dyDescent="0.35">
      <c r="A93" s="92">
        <v>89</v>
      </c>
      <c r="B93" s="121" t="s">
        <v>246</v>
      </c>
      <c r="C93" s="121" t="s">
        <v>247</v>
      </c>
      <c r="D93" s="121" t="s">
        <v>272</v>
      </c>
      <c r="E93" s="121" t="s">
        <v>272</v>
      </c>
      <c r="F93" s="121" t="s">
        <v>272</v>
      </c>
      <c r="G93" s="121" t="s">
        <v>248</v>
      </c>
      <c r="H93" s="121" t="s">
        <v>249</v>
      </c>
      <c r="I93" s="121">
        <v>41769</v>
      </c>
      <c r="J93" s="121" t="s">
        <v>273</v>
      </c>
      <c r="K93" s="121">
        <v>41769</v>
      </c>
      <c r="L93" s="121" t="s">
        <v>274</v>
      </c>
      <c r="M93" s="121" t="s">
        <v>275</v>
      </c>
      <c r="N93" s="121">
        <v>356264</v>
      </c>
      <c r="O93" s="121" t="s">
        <v>431</v>
      </c>
      <c r="P93" s="121">
        <v>518654</v>
      </c>
      <c r="Q93" s="121" t="s">
        <v>432</v>
      </c>
      <c r="R93" s="121" t="s">
        <v>250</v>
      </c>
      <c r="S93" s="121" t="s">
        <v>433</v>
      </c>
      <c r="T93" s="121" t="s">
        <v>433</v>
      </c>
      <c r="U93" s="121" t="s">
        <v>251</v>
      </c>
      <c r="V93" s="121" t="s">
        <v>288</v>
      </c>
      <c r="W93" s="121">
        <v>0</v>
      </c>
      <c r="X93" s="121" t="s">
        <v>501</v>
      </c>
      <c r="Y93" s="121">
        <v>354753421</v>
      </c>
      <c r="Z93" s="121" t="s">
        <v>615</v>
      </c>
      <c r="AA93" s="121" t="s">
        <v>707</v>
      </c>
      <c r="AB93" s="122">
        <v>52000</v>
      </c>
      <c r="AC93" s="121" t="s">
        <v>740</v>
      </c>
      <c r="AD93" s="121">
        <v>24</v>
      </c>
      <c r="AE93" s="121" t="s">
        <v>255</v>
      </c>
      <c r="AF93" s="121" t="s">
        <v>807</v>
      </c>
      <c r="AG93" s="121" t="s">
        <v>919</v>
      </c>
      <c r="AH93" s="121" t="s">
        <v>841</v>
      </c>
      <c r="AI93" s="121" t="s">
        <v>920</v>
      </c>
      <c r="AJ93" s="122">
        <v>2780</v>
      </c>
      <c r="AK93" s="122">
        <v>2780</v>
      </c>
      <c r="AL93" s="121" t="s">
        <v>733</v>
      </c>
      <c r="AM93" s="122">
        <v>8262.57</v>
      </c>
      <c r="AN93" s="122">
        <v>5637.43</v>
      </c>
      <c r="AO93" s="122">
        <v>13900</v>
      </c>
      <c r="AP93" s="122">
        <v>43737.43</v>
      </c>
      <c r="AQ93" s="122">
        <v>9837.57</v>
      </c>
      <c r="AR93" s="122">
        <v>53575</v>
      </c>
      <c r="AS93" s="122">
        <v>43737.43</v>
      </c>
      <c r="AT93" s="122">
        <v>9837.57</v>
      </c>
      <c r="AU93" s="122">
        <v>53575</v>
      </c>
      <c r="AV93" s="121">
        <v>24</v>
      </c>
      <c r="AW93" s="121">
        <v>555</v>
      </c>
      <c r="AX93" s="94"/>
      <c r="AY93" s="94"/>
      <c r="AZ93" s="94"/>
      <c r="BA93" s="94"/>
      <c r="BB93" s="121" t="s">
        <v>260</v>
      </c>
      <c r="BC93" s="94"/>
      <c r="BD93" s="121"/>
      <c r="BE93" s="122">
        <v>0</v>
      </c>
      <c r="BF93" s="94"/>
      <c r="BG93" s="94"/>
      <c r="BH93" s="93" t="s">
        <v>258</v>
      </c>
      <c r="BI93" s="92" t="s">
        <v>104</v>
      </c>
      <c r="BJ93" s="93">
        <v>46058</v>
      </c>
      <c r="BK93" s="92"/>
      <c r="BL93" s="92" t="s">
        <v>108</v>
      </c>
      <c r="BM93" s="94" t="s">
        <v>113</v>
      </c>
      <c r="BN93" s="95" t="s">
        <v>192</v>
      </c>
      <c r="BO93" s="94" t="s">
        <v>234</v>
      </c>
      <c r="BP93" s="94"/>
      <c r="BQ93" s="92"/>
      <c r="BR93" s="94"/>
    </row>
    <row r="94" spans="1:70" s="127" customFormat="1" hidden="1" x14ac:dyDescent="0.35">
      <c r="A94" s="92">
        <v>90</v>
      </c>
      <c r="B94" s="121" t="s">
        <v>246</v>
      </c>
      <c r="C94" s="121" t="s">
        <v>247</v>
      </c>
      <c r="D94" s="121" t="s">
        <v>272</v>
      </c>
      <c r="E94" s="121" t="s">
        <v>272</v>
      </c>
      <c r="F94" s="121" t="s">
        <v>272</v>
      </c>
      <c r="G94" s="121" t="s">
        <v>248</v>
      </c>
      <c r="H94" s="121" t="s">
        <v>249</v>
      </c>
      <c r="I94" s="121">
        <v>41688</v>
      </c>
      <c r="J94" s="121" t="s">
        <v>280</v>
      </c>
      <c r="K94" s="121">
        <v>41688</v>
      </c>
      <c r="L94" s="121" t="s">
        <v>274</v>
      </c>
      <c r="M94" s="121" t="s">
        <v>275</v>
      </c>
      <c r="N94" s="121">
        <v>65582</v>
      </c>
      <c r="O94" s="121" t="s">
        <v>305</v>
      </c>
      <c r="P94" s="121">
        <v>497411</v>
      </c>
      <c r="Q94" s="121" t="s">
        <v>434</v>
      </c>
      <c r="R94" s="121" t="s">
        <v>250</v>
      </c>
      <c r="S94" s="121" t="s">
        <v>435</v>
      </c>
      <c r="T94" s="121" t="s">
        <v>435</v>
      </c>
      <c r="U94" s="121" t="s">
        <v>251</v>
      </c>
      <c r="V94" s="121" t="s">
        <v>288</v>
      </c>
      <c r="W94" s="121">
        <v>0</v>
      </c>
      <c r="X94" s="121" t="s">
        <v>501</v>
      </c>
      <c r="Y94" s="121">
        <v>354759845</v>
      </c>
      <c r="Z94" s="121" t="s">
        <v>616</v>
      </c>
      <c r="AA94" s="121" t="s">
        <v>712</v>
      </c>
      <c r="AB94" s="122">
        <v>52000</v>
      </c>
      <c r="AC94" s="121" t="s">
        <v>740</v>
      </c>
      <c r="AD94" s="121">
        <v>24</v>
      </c>
      <c r="AE94" s="121" t="s">
        <v>255</v>
      </c>
      <c r="AF94" s="121" t="s">
        <v>808</v>
      </c>
      <c r="AG94" s="121" t="s">
        <v>921</v>
      </c>
      <c r="AH94" s="121" t="s">
        <v>841</v>
      </c>
      <c r="AI94" s="121" t="s">
        <v>922</v>
      </c>
      <c r="AJ94" s="122">
        <v>2780</v>
      </c>
      <c r="AK94" s="122">
        <v>2780</v>
      </c>
      <c r="AL94" s="121" t="s">
        <v>1010</v>
      </c>
      <c r="AM94" s="122">
        <v>8418.01</v>
      </c>
      <c r="AN94" s="122">
        <v>5481.99</v>
      </c>
      <c r="AO94" s="122">
        <v>13900</v>
      </c>
      <c r="AP94" s="122">
        <v>43581.99</v>
      </c>
      <c r="AQ94" s="122">
        <v>9602.01</v>
      </c>
      <c r="AR94" s="122">
        <v>53184</v>
      </c>
      <c r="AS94" s="122">
        <v>37828.04</v>
      </c>
      <c r="AT94" s="122">
        <v>9431.9599999999991</v>
      </c>
      <c r="AU94" s="122">
        <v>47260</v>
      </c>
      <c r="AV94" s="121">
        <v>22</v>
      </c>
      <c r="AW94" s="121">
        <v>514</v>
      </c>
      <c r="AX94" s="94"/>
      <c r="AY94" s="94"/>
      <c r="AZ94" s="94"/>
      <c r="BA94" s="94"/>
      <c r="BB94" s="121" t="s">
        <v>260</v>
      </c>
      <c r="BC94" s="94"/>
      <c r="BD94" s="121" t="s">
        <v>1028</v>
      </c>
      <c r="BE94" s="122">
        <v>52000</v>
      </c>
      <c r="BF94" s="94"/>
      <c r="BG94" s="94"/>
      <c r="BH94" s="93" t="s">
        <v>258</v>
      </c>
      <c r="BI94" s="92" t="s">
        <v>104</v>
      </c>
      <c r="BJ94" s="93">
        <v>46059</v>
      </c>
      <c r="BK94" s="92"/>
      <c r="BL94" s="92" t="s">
        <v>108</v>
      </c>
      <c r="BM94" s="94" t="s">
        <v>113</v>
      </c>
      <c r="BN94" s="95" t="s">
        <v>192</v>
      </c>
      <c r="BO94" s="94" t="s">
        <v>234</v>
      </c>
      <c r="BP94" s="94"/>
      <c r="BQ94" s="92"/>
      <c r="BR94" s="94"/>
    </row>
    <row r="95" spans="1:70" s="127" customFormat="1" hidden="1" x14ac:dyDescent="0.35">
      <c r="A95" s="92">
        <v>91</v>
      </c>
      <c r="B95" s="121" t="s">
        <v>246</v>
      </c>
      <c r="C95" s="121" t="s">
        <v>247</v>
      </c>
      <c r="D95" s="121" t="s">
        <v>272</v>
      </c>
      <c r="E95" s="121" t="s">
        <v>272</v>
      </c>
      <c r="F95" s="121" t="s">
        <v>272</v>
      </c>
      <c r="G95" s="121" t="s">
        <v>248</v>
      </c>
      <c r="H95" s="121" t="s">
        <v>249</v>
      </c>
      <c r="I95" s="121">
        <v>41688</v>
      </c>
      <c r="J95" s="121" t="s">
        <v>280</v>
      </c>
      <c r="K95" s="121">
        <v>41688</v>
      </c>
      <c r="L95" s="121" t="s">
        <v>274</v>
      </c>
      <c r="M95" s="121" t="s">
        <v>275</v>
      </c>
      <c r="N95" s="121">
        <v>65389</v>
      </c>
      <c r="O95" s="121" t="s">
        <v>336</v>
      </c>
      <c r="P95" s="121">
        <v>94567</v>
      </c>
      <c r="Q95" s="121" t="s">
        <v>337</v>
      </c>
      <c r="R95" s="121" t="s">
        <v>250</v>
      </c>
      <c r="S95" s="121" t="s">
        <v>436</v>
      </c>
      <c r="T95" s="121" t="s">
        <v>436</v>
      </c>
      <c r="U95" s="121" t="s">
        <v>251</v>
      </c>
      <c r="V95" s="121" t="s">
        <v>252</v>
      </c>
      <c r="W95" s="121">
        <v>0</v>
      </c>
      <c r="X95" s="121" t="s">
        <v>519</v>
      </c>
      <c r="Y95" s="121">
        <v>354759851</v>
      </c>
      <c r="Z95" s="121" t="s">
        <v>617</v>
      </c>
      <c r="AA95" s="121" t="s">
        <v>713</v>
      </c>
      <c r="AB95" s="122">
        <v>80000</v>
      </c>
      <c r="AC95" s="121" t="s">
        <v>740</v>
      </c>
      <c r="AD95" s="121">
        <v>24</v>
      </c>
      <c r="AE95" s="121" t="s">
        <v>744</v>
      </c>
      <c r="AF95" s="121" t="s">
        <v>809</v>
      </c>
      <c r="AG95" s="121" t="s">
        <v>876</v>
      </c>
      <c r="AH95" s="121" t="s">
        <v>871</v>
      </c>
      <c r="AI95" s="121" t="s">
        <v>923</v>
      </c>
      <c r="AJ95" s="122">
        <v>4270</v>
      </c>
      <c r="AK95" s="122">
        <v>4270</v>
      </c>
      <c r="AL95" s="121" t="s">
        <v>977</v>
      </c>
      <c r="AM95" s="122">
        <v>15574.93</v>
      </c>
      <c r="AN95" s="122">
        <v>10045.07</v>
      </c>
      <c r="AO95" s="122">
        <v>25620</v>
      </c>
      <c r="AP95" s="122">
        <v>64425.07</v>
      </c>
      <c r="AQ95" s="122">
        <v>13530.93</v>
      </c>
      <c r="AR95" s="122">
        <v>77956</v>
      </c>
      <c r="AS95" s="122">
        <v>64425.07</v>
      </c>
      <c r="AT95" s="122">
        <v>13530.93</v>
      </c>
      <c r="AU95" s="122">
        <v>77956</v>
      </c>
      <c r="AV95" s="121">
        <v>24</v>
      </c>
      <c r="AW95" s="121">
        <v>521</v>
      </c>
      <c r="AX95" s="94"/>
      <c r="AY95" s="94"/>
      <c r="AZ95" s="94"/>
      <c r="BA95" s="94"/>
      <c r="BB95" s="121" t="s">
        <v>260</v>
      </c>
      <c r="BC95" s="94"/>
      <c r="BD95" s="121" t="s">
        <v>1028</v>
      </c>
      <c r="BE95" s="122">
        <v>80000</v>
      </c>
      <c r="BF95" s="94"/>
      <c r="BG95" s="94"/>
      <c r="BH95" s="93" t="s">
        <v>258</v>
      </c>
      <c r="BI95" s="92" t="s">
        <v>104</v>
      </c>
      <c r="BJ95" s="93">
        <v>46059</v>
      </c>
      <c r="BK95" s="92"/>
      <c r="BL95" s="92" t="s">
        <v>108</v>
      </c>
      <c r="BM95" s="94" t="s">
        <v>113</v>
      </c>
      <c r="BN95" s="95" t="s">
        <v>192</v>
      </c>
      <c r="BO95" s="94" t="s">
        <v>234</v>
      </c>
      <c r="BP95" s="94"/>
      <c r="BQ95" s="92"/>
      <c r="BR95" s="94"/>
    </row>
    <row r="96" spans="1:70" s="127" customFormat="1" hidden="1" x14ac:dyDescent="0.35">
      <c r="A96" s="92">
        <v>92</v>
      </c>
      <c r="B96" s="121" t="s">
        <v>246</v>
      </c>
      <c r="C96" s="121" t="s">
        <v>247</v>
      </c>
      <c r="D96" s="121" t="s">
        <v>272</v>
      </c>
      <c r="E96" s="121" t="s">
        <v>272</v>
      </c>
      <c r="F96" s="121" t="s">
        <v>272</v>
      </c>
      <c r="G96" s="121" t="s">
        <v>248</v>
      </c>
      <c r="H96" s="121" t="s">
        <v>249</v>
      </c>
      <c r="I96" s="121">
        <v>41688</v>
      </c>
      <c r="J96" s="121" t="s">
        <v>280</v>
      </c>
      <c r="K96" s="121">
        <v>41688</v>
      </c>
      <c r="L96" s="121" t="s">
        <v>274</v>
      </c>
      <c r="M96" s="121" t="s">
        <v>275</v>
      </c>
      <c r="N96" s="121">
        <v>65386</v>
      </c>
      <c r="O96" s="121" t="s">
        <v>323</v>
      </c>
      <c r="P96" s="121">
        <v>94773</v>
      </c>
      <c r="Q96" s="121" t="s">
        <v>324</v>
      </c>
      <c r="R96" s="121" t="s">
        <v>250</v>
      </c>
      <c r="S96" s="121" t="s">
        <v>437</v>
      </c>
      <c r="T96" s="121" t="s">
        <v>437</v>
      </c>
      <c r="U96" s="121" t="s">
        <v>251</v>
      </c>
      <c r="V96" s="121" t="s">
        <v>288</v>
      </c>
      <c r="W96" s="121">
        <v>0</v>
      </c>
      <c r="X96" s="121" t="s">
        <v>501</v>
      </c>
      <c r="Y96" s="121">
        <v>354759866</v>
      </c>
      <c r="Z96" s="121" t="s">
        <v>618</v>
      </c>
      <c r="AA96" s="121" t="s">
        <v>707</v>
      </c>
      <c r="AB96" s="122">
        <v>50000</v>
      </c>
      <c r="AC96" s="121" t="s">
        <v>740</v>
      </c>
      <c r="AD96" s="121">
        <v>24</v>
      </c>
      <c r="AE96" s="121" t="s">
        <v>744</v>
      </c>
      <c r="AF96" s="121" t="s">
        <v>810</v>
      </c>
      <c r="AG96" s="121" t="s">
        <v>924</v>
      </c>
      <c r="AH96" s="121" t="s">
        <v>847</v>
      </c>
      <c r="AI96" s="121" t="s">
        <v>923</v>
      </c>
      <c r="AJ96" s="122">
        <v>2670</v>
      </c>
      <c r="AK96" s="122">
        <v>2670</v>
      </c>
      <c r="AL96" s="121" t="s">
        <v>733</v>
      </c>
      <c r="AM96" s="122">
        <v>2791.84</v>
      </c>
      <c r="AN96" s="122">
        <v>2548.16</v>
      </c>
      <c r="AO96" s="122">
        <v>5340</v>
      </c>
      <c r="AP96" s="122">
        <v>47208.160000000003</v>
      </c>
      <c r="AQ96" s="122">
        <v>12343.84</v>
      </c>
      <c r="AR96" s="122">
        <v>59552</v>
      </c>
      <c r="AS96" s="122">
        <v>47208.160000000003</v>
      </c>
      <c r="AT96" s="122">
        <v>12343.84</v>
      </c>
      <c r="AU96" s="122">
        <v>59552</v>
      </c>
      <c r="AV96" s="121">
        <v>24</v>
      </c>
      <c r="AW96" s="121">
        <v>647</v>
      </c>
      <c r="AX96" s="94"/>
      <c r="AY96" s="94"/>
      <c r="AZ96" s="94"/>
      <c r="BA96" s="94"/>
      <c r="BB96" s="121" t="s">
        <v>260</v>
      </c>
      <c r="BC96" s="94"/>
      <c r="BD96" s="121"/>
      <c r="BE96" s="122">
        <v>0</v>
      </c>
      <c r="BF96" s="94"/>
      <c r="BG96" s="94"/>
      <c r="BH96" s="93" t="s">
        <v>258</v>
      </c>
      <c r="BI96" s="92" t="s">
        <v>104</v>
      </c>
      <c r="BJ96" s="93">
        <v>46059</v>
      </c>
      <c r="BK96" s="92"/>
      <c r="BL96" s="92" t="s">
        <v>108</v>
      </c>
      <c r="BM96" s="94" t="s">
        <v>113</v>
      </c>
      <c r="BN96" s="95" t="s">
        <v>192</v>
      </c>
      <c r="BO96" s="94" t="s">
        <v>234</v>
      </c>
      <c r="BP96" s="94"/>
      <c r="BQ96" s="92"/>
      <c r="BR96" s="94"/>
    </row>
    <row r="97" spans="1:70" s="127" customFormat="1" hidden="1" x14ac:dyDescent="0.35">
      <c r="A97" s="92">
        <v>93</v>
      </c>
      <c r="B97" s="121" t="s">
        <v>246</v>
      </c>
      <c r="C97" s="121" t="s">
        <v>247</v>
      </c>
      <c r="D97" s="121" t="s">
        <v>272</v>
      </c>
      <c r="E97" s="121" t="s">
        <v>272</v>
      </c>
      <c r="F97" s="121" t="s">
        <v>272</v>
      </c>
      <c r="G97" s="121" t="s">
        <v>248</v>
      </c>
      <c r="H97" s="121" t="s">
        <v>249</v>
      </c>
      <c r="I97" s="121">
        <v>41769</v>
      </c>
      <c r="J97" s="121" t="s">
        <v>273</v>
      </c>
      <c r="K97" s="121">
        <v>41769</v>
      </c>
      <c r="L97" s="121" t="s">
        <v>274</v>
      </c>
      <c r="M97" s="121" t="s">
        <v>275</v>
      </c>
      <c r="N97" s="121">
        <v>342883</v>
      </c>
      <c r="O97" s="121" t="s">
        <v>278</v>
      </c>
      <c r="P97" s="121">
        <v>485059</v>
      </c>
      <c r="Q97" s="121" t="s">
        <v>279</v>
      </c>
      <c r="R97" s="121" t="s">
        <v>250</v>
      </c>
      <c r="S97" s="121" t="s">
        <v>438</v>
      </c>
      <c r="T97" s="121" t="s">
        <v>438</v>
      </c>
      <c r="U97" s="121" t="s">
        <v>251</v>
      </c>
      <c r="V97" s="121" t="s">
        <v>252</v>
      </c>
      <c r="W97" s="121">
        <v>0</v>
      </c>
      <c r="X97" s="121" t="s">
        <v>501</v>
      </c>
      <c r="Y97" s="121">
        <v>354815975</v>
      </c>
      <c r="Z97" s="121" t="s">
        <v>619</v>
      </c>
      <c r="AA97" s="121" t="s">
        <v>714</v>
      </c>
      <c r="AB97" s="122">
        <v>52000</v>
      </c>
      <c r="AC97" s="121" t="s">
        <v>740</v>
      </c>
      <c r="AD97" s="121">
        <v>24</v>
      </c>
      <c r="AE97" s="121" t="s">
        <v>255</v>
      </c>
      <c r="AF97" s="121" t="s">
        <v>774</v>
      </c>
      <c r="AG97" s="121" t="s">
        <v>881</v>
      </c>
      <c r="AH97" s="121" t="s">
        <v>841</v>
      </c>
      <c r="AI97" s="121" t="s">
        <v>920</v>
      </c>
      <c r="AJ97" s="122">
        <v>2780</v>
      </c>
      <c r="AK97" s="122">
        <v>2780</v>
      </c>
      <c r="AL97" s="121" t="s">
        <v>733</v>
      </c>
      <c r="AM97" s="122">
        <v>4933.51</v>
      </c>
      <c r="AN97" s="122">
        <v>3406.49</v>
      </c>
      <c r="AO97" s="122">
        <v>8340</v>
      </c>
      <c r="AP97" s="122">
        <v>47066.49</v>
      </c>
      <c r="AQ97" s="122">
        <v>11724.51</v>
      </c>
      <c r="AR97" s="122">
        <v>58791</v>
      </c>
      <c r="AS97" s="122">
        <v>47066.49</v>
      </c>
      <c r="AT97" s="122">
        <v>11724.51</v>
      </c>
      <c r="AU97" s="122">
        <v>58791</v>
      </c>
      <c r="AV97" s="121">
        <v>24</v>
      </c>
      <c r="AW97" s="121">
        <v>611</v>
      </c>
      <c r="AX97" s="94"/>
      <c r="AY97" s="94"/>
      <c r="AZ97" s="94"/>
      <c r="BA97" s="94"/>
      <c r="BB97" s="121" t="s">
        <v>260</v>
      </c>
      <c r="BC97" s="94"/>
      <c r="BD97" s="121" t="s">
        <v>1031</v>
      </c>
      <c r="BE97" s="122">
        <v>52000</v>
      </c>
      <c r="BF97" s="94"/>
      <c r="BG97" s="94"/>
      <c r="BH97" s="93" t="s">
        <v>258</v>
      </c>
      <c r="BI97" s="92" t="s">
        <v>104</v>
      </c>
      <c r="BJ97" s="93">
        <v>46058</v>
      </c>
      <c r="BK97" s="92"/>
      <c r="BL97" s="92" t="s">
        <v>108</v>
      </c>
      <c r="BM97" s="94" t="s">
        <v>113</v>
      </c>
      <c r="BN97" s="95" t="s">
        <v>192</v>
      </c>
      <c r="BO97" s="94" t="s">
        <v>234</v>
      </c>
      <c r="BP97" s="94"/>
      <c r="BQ97" s="92"/>
      <c r="BR97" s="94"/>
    </row>
    <row r="98" spans="1:70" s="127" customFormat="1" hidden="1" x14ac:dyDescent="0.35">
      <c r="A98" s="92">
        <v>94</v>
      </c>
      <c r="B98" s="121" t="s">
        <v>246</v>
      </c>
      <c r="C98" s="121" t="s">
        <v>247</v>
      </c>
      <c r="D98" s="121" t="s">
        <v>272</v>
      </c>
      <c r="E98" s="121" t="s">
        <v>272</v>
      </c>
      <c r="F98" s="121" t="s">
        <v>272</v>
      </c>
      <c r="G98" s="121" t="s">
        <v>248</v>
      </c>
      <c r="H98" s="121" t="s">
        <v>249</v>
      </c>
      <c r="I98" s="121">
        <v>41769</v>
      </c>
      <c r="J98" s="121" t="s">
        <v>273</v>
      </c>
      <c r="K98" s="121">
        <v>41769</v>
      </c>
      <c r="L98" s="121" t="s">
        <v>274</v>
      </c>
      <c r="M98" s="121" t="s">
        <v>275</v>
      </c>
      <c r="N98" s="121">
        <v>342883</v>
      </c>
      <c r="O98" s="121" t="s">
        <v>278</v>
      </c>
      <c r="P98" s="121">
        <v>485059</v>
      </c>
      <c r="Q98" s="121" t="s">
        <v>279</v>
      </c>
      <c r="R98" s="121" t="s">
        <v>250</v>
      </c>
      <c r="S98" s="121" t="s">
        <v>439</v>
      </c>
      <c r="T98" s="121" t="s">
        <v>439</v>
      </c>
      <c r="U98" s="121" t="s">
        <v>251</v>
      </c>
      <c r="V98" s="121" t="s">
        <v>252</v>
      </c>
      <c r="W98" s="121">
        <v>0</v>
      </c>
      <c r="X98" s="121" t="s">
        <v>501</v>
      </c>
      <c r="Y98" s="121">
        <v>354845274</v>
      </c>
      <c r="Z98" s="121" t="s">
        <v>620</v>
      </c>
      <c r="AA98" s="121" t="s">
        <v>715</v>
      </c>
      <c r="AB98" s="122">
        <v>52000</v>
      </c>
      <c r="AC98" s="121" t="s">
        <v>740</v>
      </c>
      <c r="AD98" s="121">
        <v>24</v>
      </c>
      <c r="AE98" s="121" t="s">
        <v>255</v>
      </c>
      <c r="AF98" s="121" t="s">
        <v>811</v>
      </c>
      <c r="AG98" s="121" t="s">
        <v>925</v>
      </c>
      <c r="AH98" s="121" t="s">
        <v>841</v>
      </c>
      <c r="AI98" s="121" t="s">
        <v>920</v>
      </c>
      <c r="AJ98" s="122">
        <v>2780</v>
      </c>
      <c r="AK98" s="122">
        <v>2780</v>
      </c>
      <c r="AL98" s="121" t="s">
        <v>733</v>
      </c>
      <c r="AM98" s="122">
        <v>5007.49</v>
      </c>
      <c r="AN98" s="122">
        <v>3332.51</v>
      </c>
      <c r="AO98" s="122">
        <v>8340</v>
      </c>
      <c r="AP98" s="122">
        <v>46992.51</v>
      </c>
      <c r="AQ98" s="122">
        <v>11684.49</v>
      </c>
      <c r="AR98" s="122">
        <v>58677</v>
      </c>
      <c r="AS98" s="122">
        <v>46992.51</v>
      </c>
      <c r="AT98" s="122">
        <v>11684.49</v>
      </c>
      <c r="AU98" s="122">
        <v>58677</v>
      </c>
      <c r="AV98" s="121">
        <v>24</v>
      </c>
      <c r="AW98" s="121">
        <v>611</v>
      </c>
      <c r="AX98" s="94"/>
      <c r="AY98" s="94"/>
      <c r="AZ98" s="94"/>
      <c r="BA98" s="94"/>
      <c r="BB98" s="121" t="s">
        <v>260</v>
      </c>
      <c r="BC98" s="94"/>
      <c r="BD98" s="121" t="s">
        <v>1031</v>
      </c>
      <c r="BE98" s="122">
        <v>52000</v>
      </c>
      <c r="BF98" s="94"/>
      <c r="BG98" s="94"/>
      <c r="BH98" s="93" t="s">
        <v>258</v>
      </c>
      <c r="BI98" s="92" t="s">
        <v>104</v>
      </c>
      <c r="BJ98" s="93">
        <v>46058</v>
      </c>
      <c r="BK98" s="92"/>
      <c r="BL98" s="92" t="s">
        <v>108</v>
      </c>
      <c r="BM98" s="94" t="s">
        <v>113</v>
      </c>
      <c r="BN98" s="95" t="s">
        <v>192</v>
      </c>
      <c r="BO98" s="94" t="s">
        <v>234</v>
      </c>
      <c r="BP98" s="94"/>
      <c r="BQ98" s="92"/>
      <c r="BR98" s="94"/>
    </row>
    <row r="99" spans="1:70" s="127" customFormat="1" hidden="1" x14ac:dyDescent="0.35">
      <c r="A99" s="92">
        <v>95</v>
      </c>
      <c r="B99" s="121" t="s">
        <v>246</v>
      </c>
      <c r="C99" s="121" t="s">
        <v>247</v>
      </c>
      <c r="D99" s="121" t="s">
        <v>272</v>
      </c>
      <c r="E99" s="121" t="s">
        <v>272</v>
      </c>
      <c r="F99" s="121" t="s">
        <v>272</v>
      </c>
      <c r="G99" s="121" t="s">
        <v>248</v>
      </c>
      <c r="H99" s="121" t="s">
        <v>249</v>
      </c>
      <c r="I99" s="121">
        <v>41769</v>
      </c>
      <c r="J99" s="121" t="s">
        <v>273</v>
      </c>
      <c r="K99" s="121">
        <v>41769</v>
      </c>
      <c r="L99" s="121" t="s">
        <v>274</v>
      </c>
      <c r="M99" s="121" t="s">
        <v>275</v>
      </c>
      <c r="N99" s="121">
        <v>385946</v>
      </c>
      <c r="O99" s="121" t="s">
        <v>276</v>
      </c>
      <c r="P99" s="121">
        <v>751611</v>
      </c>
      <c r="Q99" s="121" t="s">
        <v>440</v>
      </c>
      <c r="R99" s="121" t="s">
        <v>250</v>
      </c>
      <c r="S99" s="121" t="s">
        <v>441</v>
      </c>
      <c r="T99" s="121" t="s">
        <v>441</v>
      </c>
      <c r="U99" s="121" t="s">
        <v>251</v>
      </c>
      <c r="V99" s="121" t="s">
        <v>252</v>
      </c>
      <c r="W99" s="121">
        <v>0</v>
      </c>
      <c r="X99" s="121" t="s">
        <v>522</v>
      </c>
      <c r="Y99" s="121">
        <v>354846583</v>
      </c>
      <c r="Z99" s="121" t="s">
        <v>621</v>
      </c>
      <c r="AA99" s="121" t="s">
        <v>716</v>
      </c>
      <c r="AB99" s="122">
        <v>40000</v>
      </c>
      <c r="AC99" s="121" t="s">
        <v>740</v>
      </c>
      <c r="AD99" s="121">
        <v>24</v>
      </c>
      <c r="AE99" s="121" t="s">
        <v>741</v>
      </c>
      <c r="AF99" s="121" t="s">
        <v>806</v>
      </c>
      <c r="AG99" s="121" t="s">
        <v>926</v>
      </c>
      <c r="AH99" s="121" t="s">
        <v>841</v>
      </c>
      <c r="AI99" s="121" t="s">
        <v>920</v>
      </c>
      <c r="AJ99" s="122">
        <v>2130</v>
      </c>
      <c r="AK99" s="122">
        <v>2130</v>
      </c>
      <c r="AL99" s="121" t="s">
        <v>1011</v>
      </c>
      <c r="AM99" s="122">
        <v>6519.62</v>
      </c>
      <c r="AN99" s="122">
        <v>4130.38</v>
      </c>
      <c r="AO99" s="122">
        <v>10650</v>
      </c>
      <c r="AP99" s="122">
        <v>33480.379999999997</v>
      </c>
      <c r="AQ99" s="122">
        <v>7522.62</v>
      </c>
      <c r="AR99" s="122">
        <v>41003</v>
      </c>
      <c r="AS99" s="122">
        <v>33480.379999999997</v>
      </c>
      <c r="AT99" s="122">
        <v>7522.62</v>
      </c>
      <c r="AU99" s="122">
        <v>41003</v>
      </c>
      <c r="AV99" s="121">
        <v>24</v>
      </c>
      <c r="AW99" s="121">
        <v>555</v>
      </c>
      <c r="AX99" s="94"/>
      <c r="AY99" s="94"/>
      <c r="AZ99" s="94"/>
      <c r="BA99" s="94"/>
      <c r="BB99" s="121" t="s">
        <v>260</v>
      </c>
      <c r="BC99" s="94"/>
      <c r="BD99" s="121" t="s">
        <v>1031</v>
      </c>
      <c r="BE99" s="122">
        <v>40000</v>
      </c>
      <c r="BF99" s="94"/>
      <c r="BG99" s="94"/>
      <c r="BH99" s="93" t="s">
        <v>258</v>
      </c>
      <c r="BI99" s="92" t="s">
        <v>104</v>
      </c>
      <c r="BJ99" s="93">
        <v>46058</v>
      </c>
      <c r="BK99" s="92"/>
      <c r="BL99" s="92" t="s">
        <v>108</v>
      </c>
      <c r="BM99" s="94" t="s">
        <v>113</v>
      </c>
      <c r="BN99" s="95" t="s">
        <v>192</v>
      </c>
      <c r="BO99" s="94" t="s">
        <v>234</v>
      </c>
      <c r="BP99" s="94"/>
      <c r="BQ99" s="92"/>
      <c r="BR99" s="94"/>
    </row>
    <row r="100" spans="1:70" s="127" customFormat="1" hidden="1" x14ac:dyDescent="0.35">
      <c r="A100" s="92">
        <v>96</v>
      </c>
      <c r="B100" s="121" t="s">
        <v>246</v>
      </c>
      <c r="C100" s="121" t="s">
        <v>247</v>
      </c>
      <c r="D100" s="121" t="s">
        <v>272</v>
      </c>
      <c r="E100" s="121" t="s">
        <v>272</v>
      </c>
      <c r="F100" s="121" t="s">
        <v>272</v>
      </c>
      <c r="G100" s="121" t="s">
        <v>248</v>
      </c>
      <c r="H100" s="121" t="s">
        <v>249</v>
      </c>
      <c r="I100" s="121">
        <v>41769</v>
      </c>
      <c r="J100" s="121" t="s">
        <v>273</v>
      </c>
      <c r="K100" s="121">
        <v>41769</v>
      </c>
      <c r="L100" s="121" t="s">
        <v>274</v>
      </c>
      <c r="M100" s="121" t="s">
        <v>275</v>
      </c>
      <c r="N100" s="121">
        <v>342883</v>
      </c>
      <c r="O100" s="121" t="s">
        <v>278</v>
      </c>
      <c r="P100" s="121">
        <v>484204</v>
      </c>
      <c r="Q100" s="121" t="s">
        <v>363</v>
      </c>
      <c r="R100" s="121" t="s">
        <v>250</v>
      </c>
      <c r="S100" s="121" t="s">
        <v>442</v>
      </c>
      <c r="T100" s="121" t="s">
        <v>442</v>
      </c>
      <c r="U100" s="121" t="s">
        <v>251</v>
      </c>
      <c r="V100" s="121" t="s">
        <v>252</v>
      </c>
      <c r="W100" s="121">
        <v>0</v>
      </c>
      <c r="X100" s="121" t="s">
        <v>501</v>
      </c>
      <c r="Y100" s="121">
        <v>354893952</v>
      </c>
      <c r="Z100" s="121" t="s">
        <v>622</v>
      </c>
      <c r="AA100" s="121" t="s">
        <v>717</v>
      </c>
      <c r="AB100" s="122">
        <v>52000</v>
      </c>
      <c r="AC100" s="121" t="s">
        <v>740</v>
      </c>
      <c r="AD100" s="121">
        <v>24</v>
      </c>
      <c r="AE100" s="121" t="s">
        <v>255</v>
      </c>
      <c r="AF100" s="121" t="s">
        <v>774</v>
      </c>
      <c r="AG100" s="121" t="s">
        <v>881</v>
      </c>
      <c r="AH100" s="121" t="s">
        <v>841</v>
      </c>
      <c r="AI100" s="121" t="s">
        <v>920</v>
      </c>
      <c r="AJ100" s="122">
        <v>2780</v>
      </c>
      <c r="AK100" s="122">
        <v>2780</v>
      </c>
      <c r="AL100" s="121" t="s">
        <v>986</v>
      </c>
      <c r="AM100" s="122">
        <v>10624.74</v>
      </c>
      <c r="AN100" s="122">
        <v>7075.26</v>
      </c>
      <c r="AO100" s="122">
        <v>17700</v>
      </c>
      <c r="AP100" s="122">
        <v>41375.26</v>
      </c>
      <c r="AQ100" s="122">
        <v>7826.74</v>
      </c>
      <c r="AR100" s="122">
        <v>49202</v>
      </c>
      <c r="AS100" s="122">
        <v>41375.26</v>
      </c>
      <c r="AT100" s="122">
        <v>7826.74</v>
      </c>
      <c r="AU100" s="122">
        <v>49202</v>
      </c>
      <c r="AV100" s="121">
        <v>24</v>
      </c>
      <c r="AW100" s="121">
        <v>520</v>
      </c>
      <c r="AX100" s="94"/>
      <c r="AY100" s="94"/>
      <c r="AZ100" s="94"/>
      <c r="BA100" s="94"/>
      <c r="BB100" s="121" t="s">
        <v>260</v>
      </c>
      <c r="BC100" s="94"/>
      <c r="BD100" s="121" t="s">
        <v>1028</v>
      </c>
      <c r="BE100" s="122">
        <v>52000</v>
      </c>
      <c r="BF100" s="94"/>
      <c r="BG100" s="94"/>
      <c r="BH100" s="93" t="s">
        <v>258</v>
      </c>
      <c r="BI100" s="92" t="s">
        <v>104</v>
      </c>
      <c r="BJ100" s="93">
        <v>46058</v>
      </c>
      <c r="BK100" s="92"/>
      <c r="BL100" s="92" t="s">
        <v>108</v>
      </c>
      <c r="BM100" s="94" t="s">
        <v>113</v>
      </c>
      <c r="BN100" s="95" t="s">
        <v>192</v>
      </c>
      <c r="BO100" s="94" t="s">
        <v>234</v>
      </c>
      <c r="BP100" s="94"/>
      <c r="BQ100" s="92"/>
      <c r="BR100" s="94"/>
    </row>
    <row r="101" spans="1:70" s="127" customFormat="1" hidden="1" x14ac:dyDescent="0.35">
      <c r="A101" s="92">
        <v>97</v>
      </c>
      <c r="B101" s="121" t="s">
        <v>246</v>
      </c>
      <c r="C101" s="121" t="s">
        <v>247</v>
      </c>
      <c r="D101" s="121" t="s">
        <v>272</v>
      </c>
      <c r="E101" s="121" t="s">
        <v>272</v>
      </c>
      <c r="F101" s="121" t="s">
        <v>272</v>
      </c>
      <c r="G101" s="121" t="s">
        <v>248</v>
      </c>
      <c r="H101" s="121" t="s">
        <v>249</v>
      </c>
      <c r="I101" s="121">
        <v>41688</v>
      </c>
      <c r="J101" s="121" t="s">
        <v>280</v>
      </c>
      <c r="K101" s="121">
        <v>41688</v>
      </c>
      <c r="L101" s="121" t="s">
        <v>274</v>
      </c>
      <c r="M101" s="121" t="s">
        <v>275</v>
      </c>
      <c r="N101" s="121">
        <v>65404</v>
      </c>
      <c r="O101" s="121" t="s">
        <v>285</v>
      </c>
      <c r="P101" s="121">
        <v>427249</v>
      </c>
      <c r="Q101" s="121" t="s">
        <v>415</v>
      </c>
      <c r="R101" s="121" t="s">
        <v>250</v>
      </c>
      <c r="S101" s="121" t="s">
        <v>443</v>
      </c>
      <c r="T101" s="121" t="s">
        <v>443</v>
      </c>
      <c r="U101" s="121" t="s">
        <v>251</v>
      </c>
      <c r="V101" s="121" t="s">
        <v>252</v>
      </c>
      <c r="W101" s="121">
        <v>0</v>
      </c>
      <c r="X101" s="121" t="s">
        <v>514</v>
      </c>
      <c r="Y101" s="121">
        <v>354901110</v>
      </c>
      <c r="Z101" s="121" t="s">
        <v>623</v>
      </c>
      <c r="AA101" s="121" t="s">
        <v>717</v>
      </c>
      <c r="AB101" s="122">
        <v>42000</v>
      </c>
      <c r="AC101" s="121" t="s">
        <v>740</v>
      </c>
      <c r="AD101" s="121">
        <v>24</v>
      </c>
      <c r="AE101" s="121" t="s">
        <v>741</v>
      </c>
      <c r="AF101" s="121" t="s">
        <v>812</v>
      </c>
      <c r="AG101" s="121" t="s">
        <v>927</v>
      </c>
      <c r="AH101" s="121" t="s">
        <v>841</v>
      </c>
      <c r="AI101" s="121" t="s">
        <v>923</v>
      </c>
      <c r="AJ101" s="122">
        <v>2240</v>
      </c>
      <c r="AK101" s="122">
        <v>2240</v>
      </c>
      <c r="AL101" s="121" t="s">
        <v>1012</v>
      </c>
      <c r="AM101" s="122">
        <v>14996.89</v>
      </c>
      <c r="AN101" s="122">
        <v>8113.11</v>
      </c>
      <c r="AO101" s="122">
        <v>23110</v>
      </c>
      <c r="AP101" s="122">
        <v>27003.11</v>
      </c>
      <c r="AQ101" s="122">
        <v>3952.89</v>
      </c>
      <c r="AR101" s="122">
        <v>30956</v>
      </c>
      <c r="AS101" s="122">
        <v>27003.11</v>
      </c>
      <c r="AT101" s="122">
        <v>3952.89</v>
      </c>
      <c r="AU101" s="122">
        <v>30956</v>
      </c>
      <c r="AV101" s="121">
        <v>24</v>
      </c>
      <c r="AW101" s="121">
        <v>402</v>
      </c>
      <c r="AX101" s="94"/>
      <c r="AY101" s="94"/>
      <c r="AZ101" s="94"/>
      <c r="BA101" s="94"/>
      <c r="BB101" s="121" t="s">
        <v>260</v>
      </c>
      <c r="BC101" s="94"/>
      <c r="BD101" s="121" t="s">
        <v>1028</v>
      </c>
      <c r="BE101" s="122">
        <v>42000</v>
      </c>
      <c r="BF101" s="94"/>
      <c r="BG101" s="94"/>
      <c r="BH101" s="93" t="s">
        <v>258</v>
      </c>
      <c r="BI101" s="92" t="s">
        <v>104</v>
      </c>
      <c r="BJ101" s="93">
        <v>46059</v>
      </c>
      <c r="BK101" s="92"/>
      <c r="BL101" s="92" t="s">
        <v>108</v>
      </c>
      <c r="BM101" s="94" t="s">
        <v>113</v>
      </c>
      <c r="BN101" s="95" t="s">
        <v>192</v>
      </c>
      <c r="BO101" s="94" t="s">
        <v>234</v>
      </c>
      <c r="BP101" s="94"/>
      <c r="BQ101" s="92"/>
      <c r="BR101" s="94"/>
    </row>
    <row r="102" spans="1:70" s="127" customFormat="1" hidden="1" x14ac:dyDescent="0.35">
      <c r="A102" s="92">
        <v>98</v>
      </c>
      <c r="B102" s="121" t="s">
        <v>246</v>
      </c>
      <c r="C102" s="121" t="s">
        <v>247</v>
      </c>
      <c r="D102" s="121" t="s">
        <v>272</v>
      </c>
      <c r="E102" s="121" t="s">
        <v>272</v>
      </c>
      <c r="F102" s="121" t="s">
        <v>272</v>
      </c>
      <c r="G102" s="121" t="s">
        <v>248</v>
      </c>
      <c r="H102" s="121" t="s">
        <v>249</v>
      </c>
      <c r="I102" s="121">
        <v>41769</v>
      </c>
      <c r="J102" s="121" t="s">
        <v>273</v>
      </c>
      <c r="K102" s="121">
        <v>41769</v>
      </c>
      <c r="L102" s="121" t="s">
        <v>274</v>
      </c>
      <c r="M102" s="121" t="s">
        <v>275</v>
      </c>
      <c r="N102" s="121">
        <v>352172</v>
      </c>
      <c r="O102" s="121" t="s">
        <v>290</v>
      </c>
      <c r="P102" s="121">
        <v>500413</v>
      </c>
      <c r="Q102" s="121" t="s">
        <v>397</v>
      </c>
      <c r="R102" s="121" t="s">
        <v>250</v>
      </c>
      <c r="S102" s="121" t="s">
        <v>444</v>
      </c>
      <c r="T102" s="121" t="s">
        <v>444</v>
      </c>
      <c r="U102" s="121" t="s">
        <v>251</v>
      </c>
      <c r="V102" s="121" t="s">
        <v>252</v>
      </c>
      <c r="W102" s="121">
        <v>0</v>
      </c>
      <c r="X102" s="121" t="s">
        <v>501</v>
      </c>
      <c r="Y102" s="121">
        <v>354949916</v>
      </c>
      <c r="Z102" s="121" t="s">
        <v>624</v>
      </c>
      <c r="AA102" s="121" t="s">
        <v>718</v>
      </c>
      <c r="AB102" s="122">
        <v>52000</v>
      </c>
      <c r="AC102" s="121" t="s">
        <v>740</v>
      </c>
      <c r="AD102" s="121">
        <v>24</v>
      </c>
      <c r="AE102" s="121" t="s">
        <v>255</v>
      </c>
      <c r="AF102" s="121" t="s">
        <v>813</v>
      </c>
      <c r="AG102" s="121" t="s">
        <v>928</v>
      </c>
      <c r="AH102" s="121" t="s">
        <v>841</v>
      </c>
      <c r="AI102" s="121" t="s">
        <v>920</v>
      </c>
      <c r="AJ102" s="122">
        <v>2780</v>
      </c>
      <c r="AK102" s="122">
        <v>2780</v>
      </c>
      <c r="AL102" s="121" t="s">
        <v>986</v>
      </c>
      <c r="AM102" s="122">
        <v>5328.26</v>
      </c>
      <c r="AN102" s="122">
        <v>4231.74</v>
      </c>
      <c r="AO102" s="122">
        <v>9560</v>
      </c>
      <c r="AP102" s="122">
        <v>46671.74</v>
      </c>
      <c r="AQ102" s="122">
        <v>10441.26</v>
      </c>
      <c r="AR102" s="122">
        <v>57113</v>
      </c>
      <c r="AS102" s="122">
        <v>46671.74</v>
      </c>
      <c r="AT102" s="122">
        <v>10441.26</v>
      </c>
      <c r="AU102" s="122">
        <v>57113</v>
      </c>
      <c r="AV102" s="121">
        <v>24</v>
      </c>
      <c r="AW102" s="121">
        <v>611</v>
      </c>
      <c r="AX102" s="94"/>
      <c r="AY102" s="94"/>
      <c r="AZ102" s="94"/>
      <c r="BA102" s="94"/>
      <c r="BB102" s="121" t="s">
        <v>260</v>
      </c>
      <c r="BC102" s="94"/>
      <c r="BD102" s="121"/>
      <c r="BE102" s="122">
        <v>0</v>
      </c>
      <c r="BF102" s="94"/>
      <c r="BG102" s="94"/>
      <c r="BH102" s="93" t="s">
        <v>258</v>
      </c>
      <c r="BI102" s="92" t="s">
        <v>104</v>
      </c>
      <c r="BJ102" s="93">
        <v>46058</v>
      </c>
      <c r="BK102" s="92"/>
      <c r="BL102" s="92" t="s">
        <v>108</v>
      </c>
      <c r="BM102" s="94" t="s">
        <v>113</v>
      </c>
      <c r="BN102" s="95" t="s">
        <v>192</v>
      </c>
      <c r="BO102" s="94" t="s">
        <v>234</v>
      </c>
      <c r="BP102" s="94"/>
      <c r="BQ102" s="92"/>
      <c r="BR102" s="94"/>
    </row>
    <row r="103" spans="1:70" s="127" customFormat="1" hidden="1" x14ac:dyDescent="0.35">
      <c r="A103" s="92">
        <v>99</v>
      </c>
      <c r="B103" s="121" t="s">
        <v>246</v>
      </c>
      <c r="C103" s="121" t="s">
        <v>247</v>
      </c>
      <c r="D103" s="121" t="s">
        <v>272</v>
      </c>
      <c r="E103" s="121" t="s">
        <v>272</v>
      </c>
      <c r="F103" s="121" t="s">
        <v>272</v>
      </c>
      <c r="G103" s="121" t="s">
        <v>248</v>
      </c>
      <c r="H103" s="121" t="s">
        <v>249</v>
      </c>
      <c r="I103" s="121">
        <v>41769</v>
      </c>
      <c r="J103" s="121" t="s">
        <v>273</v>
      </c>
      <c r="K103" s="121">
        <v>41769</v>
      </c>
      <c r="L103" s="121" t="s">
        <v>274</v>
      </c>
      <c r="M103" s="121" t="s">
        <v>275</v>
      </c>
      <c r="N103" s="121">
        <v>385946</v>
      </c>
      <c r="O103" s="121" t="s">
        <v>276</v>
      </c>
      <c r="P103" s="121">
        <v>751611</v>
      </c>
      <c r="Q103" s="121" t="s">
        <v>440</v>
      </c>
      <c r="R103" s="121" t="s">
        <v>250</v>
      </c>
      <c r="S103" s="121" t="s">
        <v>445</v>
      </c>
      <c r="T103" s="121" t="s">
        <v>445</v>
      </c>
      <c r="U103" s="121" t="s">
        <v>251</v>
      </c>
      <c r="V103" s="121" t="s">
        <v>252</v>
      </c>
      <c r="W103" s="121">
        <v>0</v>
      </c>
      <c r="X103" s="121" t="s">
        <v>522</v>
      </c>
      <c r="Y103" s="121">
        <v>354962364</v>
      </c>
      <c r="Z103" s="121" t="s">
        <v>625</v>
      </c>
      <c r="AA103" s="121" t="s">
        <v>719</v>
      </c>
      <c r="AB103" s="122">
        <v>42000</v>
      </c>
      <c r="AC103" s="121" t="s">
        <v>740</v>
      </c>
      <c r="AD103" s="121">
        <v>24</v>
      </c>
      <c r="AE103" s="121" t="s">
        <v>741</v>
      </c>
      <c r="AF103" s="121" t="s">
        <v>814</v>
      </c>
      <c r="AG103" s="121" t="s">
        <v>929</v>
      </c>
      <c r="AH103" s="121" t="s">
        <v>841</v>
      </c>
      <c r="AI103" s="121" t="s">
        <v>920</v>
      </c>
      <c r="AJ103" s="122">
        <v>2240</v>
      </c>
      <c r="AK103" s="122">
        <v>2240</v>
      </c>
      <c r="AL103" s="121" t="s">
        <v>257</v>
      </c>
      <c r="AM103" s="122">
        <v>8684.26</v>
      </c>
      <c r="AN103" s="122">
        <v>4755.74</v>
      </c>
      <c r="AO103" s="122">
        <v>13440</v>
      </c>
      <c r="AP103" s="122">
        <v>33315.74</v>
      </c>
      <c r="AQ103" s="122">
        <v>7086.26</v>
      </c>
      <c r="AR103" s="122">
        <v>40402</v>
      </c>
      <c r="AS103" s="122">
        <v>33315.74</v>
      </c>
      <c r="AT103" s="122">
        <v>7086.26</v>
      </c>
      <c r="AU103" s="122">
        <v>40402</v>
      </c>
      <c r="AV103" s="121">
        <v>24</v>
      </c>
      <c r="AW103" s="121">
        <v>520</v>
      </c>
      <c r="AX103" s="94"/>
      <c r="AY103" s="94"/>
      <c r="AZ103" s="94"/>
      <c r="BA103" s="94"/>
      <c r="BB103" s="121" t="s">
        <v>260</v>
      </c>
      <c r="BC103" s="94"/>
      <c r="BD103" s="121" t="s">
        <v>1028</v>
      </c>
      <c r="BE103" s="122">
        <v>42000</v>
      </c>
      <c r="BF103" s="94"/>
      <c r="BG103" s="94"/>
      <c r="BH103" s="93" t="s">
        <v>258</v>
      </c>
      <c r="BI103" s="92" t="s">
        <v>104</v>
      </c>
      <c r="BJ103" s="93">
        <v>46058</v>
      </c>
      <c r="BK103" s="92"/>
      <c r="BL103" s="92" t="s">
        <v>108</v>
      </c>
      <c r="BM103" s="94" t="s">
        <v>113</v>
      </c>
      <c r="BN103" s="95" t="s">
        <v>192</v>
      </c>
      <c r="BO103" s="94" t="s">
        <v>234</v>
      </c>
      <c r="BP103" s="94"/>
      <c r="BQ103" s="92"/>
      <c r="BR103" s="94"/>
    </row>
    <row r="104" spans="1:70" s="127" customFormat="1" hidden="1" x14ac:dyDescent="0.35">
      <c r="A104" s="92">
        <v>100</v>
      </c>
      <c r="B104" s="121" t="s">
        <v>246</v>
      </c>
      <c r="C104" s="121" t="s">
        <v>247</v>
      </c>
      <c r="D104" s="121" t="s">
        <v>272</v>
      </c>
      <c r="E104" s="121" t="s">
        <v>272</v>
      </c>
      <c r="F104" s="121" t="s">
        <v>272</v>
      </c>
      <c r="G104" s="121" t="s">
        <v>248</v>
      </c>
      <c r="H104" s="121" t="s">
        <v>249</v>
      </c>
      <c r="I104" s="121">
        <v>41769</v>
      </c>
      <c r="J104" s="121" t="s">
        <v>273</v>
      </c>
      <c r="K104" s="121">
        <v>41769</v>
      </c>
      <c r="L104" s="121" t="s">
        <v>274</v>
      </c>
      <c r="M104" s="121" t="s">
        <v>275</v>
      </c>
      <c r="N104" s="121">
        <v>385946</v>
      </c>
      <c r="O104" s="121" t="s">
        <v>276</v>
      </c>
      <c r="P104" s="121">
        <v>751611</v>
      </c>
      <c r="Q104" s="121" t="s">
        <v>440</v>
      </c>
      <c r="R104" s="121" t="s">
        <v>250</v>
      </c>
      <c r="S104" s="121" t="s">
        <v>446</v>
      </c>
      <c r="T104" s="121" t="s">
        <v>446</v>
      </c>
      <c r="U104" s="121" t="s">
        <v>251</v>
      </c>
      <c r="V104" s="121" t="s">
        <v>252</v>
      </c>
      <c r="W104" s="121">
        <v>0</v>
      </c>
      <c r="X104" s="121" t="s">
        <v>523</v>
      </c>
      <c r="Y104" s="121">
        <v>354979662</v>
      </c>
      <c r="Z104" s="121" t="s">
        <v>626</v>
      </c>
      <c r="AA104" s="121" t="s">
        <v>719</v>
      </c>
      <c r="AB104" s="122">
        <v>42000</v>
      </c>
      <c r="AC104" s="121" t="s">
        <v>740</v>
      </c>
      <c r="AD104" s="121">
        <v>24</v>
      </c>
      <c r="AE104" s="121" t="s">
        <v>741</v>
      </c>
      <c r="AF104" s="121" t="s">
        <v>814</v>
      </c>
      <c r="AG104" s="121" t="s">
        <v>929</v>
      </c>
      <c r="AH104" s="121" t="s">
        <v>841</v>
      </c>
      <c r="AI104" s="121" t="s">
        <v>920</v>
      </c>
      <c r="AJ104" s="122">
        <v>2240</v>
      </c>
      <c r="AK104" s="122">
        <v>2240</v>
      </c>
      <c r="AL104" s="121" t="s">
        <v>1013</v>
      </c>
      <c r="AM104" s="122">
        <v>20098.34</v>
      </c>
      <c r="AN104" s="122">
        <v>9021.66</v>
      </c>
      <c r="AO104" s="122">
        <v>29120</v>
      </c>
      <c r="AP104" s="122">
        <v>21901.66</v>
      </c>
      <c r="AQ104" s="122">
        <v>2820.34</v>
      </c>
      <c r="AR104" s="122">
        <v>24722</v>
      </c>
      <c r="AS104" s="122">
        <v>21901.66</v>
      </c>
      <c r="AT104" s="122">
        <v>2820.34</v>
      </c>
      <c r="AU104" s="122">
        <v>24722</v>
      </c>
      <c r="AV104" s="121">
        <v>24</v>
      </c>
      <c r="AW104" s="121">
        <v>310</v>
      </c>
      <c r="AX104" s="94"/>
      <c r="AY104" s="94"/>
      <c r="AZ104" s="94"/>
      <c r="BA104" s="94"/>
      <c r="BB104" s="121" t="s">
        <v>260</v>
      </c>
      <c r="BC104" s="94"/>
      <c r="BD104" s="121" t="s">
        <v>1030</v>
      </c>
      <c r="BE104" s="122">
        <v>42000</v>
      </c>
      <c r="BF104" s="94"/>
      <c r="BG104" s="94"/>
      <c r="BH104" s="93" t="s">
        <v>258</v>
      </c>
      <c r="BI104" s="92" t="s">
        <v>104</v>
      </c>
      <c r="BJ104" s="93">
        <v>46058</v>
      </c>
      <c r="BK104" s="92"/>
      <c r="BL104" s="92" t="s">
        <v>108</v>
      </c>
      <c r="BM104" s="94" t="s">
        <v>113</v>
      </c>
      <c r="BN104" s="95" t="s">
        <v>192</v>
      </c>
      <c r="BO104" s="94" t="s">
        <v>234</v>
      </c>
      <c r="BP104" s="94"/>
      <c r="BQ104" s="92"/>
      <c r="BR104" s="94"/>
    </row>
    <row r="105" spans="1:70" s="127" customFormat="1" hidden="1" x14ac:dyDescent="0.35">
      <c r="A105" s="92">
        <v>101</v>
      </c>
      <c r="B105" s="121" t="s">
        <v>246</v>
      </c>
      <c r="C105" s="121" t="s">
        <v>247</v>
      </c>
      <c r="D105" s="121" t="s">
        <v>272</v>
      </c>
      <c r="E105" s="121" t="s">
        <v>272</v>
      </c>
      <c r="F105" s="121" t="s">
        <v>272</v>
      </c>
      <c r="G105" s="121" t="s">
        <v>248</v>
      </c>
      <c r="H105" s="121" t="s">
        <v>249</v>
      </c>
      <c r="I105" s="121">
        <v>41769</v>
      </c>
      <c r="J105" s="121" t="s">
        <v>273</v>
      </c>
      <c r="K105" s="121">
        <v>41769</v>
      </c>
      <c r="L105" s="121" t="s">
        <v>274</v>
      </c>
      <c r="M105" s="121" t="s">
        <v>275</v>
      </c>
      <c r="N105" s="121">
        <v>65495</v>
      </c>
      <c r="O105" s="121" t="s">
        <v>293</v>
      </c>
      <c r="P105" s="121">
        <v>427156</v>
      </c>
      <c r="Q105" s="121" t="s">
        <v>447</v>
      </c>
      <c r="R105" s="121" t="s">
        <v>250</v>
      </c>
      <c r="S105" s="121" t="s">
        <v>448</v>
      </c>
      <c r="T105" s="121" t="s">
        <v>448</v>
      </c>
      <c r="U105" s="121" t="s">
        <v>251</v>
      </c>
      <c r="V105" s="121" t="s">
        <v>252</v>
      </c>
      <c r="W105" s="121">
        <v>0</v>
      </c>
      <c r="X105" s="121" t="s">
        <v>501</v>
      </c>
      <c r="Y105" s="121">
        <v>354981871</v>
      </c>
      <c r="Z105" s="121" t="s">
        <v>627</v>
      </c>
      <c r="AA105" s="121" t="s">
        <v>720</v>
      </c>
      <c r="AB105" s="122">
        <v>52000</v>
      </c>
      <c r="AC105" s="121" t="s">
        <v>740</v>
      </c>
      <c r="AD105" s="121">
        <v>24</v>
      </c>
      <c r="AE105" s="121" t="s">
        <v>255</v>
      </c>
      <c r="AF105" s="121" t="s">
        <v>757</v>
      </c>
      <c r="AG105" s="121" t="s">
        <v>930</v>
      </c>
      <c r="AH105" s="121" t="s">
        <v>256</v>
      </c>
      <c r="AI105" s="121" t="s">
        <v>920</v>
      </c>
      <c r="AJ105" s="122">
        <v>2780</v>
      </c>
      <c r="AK105" s="122">
        <v>2780</v>
      </c>
      <c r="AL105" s="121" t="s">
        <v>730</v>
      </c>
      <c r="AM105" s="122">
        <v>5414.45</v>
      </c>
      <c r="AN105" s="122">
        <v>2925.55</v>
      </c>
      <c r="AO105" s="122">
        <v>8340</v>
      </c>
      <c r="AP105" s="122">
        <v>46585.55</v>
      </c>
      <c r="AQ105" s="122">
        <v>11461.45</v>
      </c>
      <c r="AR105" s="122">
        <v>58047</v>
      </c>
      <c r="AS105" s="122">
        <v>46585.55</v>
      </c>
      <c r="AT105" s="122">
        <v>11461.45</v>
      </c>
      <c r="AU105" s="122">
        <v>58047</v>
      </c>
      <c r="AV105" s="121">
        <v>24</v>
      </c>
      <c r="AW105" s="121">
        <v>611</v>
      </c>
      <c r="AX105" s="94"/>
      <c r="AY105" s="94"/>
      <c r="AZ105" s="94"/>
      <c r="BA105" s="94"/>
      <c r="BB105" s="121" t="s">
        <v>260</v>
      </c>
      <c r="BC105" s="94"/>
      <c r="BD105" s="121" t="s">
        <v>1031</v>
      </c>
      <c r="BE105" s="122">
        <v>52000</v>
      </c>
      <c r="BF105" s="94"/>
      <c r="BG105" s="94"/>
      <c r="BH105" s="93" t="s">
        <v>258</v>
      </c>
      <c r="BI105" s="92" t="s">
        <v>104</v>
      </c>
      <c r="BJ105" s="93">
        <v>46058</v>
      </c>
      <c r="BK105" s="92"/>
      <c r="BL105" s="92" t="s">
        <v>108</v>
      </c>
      <c r="BM105" s="94" t="s">
        <v>113</v>
      </c>
      <c r="BN105" s="95" t="s">
        <v>192</v>
      </c>
      <c r="BO105" s="94" t="s">
        <v>234</v>
      </c>
      <c r="BP105" s="94"/>
      <c r="BQ105" s="92"/>
      <c r="BR105" s="94"/>
    </row>
    <row r="106" spans="1:70" s="127" customFormat="1" hidden="1" x14ac:dyDescent="0.35">
      <c r="A106" s="92">
        <v>102</v>
      </c>
      <c r="B106" s="121" t="s">
        <v>246</v>
      </c>
      <c r="C106" s="121" t="s">
        <v>247</v>
      </c>
      <c r="D106" s="121" t="s">
        <v>272</v>
      </c>
      <c r="E106" s="121" t="s">
        <v>272</v>
      </c>
      <c r="F106" s="121" t="s">
        <v>272</v>
      </c>
      <c r="G106" s="121" t="s">
        <v>248</v>
      </c>
      <c r="H106" s="121" t="s">
        <v>249</v>
      </c>
      <c r="I106" s="121">
        <v>41769</v>
      </c>
      <c r="J106" s="121" t="s">
        <v>273</v>
      </c>
      <c r="K106" s="121">
        <v>41769</v>
      </c>
      <c r="L106" s="121" t="s">
        <v>274</v>
      </c>
      <c r="M106" s="121" t="s">
        <v>275</v>
      </c>
      <c r="N106" s="121">
        <v>385946</v>
      </c>
      <c r="O106" s="121" t="s">
        <v>276</v>
      </c>
      <c r="P106" s="121">
        <v>751611</v>
      </c>
      <c r="Q106" s="121" t="s">
        <v>440</v>
      </c>
      <c r="R106" s="121" t="s">
        <v>250</v>
      </c>
      <c r="S106" s="121" t="s">
        <v>449</v>
      </c>
      <c r="T106" s="121" t="s">
        <v>449</v>
      </c>
      <c r="U106" s="121" t="s">
        <v>251</v>
      </c>
      <c r="V106" s="121" t="s">
        <v>252</v>
      </c>
      <c r="W106" s="121">
        <v>0</v>
      </c>
      <c r="X106" s="121" t="s">
        <v>501</v>
      </c>
      <c r="Y106" s="121">
        <v>354984141</v>
      </c>
      <c r="Z106" s="121" t="s">
        <v>628</v>
      </c>
      <c r="AA106" s="121" t="s">
        <v>719</v>
      </c>
      <c r="AB106" s="122">
        <v>52000</v>
      </c>
      <c r="AC106" s="121" t="s">
        <v>740</v>
      </c>
      <c r="AD106" s="121">
        <v>24</v>
      </c>
      <c r="AE106" s="121" t="s">
        <v>255</v>
      </c>
      <c r="AF106" s="121" t="s">
        <v>815</v>
      </c>
      <c r="AG106" s="121" t="s">
        <v>931</v>
      </c>
      <c r="AH106" s="121" t="s">
        <v>841</v>
      </c>
      <c r="AI106" s="121" t="s">
        <v>920</v>
      </c>
      <c r="AJ106" s="122">
        <v>2780</v>
      </c>
      <c r="AK106" s="122">
        <v>2780</v>
      </c>
      <c r="AL106" s="121" t="s">
        <v>733</v>
      </c>
      <c r="AM106" s="122">
        <v>5266.46</v>
      </c>
      <c r="AN106" s="122">
        <v>3073.54</v>
      </c>
      <c r="AO106" s="122">
        <v>8340</v>
      </c>
      <c r="AP106" s="122">
        <v>46733.54</v>
      </c>
      <c r="AQ106" s="122">
        <v>11542.46</v>
      </c>
      <c r="AR106" s="122">
        <v>58276</v>
      </c>
      <c r="AS106" s="122">
        <v>46733.54</v>
      </c>
      <c r="AT106" s="122">
        <v>11542.46</v>
      </c>
      <c r="AU106" s="122">
        <v>58276</v>
      </c>
      <c r="AV106" s="121">
        <v>24</v>
      </c>
      <c r="AW106" s="121">
        <v>611</v>
      </c>
      <c r="AX106" s="94"/>
      <c r="AY106" s="94"/>
      <c r="AZ106" s="94"/>
      <c r="BA106" s="94"/>
      <c r="BB106" s="121" t="s">
        <v>260</v>
      </c>
      <c r="BC106" s="94"/>
      <c r="BD106" s="121" t="s">
        <v>1031</v>
      </c>
      <c r="BE106" s="122">
        <v>52000</v>
      </c>
      <c r="BF106" s="94"/>
      <c r="BG106" s="94"/>
      <c r="BH106" s="93" t="s">
        <v>258</v>
      </c>
      <c r="BI106" s="92" t="s">
        <v>104</v>
      </c>
      <c r="BJ106" s="93">
        <v>46058</v>
      </c>
      <c r="BK106" s="92"/>
      <c r="BL106" s="92" t="s">
        <v>108</v>
      </c>
      <c r="BM106" s="94" t="s">
        <v>113</v>
      </c>
      <c r="BN106" s="95" t="s">
        <v>192</v>
      </c>
      <c r="BO106" s="94" t="s">
        <v>234</v>
      </c>
      <c r="BP106" s="94"/>
      <c r="BQ106" s="92"/>
      <c r="BR106" s="94"/>
    </row>
    <row r="107" spans="1:70" s="127" customFormat="1" hidden="1" x14ac:dyDescent="0.35">
      <c r="A107" s="92">
        <v>103</v>
      </c>
      <c r="B107" s="121" t="s">
        <v>246</v>
      </c>
      <c r="C107" s="121" t="s">
        <v>247</v>
      </c>
      <c r="D107" s="121" t="s">
        <v>272</v>
      </c>
      <c r="E107" s="121" t="s">
        <v>272</v>
      </c>
      <c r="F107" s="121" t="s">
        <v>272</v>
      </c>
      <c r="G107" s="121" t="s">
        <v>248</v>
      </c>
      <c r="H107" s="121" t="s">
        <v>249</v>
      </c>
      <c r="I107" s="121">
        <v>41769</v>
      </c>
      <c r="J107" s="121" t="s">
        <v>273</v>
      </c>
      <c r="K107" s="121">
        <v>41769</v>
      </c>
      <c r="L107" s="121" t="s">
        <v>274</v>
      </c>
      <c r="M107" s="121" t="s">
        <v>275</v>
      </c>
      <c r="N107" s="121">
        <v>339560</v>
      </c>
      <c r="O107" s="121" t="s">
        <v>320</v>
      </c>
      <c r="P107" s="121">
        <v>480730</v>
      </c>
      <c r="Q107" s="121" t="s">
        <v>321</v>
      </c>
      <c r="R107" s="121" t="s">
        <v>250</v>
      </c>
      <c r="S107" s="121" t="s">
        <v>450</v>
      </c>
      <c r="T107" s="121" t="s">
        <v>450</v>
      </c>
      <c r="U107" s="121" t="s">
        <v>251</v>
      </c>
      <c r="V107" s="121" t="s">
        <v>252</v>
      </c>
      <c r="W107" s="121">
        <v>0</v>
      </c>
      <c r="X107" s="121" t="s">
        <v>524</v>
      </c>
      <c r="Y107" s="121">
        <v>355157266</v>
      </c>
      <c r="Z107" s="121" t="s">
        <v>629</v>
      </c>
      <c r="AA107" s="121" t="s">
        <v>721</v>
      </c>
      <c r="AB107" s="122">
        <v>42000</v>
      </c>
      <c r="AC107" s="121" t="s">
        <v>740</v>
      </c>
      <c r="AD107" s="121">
        <v>24</v>
      </c>
      <c r="AE107" s="121" t="s">
        <v>741</v>
      </c>
      <c r="AF107" s="121" t="s">
        <v>816</v>
      </c>
      <c r="AG107" s="121" t="s">
        <v>932</v>
      </c>
      <c r="AH107" s="121" t="s">
        <v>933</v>
      </c>
      <c r="AI107" s="121" t="s">
        <v>934</v>
      </c>
      <c r="AJ107" s="122">
        <v>2240</v>
      </c>
      <c r="AK107" s="122">
        <v>2240</v>
      </c>
      <c r="AL107" s="121" t="s">
        <v>1014</v>
      </c>
      <c r="AM107" s="122">
        <v>16798.189999999999</v>
      </c>
      <c r="AN107" s="122">
        <v>7841.81</v>
      </c>
      <c r="AO107" s="122">
        <v>24640</v>
      </c>
      <c r="AP107" s="122">
        <v>25201.81</v>
      </c>
      <c r="AQ107" s="122">
        <v>3750.19</v>
      </c>
      <c r="AR107" s="122">
        <v>28952</v>
      </c>
      <c r="AS107" s="122">
        <v>23169.4</v>
      </c>
      <c r="AT107" s="122">
        <v>3710.6</v>
      </c>
      <c r="AU107" s="122">
        <v>26880</v>
      </c>
      <c r="AV107" s="121">
        <v>23</v>
      </c>
      <c r="AW107" s="121">
        <v>365</v>
      </c>
      <c r="AX107" s="94"/>
      <c r="AY107" s="94"/>
      <c r="AZ107" s="94"/>
      <c r="BA107" s="94"/>
      <c r="BB107" s="121" t="s">
        <v>260</v>
      </c>
      <c r="BC107" s="94"/>
      <c r="BD107" s="121" t="s">
        <v>1032</v>
      </c>
      <c r="BE107" s="122">
        <v>42000</v>
      </c>
      <c r="BF107" s="94"/>
      <c r="BG107" s="94"/>
      <c r="BH107" s="93" t="s">
        <v>258</v>
      </c>
      <c r="BI107" s="92" t="s">
        <v>104</v>
      </c>
      <c r="BJ107" s="93">
        <v>46058</v>
      </c>
      <c r="BK107" s="92"/>
      <c r="BL107" s="92" t="s">
        <v>108</v>
      </c>
      <c r="BM107" s="94" t="s">
        <v>113</v>
      </c>
      <c r="BN107" s="95" t="s">
        <v>192</v>
      </c>
      <c r="BO107" s="94" t="s">
        <v>234</v>
      </c>
      <c r="BP107" s="94"/>
      <c r="BQ107" s="92"/>
      <c r="BR107" s="94"/>
    </row>
    <row r="108" spans="1:70" s="127" customFormat="1" hidden="1" x14ac:dyDescent="0.35">
      <c r="A108" s="92">
        <v>104</v>
      </c>
      <c r="B108" s="121" t="s">
        <v>246</v>
      </c>
      <c r="C108" s="121" t="s">
        <v>247</v>
      </c>
      <c r="D108" s="121" t="s">
        <v>272</v>
      </c>
      <c r="E108" s="121" t="s">
        <v>272</v>
      </c>
      <c r="F108" s="121" t="s">
        <v>272</v>
      </c>
      <c r="G108" s="121" t="s">
        <v>248</v>
      </c>
      <c r="H108" s="121" t="s">
        <v>249</v>
      </c>
      <c r="I108" s="121">
        <v>41688</v>
      </c>
      <c r="J108" s="121" t="s">
        <v>280</v>
      </c>
      <c r="K108" s="121">
        <v>41688</v>
      </c>
      <c r="L108" s="121" t="s">
        <v>274</v>
      </c>
      <c r="M108" s="121" t="s">
        <v>275</v>
      </c>
      <c r="N108" s="121">
        <v>65569</v>
      </c>
      <c r="O108" s="121" t="s">
        <v>382</v>
      </c>
      <c r="P108" s="121">
        <v>94741</v>
      </c>
      <c r="Q108" s="121" t="s">
        <v>383</v>
      </c>
      <c r="R108" s="121" t="s">
        <v>250</v>
      </c>
      <c r="S108" s="121" t="s">
        <v>451</v>
      </c>
      <c r="T108" s="121" t="s">
        <v>451</v>
      </c>
      <c r="U108" s="121" t="s">
        <v>340</v>
      </c>
      <c r="V108" s="121" t="s">
        <v>288</v>
      </c>
      <c r="W108" s="121">
        <v>0</v>
      </c>
      <c r="X108" s="121" t="s">
        <v>525</v>
      </c>
      <c r="Y108" s="121">
        <v>355261605</v>
      </c>
      <c r="Z108" s="121" t="s">
        <v>630</v>
      </c>
      <c r="AA108" s="121" t="s">
        <v>722</v>
      </c>
      <c r="AB108" s="122">
        <v>40000</v>
      </c>
      <c r="AC108" s="121" t="s">
        <v>740</v>
      </c>
      <c r="AD108" s="121">
        <v>24</v>
      </c>
      <c r="AE108" s="121" t="s">
        <v>741</v>
      </c>
      <c r="AF108" s="121" t="s">
        <v>817</v>
      </c>
      <c r="AG108" s="121" t="s">
        <v>935</v>
      </c>
      <c r="AH108" s="121" t="s">
        <v>933</v>
      </c>
      <c r="AI108" s="121" t="s">
        <v>913</v>
      </c>
      <c r="AJ108" s="122">
        <v>2130</v>
      </c>
      <c r="AK108" s="122">
        <v>2130</v>
      </c>
      <c r="AL108" s="121" t="s">
        <v>958</v>
      </c>
      <c r="AM108" s="122">
        <v>8059.89</v>
      </c>
      <c r="AN108" s="122">
        <v>4720.1099999999997</v>
      </c>
      <c r="AO108" s="122">
        <v>12780</v>
      </c>
      <c r="AP108" s="122">
        <v>31940.11</v>
      </c>
      <c r="AQ108" s="122">
        <v>6661.89</v>
      </c>
      <c r="AR108" s="122">
        <v>38602</v>
      </c>
      <c r="AS108" s="122">
        <v>29594.03</v>
      </c>
      <c r="AT108" s="122">
        <v>6615.97</v>
      </c>
      <c r="AU108" s="122">
        <v>36210</v>
      </c>
      <c r="AV108" s="121">
        <v>23</v>
      </c>
      <c r="AW108" s="121">
        <v>514</v>
      </c>
      <c r="AX108" s="94"/>
      <c r="AY108" s="94"/>
      <c r="AZ108" s="94"/>
      <c r="BA108" s="94"/>
      <c r="BB108" s="121" t="s">
        <v>260</v>
      </c>
      <c r="BC108" s="94"/>
      <c r="BD108" s="121" t="s">
        <v>1031</v>
      </c>
      <c r="BE108" s="122">
        <v>40000</v>
      </c>
      <c r="BF108" s="94"/>
      <c r="BG108" s="94"/>
      <c r="BH108" s="93" t="s">
        <v>258</v>
      </c>
      <c r="BI108" s="92" t="s">
        <v>104</v>
      </c>
      <c r="BJ108" s="93">
        <v>46059</v>
      </c>
      <c r="BK108" s="92"/>
      <c r="BL108" s="92" t="s">
        <v>108</v>
      </c>
      <c r="BM108" s="94" t="s">
        <v>113</v>
      </c>
      <c r="BN108" s="95" t="s">
        <v>192</v>
      </c>
      <c r="BO108" s="94" t="s">
        <v>234</v>
      </c>
      <c r="BP108" s="94"/>
      <c r="BQ108" s="92"/>
      <c r="BR108" s="94"/>
    </row>
    <row r="109" spans="1:70" s="127" customFormat="1" hidden="1" x14ac:dyDescent="0.35">
      <c r="A109" s="92">
        <v>105</v>
      </c>
      <c r="B109" s="121" t="s">
        <v>246</v>
      </c>
      <c r="C109" s="121" t="s">
        <v>247</v>
      </c>
      <c r="D109" s="121" t="s">
        <v>272</v>
      </c>
      <c r="E109" s="121" t="s">
        <v>272</v>
      </c>
      <c r="F109" s="121" t="s">
        <v>272</v>
      </c>
      <c r="G109" s="121" t="s">
        <v>248</v>
      </c>
      <c r="H109" s="121" t="s">
        <v>249</v>
      </c>
      <c r="I109" s="121">
        <v>170504</v>
      </c>
      <c r="J109" s="121" t="s">
        <v>273</v>
      </c>
      <c r="K109" s="121">
        <v>170504</v>
      </c>
      <c r="L109" s="121" t="s">
        <v>274</v>
      </c>
      <c r="M109" s="121" t="s">
        <v>275</v>
      </c>
      <c r="N109" s="121">
        <v>292271</v>
      </c>
      <c r="O109" s="121" t="s">
        <v>298</v>
      </c>
      <c r="P109" s="121">
        <v>386495</v>
      </c>
      <c r="Q109" s="121" t="s">
        <v>299</v>
      </c>
      <c r="R109" s="121" t="s">
        <v>250</v>
      </c>
      <c r="S109" s="121" t="s">
        <v>452</v>
      </c>
      <c r="T109" s="121" t="s">
        <v>452</v>
      </c>
      <c r="U109" s="121" t="s">
        <v>251</v>
      </c>
      <c r="V109" s="121" t="s">
        <v>252</v>
      </c>
      <c r="W109" s="121">
        <v>0</v>
      </c>
      <c r="X109" s="121" t="s">
        <v>526</v>
      </c>
      <c r="Y109" s="121">
        <v>355323726</v>
      </c>
      <c r="Z109" s="121" t="s">
        <v>631</v>
      </c>
      <c r="AA109" s="121" t="s">
        <v>723</v>
      </c>
      <c r="AB109" s="122">
        <v>42000</v>
      </c>
      <c r="AC109" s="121" t="s">
        <v>740</v>
      </c>
      <c r="AD109" s="121">
        <v>24</v>
      </c>
      <c r="AE109" s="121" t="s">
        <v>741</v>
      </c>
      <c r="AF109" s="121" t="s">
        <v>818</v>
      </c>
      <c r="AG109" s="121" t="s">
        <v>936</v>
      </c>
      <c r="AH109" s="121" t="s">
        <v>933</v>
      </c>
      <c r="AI109" s="121" t="s">
        <v>922</v>
      </c>
      <c r="AJ109" s="122">
        <v>2240</v>
      </c>
      <c r="AK109" s="122">
        <v>2240</v>
      </c>
      <c r="AL109" s="121" t="s">
        <v>977</v>
      </c>
      <c r="AM109" s="122">
        <v>7984.15</v>
      </c>
      <c r="AN109" s="122">
        <v>5455.85</v>
      </c>
      <c r="AO109" s="122">
        <v>13440</v>
      </c>
      <c r="AP109" s="122">
        <v>34015.85</v>
      </c>
      <c r="AQ109" s="122">
        <v>7272.15</v>
      </c>
      <c r="AR109" s="122">
        <v>41288</v>
      </c>
      <c r="AS109" s="122">
        <v>28730.09</v>
      </c>
      <c r="AT109" s="122">
        <v>7109.91</v>
      </c>
      <c r="AU109" s="122">
        <v>35840</v>
      </c>
      <c r="AV109" s="121">
        <v>22</v>
      </c>
      <c r="AW109" s="121">
        <v>486</v>
      </c>
      <c r="AX109" s="94"/>
      <c r="AY109" s="94"/>
      <c r="AZ109" s="94"/>
      <c r="BA109" s="94"/>
      <c r="BB109" s="121" t="s">
        <v>260</v>
      </c>
      <c r="BC109" s="94"/>
      <c r="BD109" s="121" t="s">
        <v>1028</v>
      </c>
      <c r="BE109" s="122">
        <v>42000</v>
      </c>
      <c r="BF109" s="94"/>
      <c r="BG109" s="94"/>
      <c r="BH109" s="93" t="s">
        <v>258</v>
      </c>
      <c r="BI109" s="92" t="s">
        <v>104</v>
      </c>
      <c r="BJ109" s="93">
        <v>46058</v>
      </c>
      <c r="BK109" s="92"/>
      <c r="BL109" s="92" t="s">
        <v>108</v>
      </c>
      <c r="BM109" s="94" t="s">
        <v>113</v>
      </c>
      <c r="BN109" s="95" t="s">
        <v>192</v>
      </c>
      <c r="BO109" s="94" t="s">
        <v>234</v>
      </c>
      <c r="BP109" s="94"/>
      <c r="BQ109" s="92"/>
      <c r="BR109" s="94"/>
    </row>
    <row r="110" spans="1:70" s="127" customFormat="1" hidden="1" x14ac:dyDescent="0.35">
      <c r="A110" s="92">
        <v>106</v>
      </c>
      <c r="B110" s="121" t="s">
        <v>246</v>
      </c>
      <c r="C110" s="121" t="s">
        <v>247</v>
      </c>
      <c r="D110" s="121" t="s">
        <v>272</v>
      </c>
      <c r="E110" s="121" t="s">
        <v>272</v>
      </c>
      <c r="F110" s="121" t="s">
        <v>272</v>
      </c>
      <c r="G110" s="121" t="s">
        <v>248</v>
      </c>
      <c r="H110" s="121" t="s">
        <v>249</v>
      </c>
      <c r="I110" s="121">
        <v>41693</v>
      </c>
      <c r="J110" s="121" t="s">
        <v>280</v>
      </c>
      <c r="K110" s="121">
        <v>41693</v>
      </c>
      <c r="L110" s="121" t="s">
        <v>274</v>
      </c>
      <c r="M110" s="121" t="s">
        <v>275</v>
      </c>
      <c r="N110" s="121">
        <v>65564</v>
      </c>
      <c r="O110" s="121" t="s">
        <v>308</v>
      </c>
      <c r="P110" s="121">
        <v>449990</v>
      </c>
      <c r="Q110" s="121" t="s">
        <v>349</v>
      </c>
      <c r="R110" s="121" t="s">
        <v>250</v>
      </c>
      <c r="S110" s="121" t="s">
        <v>453</v>
      </c>
      <c r="T110" s="121" t="s">
        <v>453</v>
      </c>
      <c r="U110" s="121" t="s">
        <v>251</v>
      </c>
      <c r="V110" s="121" t="s">
        <v>252</v>
      </c>
      <c r="W110" s="121">
        <v>0</v>
      </c>
      <c r="X110" s="121" t="s">
        <v>501</v>
      </c>
      <c r="Y110" s="121">
        <v>355337898</v>
      </c>
      <c r="Z110" s="121" t="s">
        <v>632</v>
      </c>
      <c r="AA110" s="121" t="s">
        <v>724</v>
      </c>
      <c r="AB110" s="122">
        <v>63000</v>
      </c>
      <c r="AC110" s="121" t="s">
        <v>740</v>
      </c>
      <c r="AD110" s="121">
        <v>24</v>
      </c>
      <c r="AE110" s="121" t="s">
        <v>255</v>
      </c>
      <c r="AF110" s="121" t="s">
        <v>790</v>
      </c>
      <c r="AG110" s="121" t="s">
        <v>937</v>
      </c>
      <c r="AH110" s="121" t="s">
        <v>841</v>
      </c>
      <c r="AI110" s="121" t="s">
        <v>922</v>
      </c>
      <c r="AJ110" s="122">
        <v>3360</v>
      </c>
      <c r="AK110" s="122">
        <v>3360</v>
      </c>
      <c r="AL110" s="121" t="s">
        <v>1015</v>
      </c>
      <c r="AM110" s="122">
        <v>14943.46</v>
      </c>
      <c r="AN110" s="122">
        <v>8576.5400000000009</v>
      </c>
      <c r="AO110" s="122">
        <v>23520</v>
      </c>
      <c r="AP110" s="122">
        <v>48056.54</v>
      </c>
      <c r="AQ110" s="122">
        <v>9683.4599999999991</v>
      </c>
      <c r="AR110" s="122">
        <v>57740</v>
      </c>
      <c r="AS110" s="122">
        <v>40929.03</v>
      </c>
      <c r="AT110" s="122">
        <v>9470.9699999999993</v>
      </c>
      <c r="AU110" s="122">
        <v>50400</v>
      </c>
      <c r="AV110" s="121">
        <v>22</v>
      </c>
      <c r="AW110" s="121">
        <v>451</v>
      </c>
      <c r="AX110" s="94"/>
      <c r="AY110" s="94"/>
      <c r="AZ110" s="94"/>
      <c r="BA110" s="94"/>
      <c r="BB110" s="121" t="s">
        <v>260</v>
      </c>
      <c r="BC110" s="94"/>
      <c r="BD110" s="121" t="s">
        <v>1028</v>
      </c>
      <c r="BE110" s="122">
        <v>63000</v>
      </c>
      <c r="BF110" s="94"/>
      <c r="BG110" s="94"/>
      <c r="BH110" s="93" t="s">
        <v>258</v>
      </c>
      <c r="BI110" s="92" t="s">
        <v>104</v>
      </c>
      <c r="BJ110" s="93">
        <v>46059</v>
      </c>
      <c r="BK110" s="92"/>
      <c r="BL110" s="92" t="s">
        <v>108</v>
      </c>
      <c r="BM110" s="94" t="s">
        <v>113</v>
      </c>
      <c r="BN110" s="95" t="s">
        <v>192</v>
      </c>
      <c r="BO110" s="94" t="s">
        <v>234</v>
      </c>
      <c r="BP110" s="94"/>
      <c r="BQ110" s="92"/>
      <c r="BR110" s="94"/>
    </row>
    <row r="111" spans="1:70" s="127" customFormat="1" hidden="1" x14ac:dyDescent="0.35">
      <c r="A111" s="92">
        <v>107</v>
      </c>
      <c r="B111" s="121" t="s">
        <v>246</v>
      </c>
      <c r="C111" s="121" t="s">
        <v>247</v>
      </c>
      <c r="D111" s="121" t="s">
        <v>272</v>
      </c>
      <c r="E111" s="121" t="s">
        <v>272</v>
      </c>
      <c r="F111" s="121" t="s">
        <v>272</v>
      </c>
      <c r="G111" s="121" t="s">
        <v>248</v>
      </c>
      <c r="H111" s="121" t="s">
        <v>249</v>
      </c>
      <c r="I111" s="121">
        <v>41769</v>
      </c>
      <c r="J111" s="121" t="s">
        <v>273</v>
      </c>
      <c r="K111" s="121">
        <v>41769</v>
      </c>
      <c r="L111" s="121" t="s">
        <v>274</v>
      </c>
      <c r="M111" s="121" t="s">
        <v>275</v>
      </c>
      <c r="N111" s="121">
        <v>65530</v>
      </c>
      <c r="O111" s="121" t="s">
        <v>298</v>
      </c>
      <c r="P111" s="121">
        <v>94752</v>
      </c>
      <c r="Q111" s="121" t="s">
        <v>327</v>
      </c>
      <c r="R111" s="121" t="s">
        <v>250</v>
      </c>
      <c r="S111" s="121" t="s">
        <v>454</v>
      </c>
      <c r="T111" s="121" t="s">
        <v>454</v>
      </c>
      <c r="U111" s="121" t="s">
        <v>251</v>
      </c>
      <c r="V111" s="121" t="s">
        <v>252</v>
      </c>
      <c r="W111" s="121">
        <v>0</v>
      </c>
      <c r="X111" s="121" t="s">
        <v>501</v>
      </c>
      <c r="Y111" s="121">
        <v>355366437</v>
      </c>
      <c r="Z111" s="121" t="s">
        <v>633</v>
      </c>
      <c r="AA111" s="121" t="s">
        <v>723</v>
      </c>
      <c r="AB111" s="122">
        <v>57000</v>
      </c>
      <c r="AC111" s="121" t="s">
        <v>740</v>
      </c>
      <c r="AD111" s="121">
        <v>24</v>
      </c>
      <c r="AE111" s="121" t="s">
        <v>763</v>
      </c>
      <c r="AF111" s="121" t="s">
        <v>802</v>
      </c>
      <c r="AG111" s="121" t="s">
        <v>938</v>
      </c>
      <c r="AH111" s="121" t="s">
        <v>841</v>
      </c>
      <c r="AI111" s="121" t="s">
        <v>939</v>
      </c>
      <c r="AJ111" s="122">
        <v>3040</v>
      </c>
      <c r="AK111" s="122">
        <v>3040</v>
      </c>
      <c r="AL111" s="121" t="s">
        <v>994</v>
      </c>
      <c r="AM111" s="122">
        <v>1361.23</v>
      </c>
      <c r="AN111" s="122">
        <v>1678.77</v>
      </c>
      <c r="AO111" s="122">
        <v>3040</v>
      </c>
      <c r="AP111" s="122">
        <v>55638.77</v>
      </c>
      <c r="AQ111" s="122">
        <v>15165.23</v>
      </c>
      <c r="AR111" s="122">
        <v>70804</v>
      </c>
      <c r="AS111" s="122">
        <v>48910.8</v>
      </c>
      <c r="AT111" s="122">
        <v>14929.2</v>
      </c>
      <c r="AU111" s="122">
        <v>63840</v>
      </c>
      <c r="AV111" s="121">
        <v>22</v>
      </c>
      <c r="AW111" s="121">
        <v>646</v>
      </c>
      <c r="AX111" s="94"/>
      <c r="AY111" s="94"/>
      <c r="AZ111" s="94"/>
      <c r="BA111" s="94"/>
      <c r="BB111" s="121" t="s">
        <v>260</v>
      </c>
      <c r="BC111" s="94"/>
      <c r="BD111" s="121" t="s">
        <v>1031</v>
      </c>
      <c r="BE111" s="122">
        <v>57000</v>
      </c>
      <c r="BF111" s="94"/>
      <c r="BG111" s="94"/>
      <c r="BH111" s="93" t="s">
        <v>258</v>
      </c>
      <c r="BI111" s="92" t="s">
        <v>104</v>
      </c>
      <c r="BJ111" s="93">
        <v>46058</v>
      </c>
      <c r="BK111" s="92"/>
      <c r="BL111" s="92" t="s">
        <v>108</v>
      </c>
      <c r="BM111" s="94" t="s">
        <v>113</v>
      </c>
      <c r="BN111" s="95" t="s">
        <v>192</v>
      </c>
      <c r="BO111" s="94" t="s">
        <v>234</v>
      </c>
      <c r="BP111" s="94"/>
      <c r="BQ111" s="92"/>
      <c r="BR111" s="94"/>
    </row>
    <row r="112" spans="1:70" s="127" customFormat="1" hidden="1" x14ac:dyDescent="0.35">
      <c r="A112" s="92">
        <v>108</v>
      </c>
      <c r="B112" s="121" t="s">
        <v>246</v>
      </c>
      <c r="C112" s="121" t="s">
        <v>247</v>
      </c>
      <c r="D112" s="121" t="s">
        <v>272</v>
      </c>
      <c r="E112" s="121" t="s">
        <v>272</v>
      </c>
      <c r="F112" s="121" t="s">
        <v>272</v>
      </c>
      <c r="G112" s="121" t="s">
        <v>248</v>
      </c>
      <c r="H112" s="121" t="s">
        <v>249</v>
      </c>
      <c r="I112" s="121">
        <v>41769</v>
      </c>
      <c r="J112" s="121" t="s">
        <v>273</v>
      </c>
      <c r="K112" s="121">
        <v>41769</v>
      </c>
      <c r="L112" s="121" t="s">
        <v>274</v>
      </c>
      <c r="M112" s="121" t="s">
        <v>275</v>
      </c>
      <c r="N112" s="121">
        <v>365088</v>
      </c>
      <c r="O112" s="121" t="s">
        <v>341</v>
      </c>
      <c r="P112" s="121">
        <v>528312</v>
      </c>
      <c r="Q112" s="121" t="s">
        <v>342</v>
      </c>
      <c r="R112" s="121" t="s">
        <v>250</v>
      </c>
      <c r="S112" s="121" t="s">
        <v>455</v>
      </c>
      <c r="T112" s="121" t="s">
        <v>455</v>
      </c>
      <c r="U112" s="121" t="s">
        <v>251</v>
      </c>
      <c r="V112" s="121" t="s">
        <v>252</v>
      </c>
      <c r="W112" s="121">
        <v>0</v>
      </c>
      <c r="X112" s="121" t="s">
        <v>501</v>
      </c>
      <c r="Y112" s="121">
        <v>355401401</v>
      </c>
      <c r="Z112" s="121" t="s">
        <v>634</v>
      </c>
      <c r="AA112" s="121" t="s">
        <v>723</v>
      </c>
      <c r="AB112" s="122">
        <v>65000</v>
      </c>
      <c r="AC112" s="121" t="s">
        <v>740</v>
      </c>
      <c r="AD112" s="121">
        <v>24</v>
      </c>
      <c r="AE112" s="121" t="s">
        <v>255</v>
      </c>
      <c r="AF112" s="121" t="s">
        <v>819</v>
      </c>
      <c r="AG112" s="121" t="s">
        <v>940</v>
      </c>
      <c r="AH112" s="121" t="s">
        <v>841</v>
      </c>
      <c r="AI112" s="121" t="s">
        <v>939</v>
      </c>
      <c r="AJ112" s="122">
        <v>3470</v>
      </c>
      <c r="AK112" s="122">
        <v>3470</v>
      </c>
      <c r="AL112" s="121" t="s">
        <v>998</v>
      </c>
      <c r="AM112" s="122">
        <v>18320.36</v>
      </c>
      <c r="AN112" s="122">
        <v>11239.64</v>
      </c>
      <c r="AO112" s="122">
        <v>29560</v>
      </c>
      <c r="AP112" s="122">
        <v>46679.64</v>
      </c>
      <c r="AQ112" s="122">
        <v>7945.36</v>
      </c>
      <c r="AR112" s="122">
        <v>54625</v>
      </c>
      <c r="AS112" s="122">
        <v>39099.129999999997</v>
      </c>
      <c r="AT112" s="122">
        <v>7680.87</v>
      </c>
      <c r="AU112" s="122">
        <v>46780</v>
      </c>
      <c r="AV112" s="121">
        <v>22</v>
      </c>
      <c r="AW112" s="121">
        <v>428</v>
      </c>
      <c r="AX112" s="94"/>
      <c r="AY112" s="94"/>
      <c r="AZ112" s="94"/>
      <c r="BA112" s="94"/>
      <c r="BB112" s="121" t="s">
        <v>260</v>
      </c>
      <c r="BC112" s="94"/>
      <c r="BD112" s="121" t="s">
        <v>1028</v>
      </c>
      <c r="BE112" s="122">
        <v>65000</v>
      </c>
      <c r="BF112" s="94"/>
      <c r="BG112" s="94"/>
      <c r="BH112" s="93" t="s">
        <v>258</v>
      </c>
      <c r="BI112" s="92" t="s">
        <v>104</v>
      </c>
      <c r="BJ112" s="93">
        <v>46058</v>
      </c>
      <c r="BK112" s="92"/>
      <c r="BL112" s="92" t="s">
        <v>108</v>
      </c>
      <c r="BM112" s="94" t="s">
        <v>113</v>
      </c>
      <c r="BN112" s="95" t="s">
        <v>192</v>
      </c>
      <c r="BO112" s="94" t="s">
        <v>234</v>
      </c>
      <c r="BP112" s="94"/>
      <c r="BQ112" s="92"/>
      <c r="BR112" s="94"/>
    </row>
    <row r="113" spans="1:70" s="127" customFormat="1" hidden="1" x14ac:dyDescent="0.35">
      <c r="A113" s="92">
        <v>109</v>
      </c>
      <c r="B113" s="121" t="s">
        <v>246</v>
      </c>
      <c r="C113" s="121" t="s">
        <v>247</v>
      </c>
      <c r="D113" s="121" t="s">
        <v>272</v>
      </c>
      <c r="E113" s="121" t="s">
        <v>272</v>
      </c>
      <c r="F113" s="121" t="s">
        <v>272</v>
      </c>
      <c r="G113" s="121" t="s">
        <v>248</v>
      </c>
      <c r="H113" s="121" t="s">
        <v>249</v>
      </c>
      <c r="I113" s="121">
        <v>41769</v>
      </c>
      <c r="J113" s="121" t="s">
        <v>273</v>
      </c>
      <c r="K113" s="121">
        <v>41769</v>
      </c>
      <c r="L113" s="121" t="s">
        <v>274</v>
      </c>
      <c r="M113" s="121" t="s">
        <v>275</v>
      </c>
      <c r="N113" s="121">
        <v>356264</v>
      </c>
      <c r="O113" s="121" t="s">
        <v>431</v>
      </c>
      <c r="P113" s="121">
        <v>508259</v>
      </c>
      <c r="Q113" s="121" t="s">
        <v>456</v>
      </c>
      <c r="R113" s="121" t="s">
        <v>250</v>
      </c>
      <c r="S113" s="121" t="s">
        <v>457</v>
      </c>
      <c r="T113" s="121" t="s">
        <v>457</v>
      </c>
      <c r="U113" s="121" t="s">
        <v>251</v>
      </c>
      <c r="V113" s="121" t="s">
        <v>252</v>
      </c>
      <c r="W113" s="121">
        <v>0</v>
      </c>
      <c r="X113" s="121" t="s">
        <v>501</v>
      </c>
      <c r="Y113" s="121">
        <v>355409842</v>
      </c>
      <c r="Z113" s="121" t="s">
        <v>635</v>
      </c>
      <c r="AA113" s="121" t="s">
        <v>725</v>
      </c>
      <c r="AB113" s="122">
        <v>65000</v>
      </c>
      <c r="AC113" s="121" t="s">
        <v>740</v>
      </c>
      <c r="AD113" s="121">
        <v>24</v>
      </c>
      <c r="AE113" s="121" t="s">
        <v>255</v>
      </c>
      <c r="AF113" s="121" t="s">
        <v>820</v>
      </c>
      <c r="AG113" s="121" t="s">
        <v>941</v>
      </c>
      <c r="AH113" s="121" t="s">
        <v>841</v>
      </c>
      <c r="AI113" s="121" t="s">
        <v>939</v>
      </c>
      <c r="AJ113" s="122">
        <v>3470</v>
      </c>
      <c r="AK113" s="122">
        <v>3470</v>
      </c>
      <c r="AL113" s="121" t="s">
        <v>1016</v>
      </c>
      <c r="AM113" s="122">
        <v>25599.200000000001</v>
      </c>
      <c r="AN113" s="122">
        <v>12570.8</v>
      </c>
      <c r="AO113" s="122">
        <v>38170</v>
      </c>
      <c r="AP113" s="122">
        <v>39400.800000000003</v>
      </c>
      <c r="AQ113" s="122">
        <v>5899.2</v>
      </c>
      <c r="AR113" s="122">
        <v>45300</v>
      </c>
      <c r="AS113" s="122">
        <v>32505.9</v>
      </c>
      <c r="AT113" s="122">
        <v>5664.1</v>
      </c>
      <c r="AU113" s="122">
        <v>38170</v>
      </c>
      <c r="AV113" s="121">
        <v>22</v>
      </c>
      <c r="AW113" s="121">
        <v>337</v>
      </c>
      <c r="AX113" s="94"/>
      <c r="AY113" s="94"/>
      <c r="AZ113" s="94"/>
      <c r="BA113" s="94"/>
      <c r="BB113" s="121" t="s">
        <v>260</v>
      </c>
      <c r="BC113" s="94"/>
      <c r="BD113" s="121" t="s">
        <v>1032</v>
      </c>
      <c r="BE113" s="122">
        <v>65000</v>
      </c>
      <c r="BF113" s="94"/>
      <c r="BG113" s="94"/>
      <c r="BH113" s="93" t="s">
        <v>258</v>
      </c>
      <c r="BI113" s="92" t="s">
        <v>104</v>
      </c>
      <c r="BJ113" s="93">
        <v>46058</v>
      </c>
      <c r="BK113" s="92"/>
      <c r="BL113" s="92" t="s">
        <v>108</v>
      </c>
      <c r="BM113" s="94" t="s">
        <v>113</v>
      </c>
      <c r="BN113" s="95" t="s">
        <v>192</v>
      </c>
      <c r="BO113" s="94" t="s">
        <v>234</v>
      </c>
      <c r="BP113" s="94"/>
      <c r="BQ113" s="92"/>
      <c r="BR113" s="94"/>
    </row>
    <row r="114" spans="1:70" s="127" customFormat="1" hidden="1" x14ac:dyDescent="0.35">
      <c r="A114" s="92">
        <v>110</v>
      </c>
      <c r="B114" s="121" t="s">
        <v>246</v>
      </c>
      <c r="C114" s="121" t="s">
        <v>247</v>
      </c>
      <c r="D114" s="121" t="s">
        <v>272</v>
      </c>
      <c r="E114" s="121" t="s">
        <v>272</v>
      </c>
      <c r="F114" s="121" t="s">
        <v>272</v>
      </c>
      <c r="G114" s="121" t="s">
        <v>248</v>
      </c>
      <c r="H114" s="121" t="s">
        <v>249</v>
      </c>
      <c r="I114" s="121">
        <v>41769</v>
      </c>
      <c r="J114" s="121" t="s">
        <v>273</v>
      </c>
      <c r="K114" s="121">
        <v>41769</v>
      </c>
      <c r="L114" s="121" t="s">
        <v>274</v>
      </c>
      <c r="M114" s="121" t="s">
        <v>275</v>
      </c>
      <c r="N114" s="121">
        <v>378118</v>
      </c>
      <c r="O114" s="121" t="s">
        <v>458</v>
      </c>
      <c r="P114" s="121">
        <v>767847</v>
      </c>
      <c r="Q114" s="121" t="s">
        <v>459</v>
      </c>
      <c r="R114" s="121" t="s">
        <v>250</v>
      </c>
      <c r="S114" s="121" t="s">
        <v>460</v>
      </c>
      <c r="T114" s="121" t="s">
        <v>460</v>
      </c>
      <c r="U114" s="121" t="s">
        <v>251</v>
      </c>
      <c r="V114" s="121" t="s">
        <v>252</v>
      </c>
      <c r="W114" s="121">
        <v>0</v>
      </c>
      <c r="X114" s="121" t="s">
        <v>521</v>
      </c>
      <c r="Y114" s="121">
        <v>355512207</v>
      </c>
      <c r="Z114" s="121" t="s">
        <v>636</v>
      </c>
      <c r="AA114" s="121" t="s">
        <v>725</v>
      </c>
      <c r="AB114" s="122">
        <v>52000</v>
      </c>
      <c r="AC114" s="121" t="s">
        <v>740</v>
      </c>
      <c r="AD114" s="121">
        <v>24</v>
      </c>
      <c r="AE114" s="121" t="s">
        <v>255</v>
      </c>
      <c r="AF114" s="121" t="s">
        <v>793</v>
      </c>
      <c r="AG114" s="121" t="s">
        <v>942</v>
      </c>
      <c r="AH114" s="121" t="s">
        <v>841</v>
      </c>
      <c r="AI114" s="121" t="s">
        <v>939</v>
      </c>
      <c r="AJ114" s="122">
        <v>2780</v>
      </c>
      <c r="AK114" s="122">
        <v>2780</v>
      </c>
      <c r="AL114" s="121" t="s">
        <v>733</v>
      </c>
      <c r="AM114" s="122">
        <v>3418.17</v>
      </c>
      <c r="AN114" s="122">
        <v>2141.83</v>
      </c>
      <c r="AO114" s="122">
        <v>5560</v>
      </c>
      <c r="AP114" s="122">
        <v>48581.83</v>
      </c>
      <c r="AQ114" s="122">
        <v>12607.17</v>
      </c>
      <c r="AR114" s="122">
        <v>61189</v>
      </c>
      <c r="AS114" s="122">
        <v>43175.93</v>
      </c>
      <c r="AT114" s="122">
        <v>12424.07</v>
      </c>
      <c r="AU114" s="122">
        <v>55600</v>
      </c>
      <c r="AV114" s="121">
        <v>22</v>
      </c>
      <c r="AW114" s="121">
        <v>611</v>
      </c>
      <c r="AX114" s="94"/>
      <c r="AY114" s="94"/>
      <c r="AZ114" s="94"/>
      <c r="BA114" s="94"/>
      <c r="BB114" s="121" t="s">
        <v>260</v>
      </c>
      <c r="BC114" s="94"/>
      <c r="BD114" s="121" t="s">
        <v>1031</v>
      </c>
      <c r="BE114" s="122">
        <v>52000</v>
      </c>
      <c r="BF114" s="94"/>
      <c r="BG114" s="94"/>
      <c r="BH114" s="93" t="s">
        <v>258</v>
      </c>
      <c r="BI114" s="92" t="s">
        <v>104</v>
      </c>
      <c r="BJ114" s="93">
        <v>46058</v>
      </c>
      <c r="BK114" s="92"/>
      <c r="BL114" s="92" t="s">
        <v>108</v>
      </c>
      <c r="BM114" s="94" t="s">
        <v>113</v>
      </c>
      <c r="BN114" s="95" t="s">
        <v>192</v>
      </c>
      <c r="BO114" s="94" t="s">
        <v>234</v>
      </c>
      <c r="BP114" s="94"/>
      <c r="BQ114" s="92"/>
      <c r="BR114" s="94"/>
    </row>
    <row r="115" spans="1:70" s="127" customFormat="1" hidden="1" x14ac:dyDescent="0.35">
      <c r="A115" s="92">
        <v>111</v>
      </c>
      <c r="B115" s="121" t="s">
        <v>246</v>
      </c>
      <c r="C115" s="121" t="s">
        <v>247</v>
      </c>
      <c r="D115" s="121" t="s">
        <v>272</v>
      </c>
      <c r="E115" s="121" t="s">
        <v>272</v>
      </c>
      <c r="F115" s="121" t="s">
        <v>272</v>
      </c>
      <c r="G115" s="121" t="s">
        <v>248</v>
      </c>
      <c r="H115" s="121" t="s">
        <v>249</v>
      </c>
      <c r="I115" s="121">
        <v>41769</v>
      </c>
      <c r="J115" s="121" t="s">
        <v>273</v>
      </c>
      <c r="K115" s="121">
        <v>41769</v>
      </c>
      <c r="L115" s="121" t="s">
        <v>274</v>
      </c>
      <c r="M115" s="121" t="s">
        <v>275</v>
      </c>
      <c r="N115" s="121">
        <v>385946</v>
      </c>
      <c r="O115" s="121" t="s">
        <v>276</v>
      </c>
      <c r="P115" s="121">
        <v>568828</v>
      </c>
      <c r="Q115" s="121" t="s">
        <v>461</v>
      </c>
      <c r="R115" s="121" t="s">
        <v>250</v>
      </c>
      <c r="S115" s="121" t="s">
        <v>462</v>
      </c>
      <c r="T115" s="121" t="s">
        <v>462</v>
      </c>
      <c r="U115" s="121" t="s">
        <v>251</v>
      </c>
      <c r="V115" s="121" t="s">
        <v>252</v>
      </c>
      <c r="W115" s="121">
        <v>0</v>
      </c>
      <c r="X115" s="121" t="s">
        <v>501</v>
      </c>
      <c r="Y115" s="121">
        <v>355513063</v>
      </c>
      <c r="Z115" s="121" t="s">
        <v>637</v>
      </c>
      <c r="AA115" s="121" t="s">
        <v>726</v>
      </c>
      <c r="AB115" s="122">
        <v>41000</v>
      </c>
      <c r="AC115" s="121" t="s">
        <v>740</v>
      </c>
      <c r="AD115" s="121">
        <v>24</v>
      </c>
      <c r="AE115" s="121" t="s">
        <v>786</v>
      </c>
      <c r="AF115" s="121" t="s">
        <v>821</v>
      </c>
      <c r="AG115" s="121" t="s">
        <v>943</v>
      </c>
      <c r="AH115" s="121" t="s">
        <v>256</v>
      </c>
      <c r="AI115" s="121" t="s">
        <v>939</v>
      </c>
      <c r="AJ115" s="122">
        <v>2190</v>
      </c>
      <c r="AK115" s="122">
        <v>2190</v>
      </c>
      <c r="AL115" s="121" t="s">
        <v>994</v>
      </c>
      <c r="AM115" s="122">
        <v>1235.21</v>
      </c>
      <c r="AN115" s="122">
        <v>1544.79</v>
      </c>
      <c r="AO115" s="122">
        <v>2780</v>
      </c>
      <c r="AP115" s="122">
        <v>39764.79</v>
      </c>
      <c r="AQ115" s="122">
        <v>10142.209999999999</v>
      </c>
      <c r="AR115" s="122">
        <v>49907</v>
      </c>
      <c r="AS115" s="122">
        <v>35406.339999999997</v>
      </c>
      <c r="AT115" s="122">
        <v>9993.66</v>
      </c>
      <c r="AU115" s="122">
        <v>45400</v>
      </c>
      <c r="AV115" s="121">
        <v>22</v>
      </c>
      <c r="AW115" s="121">
        <v>646</v>
      </c>
      <c r="AX115" s="94"/>
      <c r="AY115" s="94"/>
      <c r="AZ115" s="94"/>
      <c r="BA115" s="94"/>
      <c r="BB115" s="121" t="s">
        <v>260</v>
      </c>
      <c r="BC115" s="94"/>
      <c r="BD115" s="121"/>
      <c r="BE115" s="122">
        <v>0</v>
      </c>
      <c r="BF115" s="94"/>
      <c r="BG115" s="94"/>
      <c r="BH115" s="93" t="s">
        <v>258</v>
      </c>
      <c r="BI115" s="92" t="s">
        <v>104</v>
      </c>
      <c r="BJ115" s="93">
        <v>46058</v>
      </c>
      <c r="BK115" s="92"/>
      <c r="BL115" s="92" t="s">
        <v>108</v>
      </c>
      <c r="BM115" s="94" t="s">
        <v>113</v>
      </c>
      <c r="BN115" s="95" t="s">
        <v>192</v>
      </c>
      <c r="BO115" s="94" t="s">
        <v>234</v>
      </c>
      <c r="BP115" s="94"/>
      <c r="BQ115" s="92"/>
      <c r="BR115" s="94"/>
    </row>
    <row r="116" spans="1:70" s="127" customFormat="1" hidden="1" x14ac:dyDescent="0.35">
      <c r="A116" s="92">
        <v>112</v>
      </c>
      <c r="B116" s="121" t="s">
        <v>246</v>
      </c>
      <c r="C116" s="121" t="s">
        <v>247</v>
      </c>
      <c r="D116" s="121" t="s">
        <v>272</v>
      </c>
      <c r="E116" s="121" t="s">
        <v>272</v>
      </c>
      <c r="F116" s="121" t="s">
        <v>272</v>
      </c>
      <c r="G116" s="121" t="s">
        <v>248</v>
      </c>
      <c r="H116" s="121" t="s">
        <v>249</v>
      </c>
      <c r="I116" s="121">
        <v>41769</v>
      </c>
      <c r="J116" s="121" t="s">
        <v>273</v>
      </c>
      <c r="K116" s="121">
        <v>41769</v>
      </c>
      <c r="L116" s="121" t="s">
        <v>274</v>
      </c>
      <c r="M116" s="121" t="s">
        <v>275</v>
      </c>
      <c r="N116" s="121">
        <v>356264</v>
      </c>
      <c r="O116" s="121" t="s">
        <v>431</v>
      </c>
      <c r="P116" s="121">
        <v>508259</v>
      </c>
      <c r="Q116" s="121" t="s">
        <v>456</v>
      </c>
      <c r="R116" s="121" t="s">
        <v>250</v>
      </c>
      <c r="S116" s="121" t="s">
        <v>463</v>
      </c>
      <c r="T116" s="121" t="s">
        <v>463</v>
      </c>
      <c r="U116" s="121" t="s">
        <v>251</v>
      </c>
      <c r="V116" s="121" t="s">
        <v>252</v>
      </c>
      <c r="W116" s="121">
        <v>0</v>
      </c>
      <c r="X116" s="121" t="s">
        <v>501</v>
      </c>
      <c r="Y116" s="121">
        <v>355540071</v>
      </c>
      <c r="Z116" s="121" t="s">
        <v>638</v>
      </c>
      <c r="AA116" s="121" t="s">
        <v>726</v>
      </c>
      <c r="AB116" s="122">
        <v>65000</v>
      </c>
      <c r="AC116" s="121" t="s">
        <v>740</v>
      </c>
      <c r="AD116" s="121">
        <v>24</v>
      </c>
      <c r="AE116" s="121" t="s">
        <v>255</v>
      </c>
      <c r="AF116" s="121" t="s">
        <v>820</v>
      </c>
      <c r="AG116" s="121" t="s">
        <v>941</v>
      </c>
      <c r="AH116" s="121" t="s">
        <v>841</v>
      </c>
      <c r="AI116" s="121" t="s">
        <v>939</v>
      </c>
      <c r="AJ116" s="122">
        <v>3470</v>
      </c>
      <c r="AK116" s="122">
        <v>3470</v>
      </c>
      <c r="AL116" s="121" t="s">
        <v>733</v>
      </c>
      <c r="AM116" s="122">
        <v>4217.24</v>
      </c>
      <c r="AN116" s="122">
        <v>2722.76</v>
      </c>
      <c r="AO116" s="122">
        <v>6940</v>
      </c>
      <c r="AP116" s="122">
        <v>60782.76</v>
      </c>
      <c r="AQ116" s="122">
        <v>15818.24</v>
      </c>
      <c r="AR116" s="122">
        <v>76601</v>
      </c>
      <c r="AS116" s="122">
        <v>53819.3</v>
      </c>
      <c r="AT116" s="122">
        <v>15580.7</v>
      </c>
      <c r="AU116" s="122">
        <v>69400</v>
      </c>
      <c r="AV116" s="121">
        <v>22</v>
      </c>
      <c r="AW116" s="121">
        <v>611</v>
      </c>
      <c r="AX116" s="94"/>
      <c r="AY116" s="94"/>
      <c r="AZ116" s="94"/>
      <c r="BA116" s="94"/>
      <c r="BB116" s="121" t="s">
        <v>260</v>
      </c>
      <c r="BC116" s="94"/>
      <c r="BD116" s="121" t="s">
        <v>1031</v>
      </c>
      <c r="BE116" s="122">
        <v>65000</v>
      </c>
      <c r="BF116" s="94"/>
      <c r="BG116" s="94"/>
      <c r="BH116" s="93" t="s">
        <v>258</v>
      </c>
      <c r="BI116" s="92" t="s">
        <v>104</v>
      </c>
      <c r="BJ116" s="93">
        <v>46058</v>
      </c>
      <c r="BK116" s="92"/>
      <c r="BL116" s="92" t="s">
        <v>108</v>
      </c>
      <c r="BM116" s="94" t="s">
        <v>113</v>
      </c>
      <c r="BN116" s="95" t="s">
        <v>192</v>
      </c>
      <c r="BO116" s="94" t="s">
        <v>234</v>
      </c>
      <c r="BP116" s="94"/>
      <c r="BQ116" s="92"/>
      <c r="BR116" s="94"/>
    </row>
    <row r="117" spans="1:70" s="127" customFormat="1" hidden="1" x14ac:dyDescent="0.35">
      <c r="A117" s="92">
        <v>113</v>
      </c>
      <c r="B117" s="121" t="s">
        <v>246</v>
      </c>
      <c r="C117" s="121" t="s">
        <v>247</v>
      </c>
      <c r="D117" s="121" t="s">
        <v>272</v>
      </c>
      <c r="E117" s="121" t="s">
        <v>272</v>
      </c>
      <c r="F117" s="121" t="s">
        <v>272</v>
      </c>
      <c r="G117" s="121" t="s">
        <v>248</v>
      </c>
      <c r="H117" s="121" t="s">
        <v>249</v>
      </c>
      <c r="I117" s="121">
        <v>41769</v>
      </c>
      <c r="J117" s="121" t="s">
        <v>273</v>
      </c>
      <c r="K117" s="121">
        <v>41769</v>
      </c>
      <c r="L117" s="121" t="s">
        <v>274</v>
      </c>
      <c r="M117" s="121" t="s">
        <v>275</v>
      </c>
      <c r="N117" s="121">
        <v>365088</v>
      </c>
      <c r="O117" s="121" t="s">
        <v>341</v>
      </c>
      <c r="P117" s="121">
        <v>534492</v>
      </c>
      <c r="Q117" s="121" t="s">
        <v>387</v>
      </c>
      <c r="R117" s="121" t="s">
        <v>250</v>
      </c>
      <c r="S117" s="121" t="s">
        <v>464</v>
      </c>
      <c r="T117" s="121" t="s">
        <v>464</v>
      </c>
      <c r="U117" s="121" t="s">
        <v>251</v>
      </c>
      <c r="V117" s="121" t="s">
        <v>252</v>
      </c>
      <c r="W117" s="121">
        <v>0</v>
      </c>
      <c r="X117" s="121" t="s">
        <v>511</v>
      </c>
      <c r="Y117" s="121">
        <v>355598018</v>
      </c>
      <c r="Z117" s="121" t="s">
        <v>639</v>
      </c>
      <c r="AA117" s="121" t="s">
        <v>725</v>
      </c>
      <c r="AB117" s="122">
        <v>65000</v>
      </c>
      <c r="AC117" s="121" t="s">
        <v>740</v>
      </c>
      <c r="AD117" s="121">
        <v>24</v>
      </c>
      <c r="AE117" s="121" t="s">
        <v>255</v>
      </c>
      <c r="AF117" s="121" t="s">
        <v>822</v>
      </c>
      <c r="AG117" s="121" t="s">
        <v>944</v>
      </c>
      <c r="AH117" s="121" t="s">
        <v>841</v>
      </c>
      <c r="AI117" s="121" t="s">
        <v>939</v>
      </c>
      <c r="AJ117" s="122">
        <v>3470</v>
      </c>
      <c r="AK117" s="122">
        <v>3470</v>
      </c>
      <c r="AL117" s="121" t="s">
        <v>733</v>
      </c>
      <c r="AM117" s="122">
        <v>4262.62</v>
      </c>
      <c r="AN117" s="122">
        <v>2677.38</v>
      </c>
      <c r="AO117" s="122">
        <v>6940</v>
      </c>
      <c r="AP117" s="122">
        <v>60737.38</v>
      </c>
      <c r="AQ117" s="122">
        <v>15792.62</v>
      </c>
      <c r="AR117" s="122">
        <v>76530</v>
      </c>
      <c r="AS117" s="122">
        <v>53842.48</v>
      </c>
      <c r="AT117" s="122">
        <v>15557.52</v>
      </c>
      <c r="AU117" s="122">
        <v>69400</v>
      </c>
      <c r="AV117" s="121">
        <v>22</v>
      </c>
      <c r="AW117" s="121">
        <v>611</v>
      </c>
      <c r="AX117" s="94"/>
      <c r="AY117" s="94"/>
      <c r="AZ117" s="94"/>
      <c r="BA117" s="94"/>
      <c r="BB117" s="121" t="s">
        <v>260</v>
      </c>
      <c r="BC117" s="94"/>
      <c r="BD117" s="121"/>
      <c r="BE117" s="122">
        <v>0</v>
      </c>
      <c r="BF117" s="94"/>
      <c r="BG117" s="94"/>
      <c r="BH117" s="93" t="s">
        <v>258</v>
      </c>
      <c r="BI117" s="92" t="s">
        <v>104</v>
      </c>
      <c r="BJ117" s="93">
        <v>46058</v>
      </c>
      <c r="BK117" s="92"/>
      <c r="BL117" s="92" t="s">
        <v>108</v>
      </c>
      <c r="BM117" s="94" t="s">
        <v>113</v>
      </c>
      <c r="BN117" s="95" t="s">
        <v>192</v>
      </c>
      <c r="BO117" s="94" t="s">
        <v>234</v>
      </c>
      <c r="BP117" s="94"/>
      <c r="BQ117" s="92"/>
      <c r="BR117" s="94"/>
    </row>
    <row r="118" spans="1:70" s="127" customFormat="1" hidden="1" x14ac:dyDescent="0.35">
      <c r="A118" s="92">
        <v>114</v>
      </c>
      <c r="B118" s="121" t="s">
        <v>246</v>
      </c>
      <c r="C118" s="121" t="s">
        <v>247</v>
      </c>
      <c r="D118" s="121" t="s">
        <v>272</v>
      </c>
      <c r="E118" s="121" t="s">
        <v>272</v>
      </c>
      <c r="F118" s="121" t="s">
        <v>272</v>
      </c>
      <c r="G118" s="121" t="s">
        <v>248</v>
      </c>
      <c r="H118" s="121" t="s">
        <v>249</v>
      </c>
      <c r="I118" s="121">
        <v>170504</v>
      </c>
      <c r="J118" s="121" t="s">
        <v>273</v>
      </c>
      <c r="K118" s="121">
        <v>170504</v>
      </c>
      <c r="L118" s="121" t="s">
        <v>274</v>
      </c>
      <c r="M118" s="121" t="s">
        <v>275</v>
      </c>
      <c r="N118" s="121">
        <v>292271</v>
      </c>
      <c r="O118" s="121" t="s">
        <v>298</v>
      </c>
      <c r="P118" s="121">
        <v>386496</v>
      </c>
      <c r="Q118" s="121" t="s">
        <v>395</v>
      </c>
      <c r="R118" s="121" t="s">
        <v>250</v>
      </c>
      <c r="S118" s="121" t="s">
        <v>465</v>
      </c>
      <c r="T118" s="121" t="s">
        <v>465</v>
      </c>
      <c r="U118" s="121" t="s">
        <v>251</v>
      </c>
      <c r="V118" s="121" t="s">
        <v>252</v>
      </c>
      <c r="W118" s="121">
        <v>0</v>
      </c>
      <c r="X118" s="121" t="s">
        <v>501</v>
      </c>
      <c r="Y118" s="121">
        <v>355598426</v>
      </c>
      <c r="Z118" s="121" t="s">
        <v>640</v>
      </c>
      <c r="AA118" s="121" t="s">
        <v>725</v>
      </c>
      <c r="AB118" s="122">
        <v>65000</v>
      </c>
      <c r="AC118" s="121" t="s">
        <v>740</v>
      </c>
      <c r="AD118" s="121">
        <v>24</v>
      </c>
      <c r="AE118" s="121" t="s">
        <v>255</v>
      </c>
      <c r="AF118" s="121" t="s">
        <v>742</v>
      </c>
      <c r="AG118" s="121" t="s">
        <v>945</v>
      </c>
      <c r="AH118" s="121" t="s">
        <v>841</v>
      </c>
      <c r="AI118" s="121" t="s">
        <v>922</v>
      </c>
      <c r="AJ118" s="122">
        <v>3470</v>
      </c>
      <c r="AK118" s="122">
        <v>3470</v>
      </c>
      <c r="AL118" s="121" t="s">
        <v>981</v>
      </c>
      <c r="AM118" s="122">
        <v>27959.279999999999</v>
      </c>
      <c r="AN118" s="122">
        <v>13680.72</v>
      </c>
      <c r="AO118" s="122">
        <v>41640</v>
      </c>
      <c r="AP118" s="122">
        <v>37040.720000000001</v>
      </c>
      <c r="AQ118" s="122">
        <v>5279.28</v>
      </c>
      <c r="AR118" s="122">
        <v>42320</v>
      </c>
      <c r="AS118" s="122">
        <v>29641.25</v>
      </c>
      <c r="AT118" s="122">
        <v>5058.75</v>
      </c>
      <c r="AU118" s="122">
        <v>34700</v>
      </c>
      <c r="AV118" s="121">
        <v>22</v>
      </c>
      <c r="AW118" s="121">
        <v>309</v>
      </c>
      <c r="AX118" s="94"/>
      <c r="AY118" s="94"/>
      <c r="AZ118" s="94"/>
      <c r="BA118" s="94"/>
      <c r="BB118" s="121" t="s">
        <v>260</v>
      </c>
      <c r="BC118" s="94"/>
      <c r="BD118" s="121" t="s">
        <v>1030</v>
      </c>
      <c r="BE118" s="122">
        <v>65000</v>
      </c>
      <c r="BF118" s="94"/>
      <c r="BG118" s="94"/>
      <c r="BH118" s="93" t="s">
        <v>258</v>
      </c>
      <c r="BI118" s="92" t="s">
        <v>104</v>
      </c>
      <c r="BJ118" s="93">
        <v>46058</v>
      </c>
      <c r="BK118" s="92"/>
      <c r="BL118" s="92" t="s">
        <v>108</v>
      </c>
      <c r="BM118" s="94" t="s">
        <v>113</v>
      </c>
      <c r="BN118" s="95" t="s">
        <v>192</v>
      </c>
      <c r="BO118" s="94" t="s">
        <v>234</v>
      </c>
      <c r="BP118" s="94"/>
      <c r="BQ118" s="92"/>
      <c r="BR118" s="94"/>
    </row>
    <row r="119" spans="1:70" s="127" customFormat="1" hidden="1" x14ac:dyDescent="0.35">
      <c r="A119" s="92">
        <v>115</v>
      </c>
      <c r="B119" s="121" t="s">
        <v>246</v>
      </c>
      <c r="C119" s="121" t="s">
        <v>247</v>
      </c>
      <c r="D119" s="121" t="s">
        <v>272</v>
      </c>
      <c r="E119" s="121" t="s">
        <v>272</v>
      </c>
      <c r="F119" s="121" t="s">
        <v>272</v>
      </c>
      <c r="G119" s="121" t="s">
        <v>248</v>
      </c>
      <c r="H119" s="121" t="s">
        <v>249</v>
      </c>
      <c r="I119" s="121">
        <v>170504</v>
      </c>
      <c r="J119" s="121" t="s">
        <v>273</v>
      </c>
      <c r="K119" s="121">
        <v>170504</v>
      </c>
      <c r="L119" s="121" t="s">
        <v>274</v>
      </c>
      <c r="M119" s="121" t="s">
        <v>275</v>
      </c>
      <c r="N119" s="121">
        <v>292271</v>
      </c>
      <c r="O119" s="121" t="s">
        <v>298</v>
      </c>
      <c r="P119" s="121">
        <v>386496</v>
      </c>
      <c r="Q119" s="121" t="s">
        <v>395</v>
      </c>
      <c r="R119" s="121" t="s">
        <v>250</v>
      </c>
      <c r="S119" s="121" t="s">
        <v>466</v>
      </c>
      <c r="T119" s="121" t="s">
        <v>466</v>
      </c>
      <c r="U119" s="121" t="s">
        <v>251</v>
      </c>
      <c r="V119" s="121" t="s">
        <v>252</v>
      </c>
      <c r="W119" s="121">
        <v>0</v>
      </c>
      <c r="X119" s="121" t="s">
        <v>501</v>
      </c>
      <c r="Y119" s="121">
        <v>355598536</v>
      </c>
      <c r="Z119" s="121" t="s">
        <v>641</v>
      </c>
      <c r="AA119" s="121" t="s">
        <v>725</v>
      </c>
      <c r="AB119" s="122">
        <v>65000</v>
      </c>
      <c r="AC119" s="121" t="s">
        <v>740</v>
      </c>
      <c r="AD119" s="121">
        <v>24</v>
      </c>
      <c r="AE119" s="121" t="s">
        <v>255</v>
      </c>
      <c r="AF119" s="121" t="s">
        <v>742</v>
      </c>
      <c r="AG119" s="121" t="s">
        <v>945</v>
      </c>
      <c r="AH119" s="121" t="s">
        <v>841</v>
      </c>
      <c r="AI119" s="121" t="s">
        <v>922</v>
      </c>
      <c r="AJ119" s="122">
        <v>3470</v>
      </c>
      <c r="AK119" s="122">
        <v>3470</v>
      </c>
      <c r="AL119" s="121" t="s">
        <v>257</v>
      </c>
      <c r="AM119" s="122">
        <v>12871.67</v>
      </c>
      <c r="AN119" s="122">
        <v>7948.33</v>
      </c>
      <c r="AO119" s="122">
        <v>20820</v>
      </c>
      <c r="AP119" s="122">
        <v>52128.33</v>
      </c>
      <c r="AQ119" s="122">
        <v>11011.67</v>
      </c>
      <c r="AR119" s="122">
        <v>63140</v>
      </c>
      <c r="AS119" s="122">
        <v>44728.86</v>
      </c>
      <c r="AT119" s="122">
        <v>10791.14</v>
      </c>
      <c r="AU119" s="122">
        <v>55520</v>
      </c>
      <c r="AV119" s="121">
        <v>22</v>
      </c>
      <c r="AW119" s="121">
        <v>486</v>
      </c>
      <c r="AX119" s="94"/>
      <c r="AY119" s="94"/>
      <c r="AZ119" s="94"/>
      <c r="BA119" s="94"/>
      <c r="BB119" s="121" t="s">
        <v>260</v>
      </c>
      <c r="BC119" s="94"/>
      <c r="BD119" s="121" t="s">
        <v>1028</v>
      </c>
      <c r="BE119" s="122">
        <v>65000</v>
      </c>
      <c r="BF119" s="94"/>
      <c r="BG119" s="94"/>
      <c r="BH119" s="93" t="s">
        <v>258</v>
      </c>
      <c r="BI119" s="92" t="s">
        <v>104</v>
      </c>
      <c r="BJ119" s="93">
        <v>46058</v>
      </c>
      <c r="BK119" s="92"/>
      <c r="BL119" s="92" t="s">
        <v>108</v>
      </c>
      <c r="BM119" s="94" t="s">
        <v>113</v>
      </c>
      <c r="BN119" s="95" t="s">
        <v>192</v>
      </c>
      <c r="BO119" s="94" t="s">
        <v>234</v>
      </c>
      <c r="BP119" s="94"/>
      <c r="BQ119" s="92"/>
      <c r="BR119" s="94"/>
    </row>
    <row r="120" spans="1:70" s="127" customFormat="1" hidden="1" x14ac:dyDescent="0.35">
      <c r="A120" s="92">
        <v>116</v>
      </c>
      <c r="B120" s="121" t="s">
        <v>246</v>
      </c>
      <c r="C120" s="121" t="s">
        <v>247</v>
      </c>
      <c r="D120" s="121" t="s">
        <v>272</v>
      </c>
      <c r="E120" s="121" t="s">
        <v>272</v>
      </c>
      <c r="F120" s="121" t="s">
        <v>272</v>
      </c>
      <c r="G120" s="121" t="s">
        <v>248</v>
      </c>
      <c r="H120" s="121" t="s">
        <v>249</v>
      </c>
      <c r="I120" s="121">
        <v>41769</v>
      </c>
      <c r="J120" s="121" t="s">
        <v>273</v>
      </c>
      <c r="K120" s="121">
        <v>41769</v>
      </c>
      <c r="L120" s="121" t="s">
        <v>274</v>
      </c>
      <c r="M120" s="121" t="s">
        <v>275</v>
      </c>
      <c r="N120" s="121">
        <v>342883</v>
      </c>
      <c r="O120" s="121" t="s">
        <v>278</v>
      </c>
      <c r="P120" s="121">
        <v>492728</v>
      </c>
      <c r="Q120" s="121" t="s">
        <v>333</v>
      </c>
      <c r="R120" s="121" t="s">
        <v>250</v>
      </c>
      <c r="S120" s="121" t="s">
        <v>467</v>
      </c>
      <c r="T120" s="121" t="s">
        <v>467</v>
      </c>
      <c r="U120" s="121" t="s">
        <v>251</v>
      </c>
      <c r="V120" s="121" t="s">
        <v>252</v>
      </c>
      <c r="W120" s="121">
        <v>0</v>
      </c>
      <c r="X120" s="121" t="s">
        <v>501</v>
      </c>
      <c r="Y120" s="121">
        <v>355616912</v>
      </c>
      <c r="Z120" s="121" t="s">
        <v>642</v>
      </c>
      <c r="AA120" s="121" t="s">
        <v>725</v>
      </c>
      <c r="AB120" s="122">
        <v>63000</v>
      </c>
      <c r="AC120" s="121" t="s">
        <v>740</v>
      </c>
      <c r="AD120" s="121">
        <v>24</v>
      </c>
      <c r="AE120" s="121" t="s">
        <v>786</v>
      </c>
      <c r="AF120" s="121" t="s">
        <v>823</v>
      </c>
      <c r="AG120" s="121" t="s">
        <v>946</v>
      </c>
      <c r="AH120" s="121" t="s">
        <v>256</v>
      </c>
      <c r="AI120" s="121" t="s">
        <v>939</v>
      </c>
      <c r="AJ120" s="122">
        <v>3360</v>
      </c>
      <c r="AK120" s="122">
        <v>3360</v>
      </c>
      <c r="AL120" s="121" t="s">
        <v>1017</v>
      </c>
      <c r="AM120" s="122">
        <v>33720.769999999997</v>
      </c>
      <c r="AN120" s="122">
        <v>14959.23</v>
      </c>
      <c r="AO120" s="122">
        <v>48680</v>
      </c>
      <c r="AP120" s="122">
        <v>29279.23</v>
      </c>
      <c r="AQ120" s="122">
        <v>2963.77</v>
      </c>
      <c r="AR120" s="122">
        <v>32243</v>
      </c>
      <c r="AS120" s="122">
        <v>22507.58</v>
      </c>
      <c r="AT120" s="122">
        <v>2732.42</v>
      </c>
      <c r="AU120" s="122">
        <v>25240</v>
      </c>
      <c r="AV120" s="121">
        <v>22</v>
      </c>
      <c r="AW120" s="121">
        <v>247</v>
      </c>
      <c r="AX120" s="94"/>
      <c r="AY120" s="94"/>
      <c r="AZ120" s="94"/>
      <c r="BA120" s="94"/>
      <c r="BB120" s="121" t="s">
        <v>260</v>
      </c>
      <c r="BC120" s="94"/>
      <c r="BD120" s="121" t="s">
        <v>1029</v>
      </c>
      <c r="BE120" s="122">
        <v>63000</v>
      </c>
      <c r="BF120" s="94"/>
      <c r="BG120" s="94"/>
      <c r="BH120" s="93" t="s">
        <v>258</v>
      </c>
      <c r="BI120" s="92" t="s">
        <v>104</v>
      </c>
      <c r="BJ120" s="93">
        <v>46058</v>
      </c>
      <c r="BK120" s="92"/>
      <c r="BL120" s="92" t="s">
        <v>108</v>
      </c>
      <c r="BM120" s="94" t="s">
        <v>113</v>
      </c>
      <c r="BN120" s="95" t="s">
        <v>192</v>
      </c>
      <c r="BO120" s="94" t="s">
        <v>234</v>
      </c>
      <c r="BP120" s="94"/>
      <c r="BQ120" s="92"/>
      <c r="BR120" s="94"/>
    </row>
    <row r="121" spans="1:70" s="127" customFormat="1" hidden="1" x14ac:dyDescent="0.35">
      <c r="A121" s="92">
        <v>117</v>
      </c>
      <c r="B121" s="121" t="s">
        <v>246</v>
      </c>
      <c r="C121" s="121" t="s">
        <v>247</v>
      </c>
      <c r="D121" s="121" t="s">
        <v>272</v>
      </c>
      <c r="E121" s="121" t="s">
        <v>272</v>
      </c>
      <c r="F121" s="121" t="s">
        <v>272</v>
      </c>
      <c r="G121" s="121" t="s">
        <v>248</v>
      </c>
      <c r="H121" s="121" t="s">
        <v>249</v>
      </c>
      <c r="I121" s="121">
        <v>41693</v>
      </c>
      <c r="J121" s="121" t="s">
        <v>280</v>
      </c>
      <c r="K121" s="121">
        <v>41693</v>
      </c>
      <c r="L121" s="121" t="s">
        <v>274</v>
      </c>
      <c r="M121" s="121" t="s">
        <v>275</v>
      </c>
      <c r="N121" s="121">
        <v>65564</v>
      </c>
      <c r="O121" s="121" t="s">
        <v>308</v>
      </c>
      <c r="P121" s="121">
        <v>94733</v>
      </c>
      <c r="Q121" s="121" t="s">
        <v>468</v>
      </c>
      <c r="R121" s="121" t="s">
        <v>250</v>
      </c>
      <c r="S121" s="121" t="s">
        <v>469</v>
      </c>
      <c r="T121" s="121" t="s">
        <v>469</v>
      </c>
      <c r="U121" s="121" t="s">
        <v>251</v>
      </c>
      <c r="V121" s="121" t="s">
        <v>288</v>
      </c>
      <c r="W121" s="121">
        <v>0</v>
      </c>
      <c r="X121" s="121" t="s">
        <v>520</v>
      </c>
      <c r="Y121" s="121">
        <v>355715249</v>
      </c>
      <c r="Z121" s="121" t="s">
        <v>643</v>
      </c>
      <c r="AA121" s="121" t="s">
        <v>712</v>
      </c>
      <c r="AB121" s="122">
        <v>80000</v>
      </c>
      <c r="AC121" s="121" t="s">
        <v>740</v>
      </c>
      <c r="AD121" s="121">
        <v>24</v>
      </c>
      <c r="AE121" s="121" t="s">
        <v>285</v>
      </c>
      <c r="AF121" s="121" t="s">
        <v>824</v>
      </c>
      <c r="AG121" s="121" t="s">
        <v>947</v>
      </c>
      <c r="AH121" s="121" t="s">
        <v>256</v>
      </c>
      <c r="AI121" s="121" t="s">
        <v>922</v>
      </c>
      <c r="AJ121" s="122">
        <v>4270</v>
      </c>
      <c r="AK121" s="122">
        <v>4270</v>
      </c>
      <c r="AL121" s="121" t="s">
        <v>1018</v>
      </c>
      <c r="AM121" s="122">
        <v>21744.880000000001</v>
      </c>
      <c r="AN121" s="122">
        <v>12415.12</v>
      </c>
      <c r="AO121" s="122">
        <v>34160</v>
      </c>
      <c r="AP121" s="122">
        <v>58255.12</v>
      </c>
      <c r="AQ121" s="122">
        <v>10836.88</v>
      </c>
      <c r="AR121" s="122">
        <v>69092</v>
      </c>
      <c r="AS121" s="122">
        <v>49211.66</v>
      </c>
      <c r="AT121" s="122">
        <v>10568.34</v>
      </c>
      <c r="AU121" s="122">
        <v>59780</v>
      </c>
      <c r="AV121" s="121">
        <v>22</v>
      </c>
      <c r="AW121" s="121">
        <v>428</v>
      </c>
      <c r="AX121" s="94"/>
      <c r="AY121" s="94"/>
      <c r="AZ121" s="94"/>
      <c r="BA121" s="94"/>
      <c r="BB121" s="121" t="s">
        <v>260</v>
      </c>
      <c r="BC121" s="94"/>
      <c r="BD121" s="121" t="s">
        <v>1028</v>
      </c>
      <c r="BE121" s="122">
        <v>80000</v>
      </c>
      <c r="BF121" s="94"/>
      <c r="BG121" s="94"/>
      <c r="BH121" s="93" t="s">
        <v>258</v>
      </c>
      <c r="BI121" s="92" t="s">
        <v>104</v>
      </c>
      <c r="BJ121" s="93">
        <v>46059</v>
      </c>
      <c r="BK121" s="92"/>
      <c r="BL121" s="92" t="s">
        <v>108</v>
      </c>
      <c r="BM121" s="94" t="s">
        <v>113</v>
      </c>
      <c r="BN121" s="95" t="s">
        <v>192</v>
      </c>
      <c r="BO121" s="94" t="s">
        <v>234</v>
      </c>
      <c r="BP121" s="94"/>
      <c r="BQ121" s="92"/>
      <c r="BR121" s="94"/>
    </row>
    <row r="122" spans="1:70" s="127" customFormat="1" hidden="1" x14ac:dyDescent="0.35">
      <c r="A122" s="92">
        <v>118</v>
      </c>
      <c r="B122" s="121" t="s">
        <v>246</v>
      </c>
      <c r="C122" s="121" t="s">
        <v>247</v>
      </c>
      <c r="D122" s="121" t="s">
        <v>272</v>
      </c>
      <c r="E122" s="121" t="s">
        <v>272</v>
      </c>
      <c r="F122" s="121" t="s">
        <v>272</v>
      </c>
      <c r="G122" s="121" t="s">
        <v>248</v>
      </c>
      <c r="H122" s="121" t="s">
        <v>249</v>
      </c>
      <c r="I122" s="121">
        <v>41688</v>
      </c>
      <c r="J122" s="121" t="s">
        <v>280</v>
      </c>
      <c r="K122" s="121">
        <v>41688</v>
      </c>
      <c r="L122" s="121" t="s">
        <v>274</v>
      </c>
      <c r="M122" s="121" t="s">
        <v>275</v>
      </c>
      <c r="N122" s="121">
        <v>65404</v>
      </c>
      <c r="O122" s="121" t="s">
        <v>285</v>
      </c>
      <c r="P122" s="121">
        <v>94546</v>
      </c>
      <c r="Q122" s="121" t="s">
        <v>286</v>
      </c>
      <c r="R122" s="121" t="s">
        <v>250</v>
      </c>
      <c r="S122" s="121" t="s">
        <v>470</v>
      </c>
      <c r="T122" s="121" t="s">
        <v>470</v>
      </c>
      <c r="U122" s="121" t="s">
        <v>251</v>
      </c>
      <c r="V122" s="121" t="s">
        <v>288</v>
      </c>
      <c r="W122" s="121">
        <v>0</v>
      </c>
      <c r="X122" s="121" t="s">
        <v>518</v>
      </c>
      <c r="Y122" s="121">
        <v>355788672</v>
      </c>
      <c r="Z122" s="121" t="s">
        <v>644</v>
      </c>
      <c r="AA122" s="121" t="s">
        <v>725</v>
      </c>
      <c r="AB122" s="122">
        <v>52000</v>
      </c>
      <c r="AC122" s="121" t="s">
        <v>740</v>
      </c>
      <c r="AD122" s="121">
        <v>24</v>
      </c>
      <c r="AE122" s="121" t="s">
        <v>255</v>
      </c>
      <c r="AF122" s="121" t="s">
        <v>825</v>
      </c>
      <c r="AG122" s="121" t="s">
        <v>948</v>
      </c>
      <c r="AH122" s="121" t="s">
        <v>841</v>
      </c>
      <c r="AI122" s="121" t="s">
        <v>949</v>
      </c>
      <c r="AJ122" s="122">
        <v>2780</v>
      </c>
      <c r="AK122" s="122">
        <v>2780</v>
      </c>
      <c r="AL122" s="121" t="s">
        <v>733</v>
      </c>
      <c r="AM122" s="122">
        <v>6950.7</v>
      </c>
      <c r="AN122" s="122">
        <v>4169.3</v>
      </c>
      <c r="AO122" s="122">
        <v>11120</v>
      </c>
      <c r="AP122" s="122">
        <v>45049.3</v>
      </c>
      <c r="AQ122" s="122">
        <v>10570.7</v>
      </c>
      <c r="AR122" s="122">
        <v>55620</v>
      </c>
      <c r="AS122" s="122">
        <v>39626</v>
      </c>
      <c r="AT122" s="122">
        <v>10414</v>
      </c>
      <c r="AU122" s="122">
        <v>50040</v>
      </c>
      <c r="AV122" s="121">
        <v>22</v>
      </c>
      <c r="AW122" s="121">
        <v>549</v>
      </c>
      <c r="AX122" s="94"/>
      <c r="AY122" s="94"/>
      <c r="AZ122" s="94"/>
      <c r="BA122" s="94"/>
      <c r="BB122" s="121" t="s">
        <v>260</v>
      </c>
      <c r="BC122" s="94"/>
      <c r="BD122" s="121" t="s">
        <v>1031</v>
      </c>
      <c r="BE122" s="122">
        <v>52000</v>
      </c>
      <c r="BF122" s="94"/>
      <c r="BG122" s="94"/>
      <c r="BH122" s="93" t="s">
        <v>258</v>
      </c>
      <c r="BI122" s="92" t="s">
        <v>104</v>
      </c>
      <c r="BJ122" s="93">
        <v>46059</v>
      </c>
      <c r="BK122" s="92"/>
      <c r="BL122" s="92" t="s">
        <v>108</v>
      </c>
      <c r="BM122" s="94" t="s">
        <v>113</v>
      </c>
      <c r="BN122" s="95" t="s">
        <v>192</v>
      </c>
      <c r="BO122" s="94" t="s">
        <v>234</v>
      </c>
      <c r="BP122" s="94"/>
      <c r="BQ122" s="92"/>
      <c r="BR122" s="94"/>
    </row>
    <row r="123" spans="1:70" s="127" customFormat="1" hidden="1" x14ac:dyDescent="0.35">
      <c r="A123" s="92">
        <v>119</v>
      </c>
      <c r="B123" s="121" t="s">
        <v>246</v>
      </c>
      <c r="C123" s="121" t="s">
        <v>247</v>
      </c>
      <c r="D123" s="121" t="s">
        <v>272</v>
      </c>
      <c r="E123" s="121" t="s">
        <v>272</v>
      </c>
      <c r="F123" s="121" t="s">
        <v>272</v>
      </c>
      <c r="G123" s="121" t="s">
        <v>248</v>
      </c>
      <c r="H123" s="121" t="s">
        <v>249</v>
      </c>
      <c r="I123" s="121">
        <v>41688</v>
      </c>
      <c r="J123" s="121" t="s">
        <v>280</v>
      </c>
      <c r="K123" s="121">
        <v>41688</v>
      </c>
      <c r="L123" s="121" t="s">
        <v>274</v>
      </c>
      <c r="M123" s="121" t="s">
        <v>275</v>
      </c>
      <c r="N123" s="121">
        <v>65499</v>
      </c>
      <c r="O123" s="121" t="s">
        <v>423</v>
      </c>
      <c r="P123" s="121">
        <v>94657</v>
      </c>
      <c r="Q123" s="121" t="s">
        <v>424</v>
      </c>
      <c r="R123" s="121" t="s">
        <v>250</v>
      </c>
      <c r="S123" s="121" t="s">
        <v>471</v>
      </c>
      <c r="T123" s="121" t="s">
        <v>471</v>
      </c>
      <c r="U123" s="121" t="s">
        <v>251</v>
      </c>
      <c r="V123" s="121" t="s">
        <v>288</v>
      </c>
      <c r="W123" s="121">
        <v>0</v>
      </c>
      <c r="X123" s="121" t="s">
        <v>527</v>
      </c>
      <c r="Y123" s="121">
        <v>355886638</v>
      </c>
      <c r="Z123" s="121" t="s">
        <v>645</v>
      </c>
      <c r="AA123" s="121" t="s">
        <v>727</v>
      </c>
      <c r="AB123" s="122">
        <v>52000</v>
      </c>
      <c r="AC123" s="121" t="s">
        <v>740</v>
      </c>
      <c r="AD123" s="121">
        <v>24</v>
      </c>
      <c r="AE123" s="121" t="s">
        <v>255</v>
      </c>
      <c r="AF123" s="121" t="s">
        <v>775</v>
      </c>
      <c r="AG123" s="121" t="s">
        <v>882</v>
      </c>
      <c r="AH123" s="121" t="s">
        <v>841</v>
      </c>
      <c r="AI123" s="121" t="s">
        <v>950</v>
      </c>
      <c r="AJ123" s="122">
        <v>2780</v>
      </c>
      <c r="AK123" s="122">
        <v>2780</v>
      </c>
      <c r="AL123" s="121" t="s">
        <v>1019</v>
      </c>
      <c r="AM123" s="122">
        <v>5988.88</v>
      </c>
      <c r="AN123" s="122">
        <v>5131.12</v>
      </c>
      <c r="AO123" s="122">
        <v>11120</v>
      </c>
      <c r="AP123" s="122">
        <v>46011.12</v>
      </c>
      <c r="AQ123" s="122">
        <v>10832.88</v>
      </c>
      <c r="AR123" s="122">
        <v>56844</v>
      </c>
      <c r="AS123" s="122">
        <v>36806.300000000003</v>
      </c>
      <c r="AT123" s="122">
        <v>10453.700000000001</v>
      </c>
      <c r="AU123" s="122">
        <v>47260</v>
      </c>
      <c r="AV123" s="121">
        <v>21</v>
      </c>
      <c r="AW123" s="121">
        <v>514</v>
      </c>
      <c r="AX123" s="94"/>
      <c r="AY123" s="94"/>
      <c r="AZ123" s="94"/>
      <c r="BA123" s="94"/>
      <c r="BB123" s="121" t="s">
        <v>260</v>
      </c>
      <c r="BC123" s="94"/>
      <c r="BD123" s="121" t="s">
        <v>1028</v>
      </c>
      <c r="BE123" s="122">
        <v>52000</v>
      </c>
      <c r="BF123" s="94"/>
      <c r="BG123" s="94"/>
      <c r="BH123" s="93" t="s">
        <v>258</v>
      </c>
      <c r="BI123" s="92" t="s">
        <v>104</v>
      </c>
      <c r="BJ123" s="93">
        <v>46059</v>
      </c>
      <c r="BK123" s="92"/>
      <c r="BL123" s="92" t="s">
        <v>108</v>
      </c>
      <c r="BM123" s="94" t="s">
        <v>113</v>
      </c>
      <c r="BN123" s="95" t="s">
        <v>192</v>
      </c>
      <c r="BO123" s="94" t="s">
        <v>234</v>
      </c>
      <c r="BP123" s="94"/>
      <c r="BQ123" s="92"/>
      <c r="BR123" s="94"/>
    </row>
    <row r="124" spans="1:70" s="127" customFormat="1" hidden="1" x14ac:dyDescent="0.35">
      <c r="A124" s="92">
        <v>120</v>
      </c>
      <c r="B124" s="121" t="s">
        <v>246</v>
      </c>
      <c r="C124" s="121" t="s">
        <v>247</v>
      </c>
      <c r="D124" s="121" t="s">
        <v>272</v>
      </c>
      <c r="E124" s="121" t="s">
        <v>272</v>
      </c>
      <c r="F124" s="121" t="s">
        <v>272</v>
      </c>
      <c r="G124" s="121" t="s">
        <v>248</v>
      </c>
      <c r="H124" s="121" t="s">
        <v>249</v>
      </c>
      <c r="I124" s="121">
        <v>41769</v>
      </c>
      <c r="J124" s="121" t="s">
        <v>273</v>
      </c>
      <c r="K124" s="121">
        <v>41769</v>
      </c>
      <c r="L124" s="121" t="s">
        <v>274</v>
      </c>
      <c r="M124" s="121" t="s">
        <v>275</v>
      </c>
      <c r="N124" s="121">
        <v>65530</v>
      </c>
      <c r="O124" s="121" t="s">
        <v>298</v>
      </c>
      <c r="P124" s="121">
        <v>94752</v>
      </c>
      <c r="Q124" s="121" t="s">
        <v>327</v>
      </c>
      <c r="R124" s="121" t="s">
        <v>250</v>
      </c>
      <c r="S124" s="121" t="s">
        <v>472</v>
      </c>
      <c r="T124" s="121" t="s">
        <v>472</v>
      </c>
      <c r="U124" s="121" t="s">
        <v>251</v>
      </c>
      <c r="V124" s="121" t="s">
        <v>252</v>
      </c>
      <c r="W124" s="121">
        <v>0</v>
      </c>
      <c r="X124" s="121" t="s">
        <v>501</v>
      </c>
      <c r="Y124" s="121">
        <v>356276128</v>
      </c>
      <c r="Z124" s="121" t="s">
        <v>646</v>
      </c>
      <c r="AA124" s="121" t="s">
        <v>728</v>
      </c>
      <c r="AB124" s="122">
        <v>80000</v>
      </c>
      <c r="AC124" s="121" t="s">
        <v>740</v>
      </c>
      <c r="AD124" s="121">
        <v>30</v>
      </c>
      <c r="AE124" s="121" t="s">
        <v>254</v>
      </c>
      <c r="AF124" s="121" t="s">
        <v>826</v>
      </c>
      <c r="AG124" s="121" t="s">
        <v>938</v>
      </c>
      <c r="AH124" s="121" t="s">
        <v>871</v>
      </c>
      <c r="AI124" s="121" t="s">
        <v>731</v>
      </c>
      <c r="AJ124" s="122">
        <v>3570</v>
      </c>
      <c r="AK124" s="122">
        <v>3570</v>
      </c>
      <c r="AL124" s="121" t="s">
        <v>1020</v>
      </c>
      <c r="AM124" s="122">
        <v>14291.34</v>
      </c>
      <c r="AN124" s="122">
        <v>10698.66</v>
      </c>
      <c r="AO124" s="122">
        <v>24990</v>
      </c>
      <c r="AP124" s="122">
        <v>65708.66</v>
      </c>
      <c r="AQ124" s="122">
        <v>16791.34</v>
      </c>
      <c r="AR124" s="122">
        <v>82500</v>
      </c>
      <c r="AS124" s="122">
        <v>36279.730000000003</v>
      </c>
      <c r="AT124" s="122">
        <v>13700.27</v>
      </c>
      <c r="AU124" s="122">
        <v>49980</v>
      </c>
      <c r="AV124" s="121">
        <v>21</v>
      </c>
      <c r="AW124" s="121">
        <v>428</v>
      </c>
      <c r="AX124" s="94"/>
      <c r="AY124" s="94"/>
      <c r="AZ124" s="94"/>
      <c r="BA124" s="94"/>
      <c r="BB124" s="121" t="s">
        <v>260</v>
      </c>
      <c r="BC124" s="94"/>
      <c r="BD124" s="121"/>
      <c r="BE124" s="122">
        <v>0</v>
      </c>
      <c r="BF124" s="94"/>
      <c r="BG124" s="94"/>
      <c r="BH124" s="93" t="s">
        <v>258</v>
      </c>
      <c r="BI124" s="92" t="s">
        <v>104</v>
      </c>
      <c r="BJ124" s="93">
        <v>46058</v>
      </c>
      <c r="BK124" s="92"/>
      <c r="BL124" s="92" t="s">
        <v>108</v>
      </c>
      <c r="BM124" s="94" t="s">
        <v>113</v>
      </c>
      <c r="BN124" s="95" t="s">
        <v>192</v>
      </c>
      <c r="BO124" s="94" t="s">
        <v>234</v>
      </c>
      <c r="BP124" s="94"/>
      <c r="BQ124" s="92"/>
      <c r="BR124" s="94"/>
    </row>
    <row r="125" spans="1:70" s="127" customFormat="1" hidden="1" x14ac:dyDescent="0.35">
      <c r="A125" s="92">
        <v>121</v>
      </c>
      <c r="B125" s="121" t="s">
        <v>246</v>
      </c>
      <c r="C125" s="121" t="s">
        <v>247</v>
      </c>
      <c r="D125" s="121" t="s">
        <v>272</v>
      </c>
      <c r="E125" s="121" t="s">
        <v>272</v>
      </c>
      <c r="F125" s="121" t="s">
        <v>272</v>
      </c>
      <c r="G125" s="121" t="s">
        <v>248</v>
      </c>
      <c r="H125" s="121" t="s">
        <v>249</v>
      </c>
      <c r="I125" s="121">
        <v>41769</v>
      </c>
      <c r="J125" s="121" t="s">
        <v>273</v>
      </c>
      <c r="K125" s="121">
        <v>41769</v>
      </c>
      <c r="L125" s="121" t="s">
        <v>274</v>
      </c>
      <c r="M125" s="121" t="s">
        <v>275</v>
      </c>
      <c r="N125" s="121">
        <v>365088</v>
      </c>
      <c r="O125" s="121" t="s">
        <v>341</v>
      </c>
      <c r="P125" s="121">
        <v>550258</v>
      </c>
      <c r="Q125" s="121" t="s">
        <v>473</v>
      </c>
      <c r="R125" s="121" t="s">
        <v>250</v>
      </c>
      <c r="S125" s="121" t="s">
        <v>474</v>
      </c>
      <c r="T125" s="121" t="s">
        <v>474</v>
      </c>
      <c r="U125" s="121" t="s">
        <v>251</v>
      </c>
      <c r="V125" s="121" t="s">
        <v>288</v>
      </c>
      <c r="W125" s="121">
        <v>0</v>
      </c>
      <c r="X125" s="121" t="s">
        <v>501</v>
      </c>
      <c r="Y125" s="121">
        <v>356448734</v>
      </c>
      <c r="Z125" s="121" t="s">
        <v>647</v>
      </c>
      <c r="AA125" s="121" t="s">
        <v>729</v>
      </c>
      <c r="AB125" s="122">
        <v>59000</v>
      </c>
      <c r="AC125" s="121" t="s">
        <v>740</v>
      </c>
      <c r="AD125" s="121">
        <v>24</v>
      </c>
      <c r="AE125" s="121" t="s">
        <v>255</v>
      </c>
      <c r="AF125" s="121" t="s">
        <v>827</v>
      </c>
      <c r="AG125" s="121" t="s">
        <v>951</v>
      </c>
      <c r="AH125" s="121" t="s">
        <v>841</v>
      </c>
      <c r="AI125" s="121" t="s">
        <v>731</v>
      </c>
      <c r="AJ125" s="122">
        <v>3150</v>
      </c>
      <c r="AK125" s="122">
        <v>3150</v>
      </c>
      <c r="AL125" s="121" t="s">
        <v>733</v>
      </c>
      <c r="AM125" s="122">
        <v>6357.82</v>
      </c>
      <c r="AN125" s="122">
        <v>3092.18</v>
      </c>
      <c r="AO125" s="122">
        <v>9450</v>
      </c>
      <c r="AP125" s="122">
        <v>52642.18</v>
      </c>
      <c r="AQ125" s="122">
        <v>12784.82</v>
      </c>
      <c r="AR125" s="122">
        <v>65427</v>
      </c>
      <c r="AS125" s="122">
        <v>44266.58</v>
      </c>
      <c r="AT125" s="122">
        <v>12433.42</v>
      </c>
      <c r="AU125" s="122">
        <v>56700</v>
      </c>
      <c r="AV125" s="121">
        <v>21</v>
      </c>
      <c r="AW125" s="121">
        <v>555</v>
      </c>
      <c r="AX125" s="94"/>
      <c r="AY125" s="94"/>
      <c r="AZ125" s="94"/>
      <c r="BA125" s="94"/>
      <c r="BB125" s="121" t="s">
        <v>260</v>
      </c>
      <c r="BC125" s="94"/>
      <c r="BD125" s="121" t="s">
        <v>1028</v>
      </c>
      <c r="BE125" s="122">
        <v>59000</v>
      </c>
      <c r="BF125" s="94"/>
      <c r="BG125" s="94"/>
      <c r="BH125" s="93" t="s">
        <v>258</v>
      </c>
      <c r="BI125" s="92" t="s">
        <v>104</v>
      </c>
      <c r="BJ125" s="93">
        <v>46058</v>
      </c>
      <c r="BK125" s="92"/>
      <c r="BL125" s="92" t="s">
        <v>108</v>
      </c>
      <c r="BM125" s="94" t="s">
        <v>113</v>
      </c>
      <c r="BN125" s="95" t="s">
        <v>192</v>
      </c>
      <c r="BO125" s="94" t="s">
        <v>234</v>
      </c>
      <c r="BP125" s="94"/>
      <c r="BQ125" s="92"/>
      <c r="BR125" s="94"/>
    </row>
    <row r="126" spans="1:70" s="127" customFormat="1" hidden="1" x14ac:dyDescent="0.35">
      <c r="A126" s="92">
        <v>122</v>
      </c>
      <c r="B126" s="121" t="s">
        <v>246</v>
      </c>
      <c r="C126" s="121" t="s">
        <v>247</v>
      </c>
      <c r="D126" s="121" t="s">
        <v>272</v>
      </c>
      <c r="E126" s="121" t="s">
        <v>272</v>
      </c>
      <c r="F126" s="121" t="s">
        <v>272</v>
      </c>
      <c r="G126" s="121" t="s">
        <v>248</v>
      </c>
      <c r="H126" s="121" t="s">
        <v>249</v>
      </c>
      <c r="I126" s="121">
        <v>41769</v>
      </c>
      <c r="J126" s="121" t="s">
        <v>273</v>
      </c>
      <c r="K126" s="121">
        <v>41769</v>
      </c>
      <c r="L126" s="121" t="s">
        <v>274</v>
      </c>
      <c r="M126" s="121" t="s">
        <v>275</v>
      </c>
      <c r="N126" s="121">
        <v>65530</v>
      </c>
      <c r="O126" s="121" t="s">
        <v>298</v>
      </c>
      <c r="P126" s="121">
        <v>94787</v>
      </c>
      <c r="Q126" s="121" t="s">
        <v>299</v>
      </c>
      <c r="R126" s="121" t="s">
        <v>250</v>
      </c>
      <c r="S126" s="121" t="s">
        <v>475</v>
      </c>
      <c r="T126" s="121" t="s">
        <v>475</v>
      </c>
      <c r="U126" s="121" t="s">
        <v>251</v>
      </c>
      <c r="V126" s="121" t="s">
        <v>252</v>
      </c>
      <c r="W126" s="121">
        <v>0</v>
      </c>
      <c r="X126" s="121" t="s">
        <v>501</v>
      </c>
      <c r="Y126" s="121">
        <v>356737958</v>
      </c>
      <c r="Z126" s="121" t="s">
        <v>648</v>
      </c>
      <c r="AA126" s="121" t="s">
        <v>730</v>
      </c>
      <c r="AB126" s="122">
        <v>52000</v>
      </c>
      <c r="AC126" s="121" t="s">
        <v>740</v>
      </c>
      <c r="AD126" s="121">
        <v>24</v>
      </c>
      <c r="AE126" s="121" t="s">
        <v>255</v>
      </c>
      <c r="AF126" s="121" t="s">
        <v>828</v>
      </c>
      <c r="AG126" s="121" t="s">
        <v>952</v>
      </c>
      <c r="AH126" s="121" t="s">
        <v>841</v>
      </c>
      <c r="AI126" s="121" t="s">
        <v>953</v>
      </c>
      <c r="AJ126" s="122">
        <v>2780</v>
      </c>
      <c r="AK126" s="122">
        <v>2780</v>
      </c>
      <c r="AL126" s="121" t="s">
        <v>733</v>
      </c>
      <c r="AM126" s="122">
        <v>3309.27</v>
      </c>
      <c r="AN126" s="122">
        <v>2250.73</v>
      </c>
      <c r="AO126" s="122">
        <v>5560</v>
      </c>
      <c r="AP126" s="122">
        <v>48690.73</v>
      </c>
      <c r="AQ126" s="122">
        <v>12555.27</v>
      </c>
      <c r="AR126" s="122">
        <v>61246</v>
      </c>
      <c r="AS126" s="122">
        <v>38067.4</v>
      </c>
      <c r="AT126" s="122">
        <v>11972.6</v>
      </c>
      <c r="AU126" s="122">
        <v>50040</v>
      </c>
      <c r="AV126" s="121">
        <v>20</v>
      </c>
      <c r="AW126" s="121">
        <v>555</v>
      </c>
      <c r="AX126" s="94"/>
      <c r="AY126" s="94"/>
      <c r="AZ126" s="94"/>
      <c r="BA126" s="94"/>
      <c r="BB126" s="121" t="s">
        <v>260</v>
      </c>
      <c r="BC126" s="94"/>
      <c r="BD126" s="121" t="s">
        <v>1028</v>
      </c>
      <c r="BE126" s="122">
        <v>52000</v>
      </c>
      <c r="BF126" s="94"/>
      <c r="BG126" s="94"/>
      <c r="BH126" s="93" t="s">
        <v>258</v>
      </c>
      <c r="BI126" s="92" t="s">
        <v>104</v>
      </c>
      <c r="BJ126" s="93">
        <v>46058</v>
      </c>
      <c r="BK126" s="92"/>
      <c r="BL126" s="92" t="s">
        <v>108</v>
      </c>
      <c r="BM126" s="94" t="s">
        <v>113</v>
      </c>
      <c r="BN126" s="95" t="s">
        <v>192</v>
      </c>
      <c r="BO126" s="94" t="s">
        <v>234</v>
      </c>
      <c r="BP126" s="94"/>
      <c r="BQ126" s="92"/>
      <c r="BR126" s="94"/>
    </row>
    <row r="127" spans="1:70" s="127" customFormat="1" hidden="1" x14ac:dyDescent="0.35">
      <c r="A127" s="92">
        <v>123</v>
      </c>
      <c r="B127" s="121" t="s">
        <v>246</v>
      </c>
      <c r="C127" s="121" t="s">
        <v>247</v>
      </c>
      <c r="D127" s="121" t="s">
        <v>272</v>
      </c>
      <c r="E127" s="121" t="s">
        <v>272</v>
      </c>
      <c r="F127" s="121" t="s">
        <v>272</v>
      </c>
      <c r="G127" s="121" t="s">
        <v>248</v>
      </c>
      <c r="H127" s="121" t="s">
        <v>249</v>
      </c>
      <c r="I127" s="121">
        <v>41688</v>
      </c>
      <c r="J127" s="121" t="s">
        <v>280</v>
      </c>
      <c r="K127" s="121">
        <v>41688</v>
      </c>
      <c r="L127" s="121" t="s">
        <v>274</v>
      </c>
      <c r="M127" s="121" t="s">
        <v>275</v>
      </c>
      <c r="N127" s="121">
        <v>65374</v>
      </c>
      <c r="O127" s="121" t="s">
        <v>311</v>
      </c>
      <c r="P127" s="121">
        <v>94541</v>
      </c>
      <c r="Q127" s="121" t="s">
        <v>312</v>
      </c>
      <c r="R127" s="121" t="s">
        <v>250</v>
      </c>
      <c r="S127" s="121" t="s">
        <v>476</v>
      </c>
      <c r="T127" s="121" t="s">
        <v>476</v>
      </c>
      <c r="U127" s="121" t="s">
        <v>251</v>
      </c>
      <c r="V127" s="121" t="s">
        <v>288</v>
      </c>
      <c r="W127" s="121">
        <v>0</v>
      </c>
      <c r="X127" s="121" t="s">
        <v>528</v>
      </c>
      <c r="Y127" s="121">
        <v>356979016</v>
      </c>
      <c r="Z127" s="121" t="s">
        <v>649</v>
      </c>
      <c r="AA127" s="121" t="s">
        <v>731</v>
      </c>
      <c r="AB127" s="122">
        <v>80000</v>
      </c>
      <c r="AC127" s="121" t="s">
        <v>740</v>
      </c>
      <c r="AD127" s="121">
        <v>24</v>
      </c>
      <c r="AE127" s="121" t="s">
        <v>829</v>
      </c>
      <c r="AF127" s="121" t="s">
        <v>756</v>
      </c>
      <c r="AG127" s="121" t="s">
        <v>954</v>
      </c>
      <c r="AH127" s="121" t="s">
        <v>847</v>
      </c>
      <c r="AI127" s="121" t="s">
        <v>955</v>
      </c>
      <c r="AJ127" s="122">
        <v>4230</v>
      </c>
      <c r="AK127" s="122">
        <v>4230</v>
      </c>
      <c r="AL127" s="121" t="s">
        <v>1021</v>
      </c>
      <c r="AM127" s="122">
        <v>48825.89</v>
      </c>
      <c r="AN127" s="122">
        <v>18864.11</v>
      </c>
      <c r="AO127" s="122">
        <v>67690</v>
      </c>
      <c r="AP127" s="122">
        <v>31174.11</v>
      </c>
      <c r="AQ127" s="122">
        <v>2886.89</v>
      </c>
      <c r="AR127" s="122">
        <v>34061</v>
      </c>
      <c r="AS127" s="122">
        <v>14809.03</v>
      </c>
      <c r="AT127" s="122">
        <v>2100.9699999999998</v>
      </c>
      <c r="AU127" s="122">
        <v>16910</v>
      </c>
      <c r="AV127" s="121">
        <v>20</v>
      </c>
      <c r="AW127" s="121">
        <v>129</v>
      </c>
      <c r="AX127" s="94"/>
      <c r="AY127" s="94"/>
      <c r="AZ127" s="94"/>
      <c r="BA127" s="94"/>
      <c r="BB127" s="121" t="s">
        <v>260</v>
      </c>
      <c r="BC127" s="94"/>
      <c r="BD127" s="121"/>
      <c r="BE127" s="122">
        <v>0</v>
      </c>
      <c r="BF127" s="94"/>
      <c r="BG127" s="94"/>
      <c r="BH127" s="93" t="s">
        <v>258</v>
      </c>
      <c r="BI127" s="92" t="s">
        <v>104</v>
      </c>
      <c r="BJ127" s="93">
        <v>46059</v>
      </c>
      <c r="BK127" s="92"/>
      <c r="BL127" s="92" t="s">
        <v>108</v>
      </c>
      <c r="BM127" s="94" t="s">
        <v>113</v>
      </c>
      <c r="BN127" s="95" t="s">
        <v>192</v>
      </c>
      <c r="BO127" s="94" t="s">
        <v>234</v>
      </c>
      <c r="BP127" s="94"/>
      <c r="BQ127" s="92"/>
      <c r="BR127" s="94"/>
    </row>
    <row r="128" spans="1:70" s="127" customFormat="1" hidden="1" x14ac:dyDescent="0.35">
      <c r="A128" s="92">
        <v>124</v>
      </c>
      <c r="B128" s="121" t="s">
        <v>246</v>
      </c>
      <c r="C128" s="121" t="s">
        <v>247</v>
      </c>
      <c r="D128" s="121" t="s">
        <v>272</v>
      </c>
      <c r="E128" s="121" t="s">
        <v>272</v>
      </c>
      <c r="F128" s="121" t="s">
        <v>272</v>
      </c>
      <c r="G128" s="121" t="s">
        <v>248</v>
      </c>
      <c r="H128" s="121" t="s">
        <v>249</v>
      </c>
      <c r="I128" s="121">
        <v>41688</v>
      </c>
      <c r="J128" s="121" t="s">
        <v>280</v>
      </c>
      <c r="K128" s="121">
        <v>41688</v>
      </c>
      <c r="L128" s="121" t="s">
        <v>274</v>
      </c>
      <c r="M128" s="121" t="s">
        <v>275</v>
      </c>
      <c r="N128" s="121">
        <v>65499</v>
      </c>
      <c r="O128" s="121" t="s">
        <v>423</v>
      </c>
      <c r="P128" s="121">
        <v>94657</v>
      </c>
      <c r="Q128" s="121" t="s">
        <v>424</v>
      </c>
      <c r="R128" s="121" t="s">
        <v>250</v>
      </c>
      <c r="S128" s="121" t="s">
        <v>477</v>
      </c>
      <c r="T128" s="121" t="s">
        <v>477</v>
      </c>
      <c r="U128" s="121" t="s">
        <v>251</v>
      </c>
      <c r="V128" s="121" t="s">
        <v>288</v>
      </c>
      <c r="W128" s="121">
        <v>0</v>
      </c>
      <c r="X128" s="121" t="s">
        <v>502</v>
      </c>
      <c r="Y128" s="121">
        <v>357040624</v>
      </c>
      <c r="Z128" s="121" t="s">
        <v>650</v>
      </c>
      <c r="AA128" s="121" t="s">
        <v>732</v>
      </c>
      <c r="AB128" s="122">
        <v>52000</v>
      </c>
      <c r="AC128" s="121" t="s">
        <v>740</v>
      </c>
      <c r="AD128" s="121">
        <v>24</v>
      </c>
      <c r="AE128" s="121" t="s">
        <v>255</v>
      </c>
      <c r="AF128" s="121" t="s">
        <v>796</v>
      </c>
      <c r="AG128" s="121" t="s">
        <v>905</v>
      </c>
      <c r="AH128" s="121" t="s">
        <v>841</v>
      </c>
      <c r="AI128" s="121" t="s">
        <v>956</v>
      </c>
      <c r="AJ128" s="122">
        <v>2780</v>
      </c>
      <c r="AK128" s="122">
        <v>2780</v>
      </c>
      <c r="AL128" s="121" t="s">
        <v>1022</v>
      </c>
      <c r="AM128" s="122">
        <v>4797.1899999999996</v>
      </c>
      <c r="AN128" s="122">
        <v>3542.81</v>
      </c>
      <c r="AO128" s="122">
        <v>8340</v>
      </c>
      <c r="AP128" s="122">
        <v>47202.81</v>
      </c>
      <c r="AQ128" s="122">
        <v>11620.19</v>
      </c>
      <c r="AR128" s="122">
        <v>58823</v>
      </c>
      <c r="AS128" s="122">
        <v>33691.85</v>
      </c>
      <c r="AT128" s="122">
        <v>10788.15</v>
      </c>
      <c r="AU128" s="122">
        <v>44480</v>
      </c>
      <c r="AV128" s="121">
        <v>19</v>
      </c>
      <c r="AW128" s="121">
        <v>486</v>
      </c>
      <c r="AX128" s="94"/>
      <c r="AY128" s="94"/>
      <c r="AZ128" s="94"/>
      <c r="BA128" s="94"/>
      <c r="BB128" s="121" t="s">
        <v>260</v>
      </c>
      <c r="BC128" s="94"/>
      <c r="BD128" s="121" t="s">
        <v>1028</v>
      </c>
      <c r="BE128" s="122">
        <v>52000</v>
      </c>
      <c r="BF128" s="94"/>
      <c r="BG128" s="94"/>
      <c r="BH128" s="93" t="s">
        <v>258</v>
      </c>
      <c r="BI128" s="92" t="s">
        <v>104</v>
      </c>
      <c r="BJ128" s="93">
        <v>46059</v>
      </c>
      <c r="BK128" s="92"/>
      <c r="BL128" s="92" t="s">
        <v>108</v>
      </c>
      <c r="BM128" s="94" t="s">
        <v>113</v>
      </c>
      <c r="BN128" s="95" t="s">
        <v>192</v>
      </c>
      <c r="BO128" s="94" t="s">
        <v>234</v>
      </c>
      <c r="BP128" s="94"/>
      <c r="BQ128" s="92"/>
      <c r="BR128" s="94"/>
    </row>
    <row r="129" spans="1:70" s="127" customFormat="1" hidden="1" x14ac:dyDescent="0.35">
      <c r="A129" s="92">
        <v>125</v>
      </c>
      <c r="B129" s="121" t="s">
        <v>246</v>
      </c>
      <c r="C129" s="121" t="s">
        <v>247</v>
      </c>
      <c r="D129" s="121" t="s">
        <v>272</v>
      </c>
      <c r="E129" s="121" t="s">
        <v>272</v>
      </c>
      <c r="F129" s="121" t="s">
        <v>272</v>
      </c>
      <c r="G129" s="121" t="s">
        <v>248</v>
      </c>
      <c r="H129" s="121" t="s">
        <v>249</v>
      </c>
      <c r="I129" s="121">
        <v>41688</v>
      </c>
      <c r="J129" s="121" t="s">
        <v>280</v>
      </c>
      <c r="K129" s="121">
        <v>41688</v>
      </c>
      <c r="L129" s="121" t="s">
        <v>274</v>
      </c>
      <c r="M129" s="121" t="s">
        <v>275</v>
      </c>
      <c r="N129" s="121">
        <v>65385</v>
      </c>
      <c r="O129" s="121" t="s">
        <v>478</v>
      </c>
      <c r="P129" s="121">
        <v>94525</v>
      </c>
      <c r="Q129" s="121" t="s">
        <v>479</v>
      </c>
      <c r="R129" s="121" t="s">
        <v>250</v>
      </c>
      <c r="S129" s="121" t="s">
        <v>480</v>
      </c>
      <c r="T129" s="121" t="s">
        <v>480</v>
      </c>
      <c r="U129" s="121" t="s">
        <v>251</v>
      </c>
      <c r="V129" s="121" t="s">
        <v>288</v>
      </c>
      <c r="W129" s="121">
        <v>0</v>
      </c>
      <c r="X129" s="121" t="s">
        <v>502</v>
      </c>
      <c r="Y129" s="121">
        <v>357040625</v>
      </c>
      <c r="Z129" s="121" t="s">
        <v>651</v>
      </c>
      <c r="AA129" s="121" t="s">
        <v>732</v>
      </c>
      <c r="AB129" s="122">
        <v>31000</v>
      </c>
      <c r="AC129" s="121" t="s">
        <v>740</v>
      </c>
      <c r="AD129" s="121">
        <v>24</v>
      </c>
      <c r="AE129" s="121" t="s">
        <v>771</v>
      </c>
      <c r="AF129" s="121" t="s">
        <v>830</v>
      </c>
      <c r="AG129" s="121" t="s">
        <v>957</v>
      </c>
      <c r="AH129" s="121" t="s">
        <v>871</v>
      </c>
      <c r="AI129" s="121" t="s">
        <v>956</v>
      </c>
      <c r="AJ129" s="122">
        <v>1640</v>
      </c>
      <c r="AK129" s="122">
        <v>1640</v>
      </c>
      <c r="AL129" s="121" t="s">
        <v>257</v>
      </c>
      <c r="AM129" s="122">
        <v>2893.3</v>
      </c>
      <c r="AN129" s="122">
        <v>2026.7</v>
      </c>
      <c r="AO129" s="122">
        <v>4920</v>
      </c>
      <c r="AP129" s="122">
        <v>28106.7</v>
      </c>
      <c r="AQ129" s="122">
        <v>6632.3</v>
      </c>
      <c r="AR129" s="122">
        <v>34739</v>
      </c>
      <c r="AS129" s="122">
        <v>20082.939999999999</v>
      </c>
      <c r="AT129" s="122">
        <v>6157.06</v>
      </c>
      <c r="AU129" s="122">
        <v>26240</v>
      </c>
      <c r="AV129" s="121">
        <v>19</v>
      </c>
      <c r="AW129" s="121">
        <v>486</v>
      </c>
      <c r="AX129" s="94"/>
      <c r="AY129" s="94"/>
      <c r="AZ129" s="94"/>
      <c r="BA129" s="94"/>
      <c r="BB129" s="121" t="s">
        <v>260</v>
      </c>
      <c r="BC129" s="94"/>
      <c r="BD129" s="121" t="s">
        <v>1028</v>
      </c>
      <c r="BE129" s="122">
        <v>31000</v>
      </c>
      <c r="BF129" s="94"/>
      <c r="BG129" s="94"/>
      <c r="BH129" s="93" t="s">
        <v>258</v>
      </c>
      <c r="BI129" s="92" t="s">
        <v>104</v>
      </c>
      <c r="BJ129" s="93">
        <v>46059</v>
      </c>
      <c r="BK129" s="92"/>
      <c r="BL129" s="92" t="s">
        <v>108</v>
      </c>
      <c r="BM129" s="94" t="s">
        <v>113</v>
      </c>
      <c r="BN129" s="95" t="s">
        <v>192</v>
      </c>
      <c r="BO129" s="94" t="s">
        <v>234</v>
      </c>
      <c r="BP129" s="94"/>
      <c r="BQ129" s="92"/>
      <c r="BR129" s="94"/>
    </row>
    <row r="130" spans="1:70" s="127" customFormat="1" hidden="1" x14ac:dyDescent="0.35">
      <c r="A130" s="92">
        <v>126</v>
      </c>
      <c r="B130" s="121" t="s">
        <v>246</v>
      </c>
      <c r="C130" s="121" t="s">
        <v>247</v>
      </c>
      <c r="D130" s="121" t="s">
        <v>272</v>
      </c>
      <c r="E130" s="121" t="s">
        <v>272</v>
      </c>
      <c r="F130" s="121" t="s">
        <v>272</v>
      </c>
      <c r="G130" s="121" t="s">
        <v>248</v>
      </c>
      <c r="H130" s="121" t="s">
        <v>249</v>
      </c>
      <c r="I130" s="121">
        <v>41769</v>
      </c>
      <c r="J130" s="121" t="s">
        <v>273</v>
      </c>
      <c r="K130" s="121">
        <v>41769</v>
      </c>
      <c r="L130" s="121" t="s">
        <v>274</v>
      </c>
      <c r="M130" s="121" t="s">
        <v>275</v>
      </c>
      <c r="N130" s="121">
        <v>342883</v>
      </c>
      <c r="O130" s="121" t="s">
        <v>278</v>
      </c>
      <c r="P130" s="121">
        <v>485059</v>
      </c>
      <c r="Q130" s="121" t="s">
        <v>279</v>
      </c>
      <c r="R130" s="121" t="s">
        <v>250</v>
      </c>
      <c r="S130" s="121" t="s">
        <v>481</v>
      </c>
      <c r="T130" s="121" t="s">
        <v>481</v>
      </c>
      <c r="U130" s="121" t="s">
        <v>251</v>
      </c>
      <c r="V130" s="121" t="s">
        <v>252</v>
      </c>
      <c r="W130" s="121">
        <v>0</v>
      </c>
      <c r="X130" s="121" t="s">
        <v>501</v>
      </c>
      <c r="Y130" s="121">
        <v>357040628</v>
      </c>
      <c r="Z130" s="121" t="s">
        <v>652</v>
      </c>
      <c r="AA130" s="121" t="s">
        <v>733</v>
      </c>
      <c r="AB130" s="122">
        <v>47000</v>
      </c>
      <c r="AC130" s="121" t="s">
        <v>740</v>
      </c>
      <c r="AD130" s="121">
        <v>24</v>
      </c>
      <c r="AE130" s="121" t="s">
        <v>786</v>
      </c>
      <c r="AF130" s="121" t="s">
        <v>742</v>
      </c>
      <c r="AG130" s="121" t="s">
        <v>842</v>
      </c>
      <c r="AH130" s="121" t="s">
        <v>841</v>
      </c>
      <c r="AI130" s="121" t="s">
        <v>958</v>
      </c>
      <c r="AJ130" s="122">
        <v>2510</v>
      </c>
      <c r="AK130" s="122">
        <v>2510</v>
      </c>
      <c r="AL130" s="121"/>
      <c r="AM130" s="122">
        <v>0</v>
      </c>
      <c r="AN130" s="122">
        <v>0</v>
      </c>
      <c r="AO130" s="122">
        <v>0</v>
      </c>
      <c r="AP130" s="122">
        <v>47000</v>
      </c>
      <c r="AQ130" s="122">
        <v>13384</v>
      </c>
      <c r="AR130" s="122">
        <v>60384</v>
      </c>
      <c r="AS130" s="122">
        <v>32872.22</v>
      </c>
      <c r="AT130" s="122">
        <v>12307.78</v>
      </c>
      <c r="AU130" s="122">
        <v>45180</v>
      </c>
      <c r="AV130" s="121">
        <v>18</v>
      </c>
      <c r="AW130" s="121">
        <v>555</v>
      </c>
      <c r="AX130" s="94"/>
      <c r="AY130" s="94"/>
      <c r="AZ130" s="94"/>
      <c r="BA130" s="94"/>
      <c r="BB130" s="121" t="s">
        <v>260</v>
      </c>
      <c r="BC130" s="94"/>
      <c r="BD130" s="121" t="s">
        <v>1031</v>
      </c>
      <c r="BE130" s="122">
        <v>47000</v>
      </c>
      <c r="BF130" s="94"/>
      <c r="BG130" s="94"/>
      <c r="BH130" s="93" t="s">
        <v>258</v>
      </c>
      <c r="BI130" s="92" t="s">
        <v>104</v>
      </c>
      <c r="BJ130" s="93">
        <v>46058</v>
      </c>
      <c r="BK130" s="92"/>
      <c r="BL130" s="92" t="s">
        <v>108</v>
      </c>
      <c r="BM130" s="94" t="s">
        <v>113</v>
      </c>
      <c r="BN130" s="95" t="s">
        <v>192</v>
      </c>
      <c r="BO130" s="94" t="s">
        <v>234</v>
      </c>
      <c r="BP130" s="94"/>
      <c r="BQ130" s="92"/>
      <c r="BR130" s="94"/>
    </row>
    <row r="131" spans="1:70" s="127" customFormat="1" hidden="1" x14ac:dyDescent="0.35">
      <c r="A131" s="92">
        <v>127</v>
      </c>
      <c r="B131" s="121" t="s">
        <v>246</v>
      </c>
      <c r="C131" s="121" t="s">
        <v>247</v>
      </c>
      <c r="D131" s="121" t="s">
        <v>272</v>
      </c>
      <c r="E131" s="121" t="s">
        <v>272</v>
      </c>
      <c r="F131" s="121" t="s">
        <v>272</v>
      </c>
      <c r="G131" s="121" t="s">
        <v>248</v>
      </c>
      <c r="H131" s="121" t="s">
        <v>249</v>
      </c>
      <c r="I131" s="121">
        <v>41769</v>
      </c>
      <c r="J131" s="121" t="s">
        <v>273</v>
      </c>
      <c r="K131" s="121">
        <v>41769</v>
      </c>
      <c r="L131" s="121" t="s">
        <v>274</v>
      </c>
      <c r="M131" s="121" t="s">
        <v>275</v>
      </c>
      <c r="N131" s="121">
        <v>342883</v>
      </c>
      <c r="O131" s="121" t="s">
        <v>278</v>
      </c>
      <c r="P131" s="121">
        <v>484204</v>
      </c>
      <c r="Q131" s="121" t="s">
        <v>363</v>
      </c>
      <c r="R131" s="121" t="s">
        <v>250</v>
      </c>
      <c r="S131" s="121" t="s">
        <v>482</v>
      </c>
      <c r="T131" s="121" t="s">
        <v>482</v>
      </c>
      <c r="U131" s="121" t="s">
        <v>251</v>
      </c>
      <c r="V131" s="121" t="s">
        <v>252</v>
      </c>
      <c r="W131" s="121">
        <v>0</v>
      </c>
      <c r="X131" s="121" t="s">
        <v>501</v>
      </c>
      <c r="Y131" s="121">
        <v>357040656</v>
      </c>
      <c r="Z131" s="121" t="s">
        <v>653</v>
      </c>
      <c r="AA131" s="121" t="s">
        <v>733</v>
      </c>
      <c r="AB131" s="122">
        <v>46000</v>
      </c>
      <c r="AC131" s="121" t="s">
        <v>740</v>
      </c>
      <c r="AD131" s="121">
        <v>24</v>
      </c>
      <c r="AE131" s="121" t="s">
        <v>786</v>
      </c>
      <c r="AF131" s="121" t="s">
        <v>774</v>
      </c>
      <c r="AG131" s="121" t="s">
        <v>881</v>
      </c>
      <c r="AH131" s="121" t="s">
        <v>841</v>
      </c>
      <c r="AI131" s="121" t="s">
        <v>958</v>
      </c>
      <c r="AJ131" s="122">
        <v>2460</v>
      </c>
      <c r="AK131" s="122">
        <v>2460</v>
      </c>
      <c r="AL131" s="121"/>
      <c r="AM131" s="122">
        <v>0</v>
      </c>
      <c r="AN131" s="122">
        <v>0</v>
      </c>
      <c r="AO131" s="122">
        <v>0</v>
      </c>
      <c r="AP131" s="122">
        <v>46000</v>
      </c>
      <c r="AQ131" s="122">
        <v>13077</v>
      </c>
      <c r="AR131" s="122">
        <v>59077</v>
      </c>
      <c r="AS131" s="122">
        <v>32246.15</v>
      </c>
      <c r="AT131" s="122">
        <v>12033.85</v>
      </c>
      <c r="AU131" s="122">
        <v>44280</v>
      </c>
      <c r="AV131" s="121">
        <v>18</v>
      </c>
      <c r="AW131" s="121">
        <v>555</v>
      </c>
      <c r="AX131" s="94"/>
      <c r="AY131" s="94"/>
      <c r="AZ131" s="94"/>
      <c r="BA131" s="94"/>
      <c r="BB131" s="121" t="s">
        <v>260</v>
      </c>
      <c r="BC131" s="94"/>
      <c r="BD131" s="121" t="s">
        <v>1031</v>
      </c>
      <c r="BE131" s="122">
        <v>46000</v>
      </c>
      <c r="BF131" s="94"/>
      <c r="BG131" s="94"/>
      <c r="BH131" s="93" t="s">
        <v>258</v>
      </c>
      <c r="BI131" s="92" t="s">
        <v>104</v>
      </c>
      <c r="BJ131" s="93">
        <v>46058</v>
      </c>
      <c r="BK131" s="92"/>
      <c r="BL131" s="92" t="s">
        <v>109</v>
      </c>
      <c r="BM131" s="94" t="s">
        <v>124</v>
      </c>
      <c r="BN131" s="95" t="s">
        <v>192</v>
      </c>
      <c r="BO131" s="94" t="s">
        <v>235</v>
      </c>
      <c r="BP131" s="94"/>
      <c r="BQ131" s="92"/>
      <c r="BR131" s="94"/>
    </row>
    <row r="132" spans="1:70" s="127" customFormat="1" hidden="1" x14ac:dyDescent="0.35">
      <c r="A132" s="92">
        <v>128</v>
      </c>
      <c r="B132" s="121" t="s">
        <v>246</v>
      </c>
      <c r="C132" s="121" t="s">
        <v>247</v>
      </c>
      <c r="D132" s="121" t="s">
        <v>272</v>
      </c>
      <c r="E132" s="121" t="s">
        <v>272</v>
      </c>
      <c r="F132" s="121" t="s">
        <v>272</v>
      </c>
      <c r="G132" s="121" t="s">
        <v>248</v>
      </c>
      <c r="H132" s="121" t="s">
        <v>249</v>
      </c>
      <c r="I132" s="121">
        <v>41769</v>
      </c>
      <c r="J132" s="121" t="s">
        <v>273</v>
      </c>
      <c r="K132" s="121">
        <v>41769</v>
      </c>
      <c r="L132" s="121" t="s">
        <v>274</v>
      </c>
      <c r="M132" s="121" t="s">
        <v>275</v>
      </c>
      <c r="N132" s="121">
        <v>65530</v>
      </c>
      <c r="O132" s="121" t="s">
        <v>298</v>
      </c>
      <c r="P132" s="121">
        <v>94693</v>
      </c>
      <c r="Q132" s="121" t="s">
        <v>395</v>
      </c>
      <c r="R132" s="121" t="s">
        <v>250</v>
      </c>
      <c r="S132" s="121" t="s">
        <v>483</v>
      </c>
      <c r="T132" s="121" t="s">
        <v>483</v>
      </c>
      <c r="U132" s="121" t="s">
        <v>251</v>
      </c>
      <c r="V132" s="121" t="s">
        <v>252</v>
      </c>
      <c r="W132" s="121">
        <v>0</v>
      </c>
      <c r="X132" s="121" t="s">
        <v>514</v>
      </c>
      <c r="Y132" s="121">
        <v>357220182</v>
      </c>
      <c r="Z132" s="121" t="s">
        <v>654</v>
      </c>
      <c r="AA132" s="121" t="s">
        <v>733</v>
      </c>
      <c r="AB132" s="122">
        <v>44000</v>
      </c>
      <c r="AC132" s="121" t="s">
        <v>740</v>
      </c>
      <c r="AD132" s="121">
        <v>24</v>
      </c>
      <c r="AE132" s="121" t="s">
        <v>829</v>
      </c>
      <c r="AF132" s="121" t="s">
        <v>831</v>
      </c>
      <c r="AG132" s="121" t="s">
        <v>891</v>
      </c>
      <c r="AH132" s="121" t="s">
        <v>847</v>
      </c>
      <c r="AI132" s="121" t="s">
        <v>958</v>
      </c>
      <c r="AJ132" s="122">
        <v>2330</v>
      </c>
      <c r="AK132" s="122">
        <v>2330</v>
      </c>
      <c r="AL132" s="121" t="s">
        <v>958</v>
      </c>
      <c r="AM132" s="122">
        <v>2073.5</v>
      </c>
      <c r="AN132" s="122">
        <v>1876.5</v>
      </c>
      <c r="AO132" s="122">
        <v>3950</v>
      </c>
      <c r="AP132" s="122">
        <v>41926.5</v>
      </c>
      <c r="AQ132" s="122">
        <v>10100.5</v>
      </c>
      <c r="AR132" s="122">
        <v>52027</v>
      </c>
      <c r="AS132" s="122">
        <v>28841.95</v>
      </c>
      <c r="AT132" s="122">
        <v>9148.0499999999993</v>
      </c>
      <c r="AU132" s="122">
        <v>37990</v>
      </c>
      <c r="AV132" s="121">
        <v>18</v>
      </c>
      <c r="AW132" s="121">
        <v>520</v>
      </c>
      <c r="AX132" s="94"/>
      <c r="AY132" s="94"/>
      <c r="AZ132" s="94"/>
      <c r="BA132" s="94"/>
      <c r="BB132" s="121" t="s">
        <v>260</v>
      </c>
      <c r="BC132" s="94"/>
      <c r="BD132" s="121" t="s">
        <v>1031</v>
      </c>
      <c r="BE132" s="122">
        <v>44000</v>
      </c>
      <c r="BF132" s="94"/>
      <c r="BG132" s="94"/>
      <c r="BH132" s="93" t="s">
        <v>258</v>
      </c>
      <c r="BI132" s="92" t="s">
        <v>104</v>
      </c>
      <c r="BJ132" s="93">
        <v>46058</v>
      </c>
      <c r="BK132" s="92"/>
      <c r="BL132" s="92" t="s">
        <v>109</v>
      </c>
      <c r="BM132" s="94" t="s">
        <v>124</v>
      </c>
      <c r="BN132" s="95" t="s">
        <v>192</v>
      </c>
      <c r="BO132" s="94" t="s">
        <v>235</v>
      </c>
      <c r="BP132" s="94"/>
      <c r="BQ132" s="92"/>
      <c r="BR132" s="94"/>
    </row>
    <row r="133" spans="1:70" s="127" customFormat="1" hidden="1" x14ac:dyDescent="0.35">
      <c r="A133" s="92">
        <v>129</v>
      </c>
      <c r="B133" s="121" t="s">
        <v>246</v>
      </c>
      <c r="C133" s="121" t="s">
        <v>247</v>
      </c>
      <c r="D133" s="121" t="s">
        <v>272</v>
      </c>
      <c r="E133" s="121" t="s">
        <v>272</v>
      </c>
      <c r="F133" s="121" t="s">
        <v>272</v>
      </c>
      <c r="G133" s="121" t="s">
        <v>248</v>
      </c>
      <c r="H133" s="121" t="s">
        <v>249</v>
      </c>
      <c r="I133" s="121">
        <v>41769</v>
      </c>
      <c r="J133" s="121" t="s">
        <v>273</v>
      </c>
      <c r="K133" s="121">
        <v>41769</v>
      </c>
      <c r="L133" s="121" t="s">
        <v>274</v>
      </c>
      <c r="M133" s="121" t="s">
        <v>275</v>
      </c>
      <c r="N133" s="121">
        <v>65495</v>
      </c>
      <c r="O133" s="121" t="s">
        <v>293</v>
      </c>
      <c r="P133" s="121">
        <v>94652</v>
      </c>
      <c r="Q133" s="121" t="s">
        <v>294</v>
      </c>
      <c r="R133" s="121" t="s">
        <v>250</v>
      </c>
      <c r="S133" s="121" t="s">
        <v>484</v>
      </c>
      <c r="T133" s="121" t="s">
        <v>484</v>
      </c>
      <c r="U133" s="121" t="s">
        <v>251</v>
      </c>
      <c r="V133" s="121" t="s">
        <v>252</v>
      </c>
      <c r="W133" s="121">
        <v>0</v>
      </c>
      <c r="X133" s="121" t="s">
        <v>509</v>
      </c>
      <c r="Y133" s="121">
        <v>357270567</v>
      </c>
      <c r="Z133" s="121" t="s">
        <v>655</v>
      </c>
      <c r="AA133" s="121" t="s">
        <v>732</v>
      </c>
      <c r="AB133" s="122">
        <v>80000</v>
      </c>
      <c r="AC133" s="121" t="s">
        <v>740</v>
      </c>
      <c r="AD133" s="121">
        <v>24</v>
      </c>
      <c r="AE133" s="121" t="s">
        <v>832</v>
      </c>
      <c r="AF133" s="121" t="s">
        <v>833</v>
      </c>
      <c r="AG133" s="121" t="s">
        <v>959</v>
      </c>
      <c r="AH133" s="121" t="s">
        <v>871</v>
      </c>
      <c r="AI133" s="121" t="s">
        <v>960</v>
      </c>
      <c r="AJ133" s="122">
        <v>4230</v>
      </c>
      <c r="AK133" s="122">
        <v>4230</v>
      </c>
      <c r="AL133" s="121" t="s">
        <v>257</v>
      </c>
      <c r="AM133" s="122">
        <v>5297.15</v>
      </c>
      <c r="AN133" s="122">
        <v>3162.85</v>
      </c>
      <c r="AO133" s="122">
        <v>8460</v>
      </c>
      <c r="AP133" s="122">
        <v>74702.850000000006</v>
      </c>
      <c r="AQ133" s="122">
        <v>18624.150000000001</v>
      </c>
      <c r="AR133" s="122">
        <v>93327</v>
      </c>
      <c r="AS133" s="122">
        <v>54556.45</v>
      </c>
      <c r="AT133" s="122">
        <v>17353.55</v>
      </c>
      <c r="AU133" s="122">
        <v>71910</v>
      </c>
      <c r="AV133" s="121">
        <v>19</v>
      </c>
      <c r="AW133" s="121">
        <v>520</v>
      </c>
      <c r="AX133" s="94"/>
      <c r="AY133" s="94"/>
      <c r="AZ133" s="94"/>
      <c r="BA133" s="94"/>
      <c r="BB133" s="121" t="s">
        <v>260</v>
      </c>
      <c r="BC133" s="94"/>
      <c r="BD133" s="121" t="s">
        <v>1028</v>
      </c>
      <c r="BE133" s="122">
        <v>80000</v>
      </c>
      <c r="BF133" s="94"/>
      <c r="BG133" s="94"/>
      <c r="BH133" s="93" t="s">
        <v>258</v>
      </c>
      <c r="BI133" s="92" t="s">
        <v>104</v>
      </c>
      <c r="BJ133" s="93">
        <v>46058</v>
      </c>
      <c r="BK133" s="92"/>
      <c r="BL133" s="92" t="s">
        <v>109</v>
      </c>
      <c r="BM133" s="94" t="s">
        <v>124</v>
      </c>
      <c r="BN133" s="95" t="s">
        <v>192</v>
      </c>
      <c r="BO133" s="94" t="s">
        <v>235</v>
      </c>
      <c r="BP133" s="94"/>
      <c r="BQ133" s="92"/>
      <c r="BR133" s="94"/>
    </row>
    <row r="134" spans="1:70" s="127" customFormat="1" hidden="1" x14ac:dyDescent="0.35">
      <c r="A134" s="92">
        <v>130</v>
      </c>
      <c r="B134" s="121" t="s">
        <v>246</v>
      </c>
      <c r="C134" s="121" t="s">
        <v>247</v>
      </c>
      <c r="D134" s="121" t="s">
        <v>272</v>
      </c>
      <c r="E134" s="121" t="s">
        <v>272</v>
      </c>
      <c r="F134" s="121" t="s">
        <v>272</v>
      </c>
      <c r="G134" s="121" t="s">
        <v>248</v>
      </c>
      <c r="H134" s="121" t="s">
        <v>249</v>
      </c>
      <c r="I134" s="121">
        <v>41688</v>
      </c>
      <c r="J134" s="121" t="s">
        <v>280</v>
      </c>
      <c r="K134" s="121">
        <v>41688</v>
      </c>
      <c r="L134" s="121" t="s">
        <v>274</v>
      </c>
      <c r="M134" s="121" t="s">
        <v>275</v>
      </c>
      <c r="N134" s="121">
        <v>65582</v>
      </c>
      <c r="O134" s="121" t="s">
        <v>305</v>
      </c>
      <c r="P134" s="121">
        <v>94756</v>
      </c>
      <c r="Q134" s="121" t="s">
        <v>306</v>
      </c>
      <c r="R134" s="121" t="s">
        <v>250</v>
      </c>
      <c r="S134" s="121" t="s">
        <v>485</v>
      </c>
      <c r="T134" s="121" t="s">
        <v>485</v>
      </c>
      <c r="U134" s="121" t="s">
        <v>251</v>
      </c>
      <c r="V134" s="121" t="s">
        <v>288</v>
      </c>
      <c r="W134" s="121">
        <v>0</v>
      </c>
      <c r="X134" s="121" t="s">
        <v>501</v>
      </c>
      <c r="Y134" s="121">
        <v>357292482</v>
      </c>
      <c r="Z134" s="121" t="s">
        <v>656</v>
      </c>
      <c r="AA134" s="121" t="s">
        <v>732</v>
      </c>
      <c r="AB134" s="122">
        <v>80000</v>
      </c>
      <c r="AC134" s="121" t="s">
        <v>740</v>
      </c>
      <c r="AD134" s="121">
        <v>24</v>
      </c>
      <c r="AE134" s="121" t="s">
        <v>834</v>
      </c>
      <c r="AF134" s="121" t="s">
        <v>811</v>
      </c>
      <c r="AG134" s="121" t="s">
        <v>856</v>
      </c>
      <c r="AH134" s="121" t="s">
        <v>841</v>
      </c>
      <c r="AI134" s="121" t="s">
        <v>956</v>
      </c>
      <c r="AJ134" s="122">
        <v>4230</v>
      </c>
      <c r="AK134" s="122">
        <v>4230</v>
      </c>
      <c r="AL134" s="121" t="s">
        <v>1023</v>
      </c>
      <c r="AM134" s="122">
        <v>28232.720000000001</v>
      </c>
      <c r="AN134" s="122">
        <v>14067.28</v>
      </c>
      <c r="AO134" s="122">
        <v>42300</v>
      </c>
      <c r="AP134" s="122">
        <v>51767.28</v>
      </c>
      <c r="AQ134" s="122">
        <v>8292.7199999999993</v>
      </c>
      <c r="AR134" s="122">
        <v>60060</v>
      </c>
      <c r="AS134" s="122">
        <v>31009.11</v>
      </c>
      <c r="AT134" s="122">
        <v>7060.89</v>
      </c>
      <c r="AU134" s="122">
        <v>38070</v>
      </c>
      <c r="AV134" s="121">
        <v>19</v>
      </c>
      <c r="AW134" s="121">
        <v>281</v>
      </c>
      <c r="AX134" s="94"/>
      <c r="AY134" s="94"/>
      <c r="AZ134" s="94"/>
      <c r="BA134" s="94"/>
      <c r="BB134" s="121" t="s">
        <v>260</v>
      </c>
      <c r="BC134" s="94"/>
      <c r="BD134" s="121" t="s">
        <v>1030</v>
      </c>
      <c r="BE134" s="122">
        <v>80000</v>
      </c>
      <c r="BF134" s="94"/>
      <c r="BG134" s="94"/>
      <c r="BH134" s="93" t="s">
        <v>258</v>
      </c>
      <c r="BI134" s="92" t="s">
        <v>104</v>
      </c>
      <c r="BJ134" s="93">
        <v>46059</v>
      </c>
      <c r="BK134" s="92"/>
      <c r="BL134" s="92" t="s">
        <v>109</v>
      </c>
      <c r="BM134" s="94" t="s">
        <v>124</v>
      </c>
      <c r="BN134" s="95" t="s">
        <v>192</v>
      </c>
      <c r="BO134" s="94" t="s">
        <v>235</v>
      </c>
      <c r="BP134" s="94"/>
      <c r="BQ134" s="92"/>
      <c r="BR134" s="94"/>
    </row>
    <row r="135" spans="1:70" s="127" customFormat="1" hidden="1" x14ac:dyDescent="0.35">
      <c r="A135" s="92">
        <v>131</v>
      </c>
      <c r="B135" s="121" t="s">
        <v>246</v>
      </c>
      <c r="C135" s="121" t="s">
        <v>247</v>
      </c>
      <c r="D135" s="121" t="s">
        <v>272</v>
      </c>
      <c r="E135" s="121" t="s">
        <v>272</v>
      </c>
      <c r="F135" s="121" t="s">
        <v>272</v>
      </c>
      <c r="G135" s="121" t="s">
        <v>248</v>
      </c>
      <c r="H135" s="121" t="s">
        <v>249</v>
      </c>
      <c r="I135" s="121">
        <v>41688</v>
      </c>
      <c r="J135" s="121" t="s">
        <v>280</v>
      </c>
      <c r="K135" s="121">
        <v>41688</v>
      </c>
      <c r="L135" s="121" t="s">
        <v>274</v>
      </c>
      <c r="M135" s="121" t="s">
        <v>275</v>
      </c>
      <c r="N135" s="121">
        <v>364343</v>
      </c>
      <c r="O135" s="121" t="s">
        <v>404</v>
      </c>
      <c r="P135" s="121">
        <v>526603</v>
      </c>
      <c r="Q135" s="121" t="s">
        <v>405</v>
      </c>
      <c r="R135" s="121" t="s">
        <v>250</v>
      </c>
      <c r="S135" s="121" t="s">
        <v>486</v>
      </c>
      <c r="T135" s="121" t="s">
        <v>486</v>
      </c>
      <c r="U135" s="121" t="s">
        <v>251</v>
      </c>
      <c r="V135" s="121" t="s">
        <v>252</v>
      </c>
      <c r="W135" s="121">
        <v>0</v>
      </c>
      <c r="X135" s="121" t="s">
        <v>501</v>
      </c>
      <c r="Y135" s="121">
        <v>357381939</v>
      </c>
      <c r="Z135" s="121" t="s">
        <v>657</v>
      </c>
      <c r="AA135" s="121" t="s">
        <v>734</v>
      </c>
      <c r="AB135" s="122">
        <v>54000</v>
      </c>
      <c r="AC135" s="121" t="s">
        <v>740</v>
      </c>
      <c r="AD135" s="121">
        <v>24</v>
      </c>
      <c r="AE135" s="121" t="s">
        <v>255</v>
      </c>
      <c r="AF135" s="121" t="s">
        <v>762</v>
      </c>
      <c r="AG135" s="121" t="s">
        <v>868</v>
      </c>
      <c r="AH135" s="121" t="s">
        <v>841</v>
      </c>
      <c r="AI135" s="121" t="s">
        <v>956</v>
      </c>
      <c r="AJ135" s="122">
        <v>2880</v>
      </c>
      <c r="AK135" s="122">
        <v>2880</v>
      </c>
      <c r="AL135" s="121" t="s">
        <v>733</v>
      </c>
      <c r="AM135" s="122">
        <v>1511.51</v>
      </c>
      <c r="AN135" s="122">
        <v>1368.49</v>
      </c>
      <c r="AO135" s="122">
        <v>2880</v>
      </c>
      <c r="AP135" s="122">
        <v>52488.49</v>
      </c>
      <c r="AQ135" s="122">
        <v>14304.51</v>
      </c>
      <c r="AR135" s="122">
        <v>66793</v>
      </c>
      <c r="AS135" s="122">
        <v>38405.71</v>
      </c>
      <c r="AT135" s="122">
        <v>13434.29</v>
      </c>
      <c r="AU135" s="122">
        <v>51840</v>
      </c>
      <c r="AV135" s="121">
        <v>19</v>
      </c>
      <c r="AW135" s="121">
        <v>542</v>
      </c>
      <c r="AX135" s="94"/>
      <c r="AY135" s="94"/>
      <c r="AZ135" s="94"/>
      <c r="BA135" s="94"/>
      <c r="BB135" s="121" t="s">
        <v>260</v>
      </c>
      <c r="BC135" s="94"/>
      <c r="BD135" s="121"/>
      <c r="BE135" s="122">
        <v>0</v>
      </c>
      <c r="BF135" s="94"/>
      <c r="BG135" s="94"/>
      <c r="BH135" s="93" t="s">
        <v>258</v>
      </c>
      <c r="BI135" s="92" t="s">
        <v>104</v>
      </c>
      <c r="BJ135" s="93">
        <v>46059</v>
      </c>
      <c r="BK135" s="92"/>
      <c r="BL135" s="92" t="s">
        <v>109</v>
      </c>
      <c r="BM135" s="94" t="s">
        <v>124</v>
      </c>
      <c r="BN135" s="95" t="s">
        <v>192</v>
      </c>
      <c r="BO135" s="94" t="s">
        <v>235</v>
      </c>
      <c r="BP135" s="94"/>
      <c r="BQ135" s="92"/>
      <c r="BR135" s="94"/>
    </row>
    <row r="136" spans="1:70" s="127" customFormat="1" hidden="1" x14ac:dyDescent="0.35">
      <c r="A136" s="92">
        <v>132</v>
      </c>
      <c r="B136" s="121" t="s">
        <v>246</v>
      </c>
      <c r="C136" s="121" t="s">
        <v>247</v>
      </c>
      <c r="D136" s="121" t="s">
        <v>272</v>
      </c>
      <c r="E136" s="121" t="s">
        <v>272</v>
      </c>
      <c r="F136" s="121" t="s">
        <v>272</v>
      </c>
      <c r="G136" s="121" t="s">
        <v>248</v>
      </c>
      <c r="H136" s="121" t="s">
        <v>249</v>
      </c>
      <c r="I136" s="121">
        <v>41769</v>
      </c>
      <c r="J136" s="121" t="s">
        <v>273</v>
      </c>
      <c r="K136" s="121">
        <v>41769</v>
      </c>
      <c r="L136" s="121" t="s">
        <v>274</v>
      </c>
      <c r="M136" s="121" t="s">
        <v>275</v>
      </c>
      <c r="N136" s="121">
        <v>65495</v>
      </c>
      <c r="O136" s="121" t="s">
        <v>293</v>
      </c>
      <c r="P136" s="121">
        <v>427156</v>
      </c>
      <c r="Q136" s="121" t="s">
        <v>447</v>
      </c>
      <c r="R136" s="121" t="s">
        <v>250</v>
      </c>
      <c r="S136" s="121" t="s">
        <v>487</v>
      </c>
      <c r="T136" s="121" t="s">
        <v>487</v>
      </c>
      <c r="U136" s="121" t="s">
        <v>251</v>
      </c>
      <c r="V136" s="121" t="s">
        <v>252</v>
      </c>
      <c r="W136" s="121">
        <v>0</v>
      </c>
      <c r="X136" s="121" t="s">
        <v>501</v>
      </c>
      <c r="Y136" s="121">
        <v>357381957</v>
      </c>
      <c r="Z136" s="121" t="s">
        <v>658</v>
      </c>
      <c r="AA136" s="121" t="s">
        <v>735</v>
      </c>
      <c r="AB136" s="122">
        <v>40000</v>
      </c>
      <c r="AC136" s="121" t="s">
        <v>740</v>
      </c>
      <c r="AD136" s="121">
        <v>24</v>
      </c>
      <c r="AE136" s="121" t="s">
        <v>786</v>
      </c>
      <c r="AF136" s="121" t="s">
        <v>835</v>
      </c>
      <c r="AG136" s="121" t="s">
        <v>961</v>
      </c>
      <c r="AH136" s="121" t="s">
        <v>841</v>
      </c>
      <c r="AI136" s="121" t="s">
        <v>960</v>
      </c>
      <c r="AJ136" s="122">
        <v>2130</v>
      </c>
      <c r="AK136" s="122">
        <v>2130</v>
      </c>
      <c r="AL136" s="121" t="s">
        <v>733</v>
      </c>
      <c r="AM136" s="122">
        <v>1253.29</v>
      </c>
      <c r="AN136" s="122">
        <v>876.71</v>
      </c>
      <c r="AO136" s="122">
        <v>2130</v>
      </c>
      <c r="AP136" s="122">
        <v>38746.71</v>
      </c>
      <c r="AQ136" s="122">
        <v>10495.29</v>
      </c>
      <c r="AR136" s="122">
        <v>49242</v>
      </c>
      <c r="AS136" s="122">
        <v>28521.54</v>
      </c>
      <c r="AT136" s="122">
        <v>9818.4599999999991</v>
      </c>
      <c r="AU136" s="122">
        <v>38340</v>
      </c>
      <c r="AV136" s="121">
        <v>19</v>
      </c>
      <c r="AW136" s="121">
        <v>555</v>
      </c>
      <c r="AX136" s="94"/>
      <c r="AY136" s="94"/>
      <c r="AZ136" s="94"/>
      <c r="BA136" s="94"/>
      <c r="BB136" s="121" t="s">
        <v>260</v>
      </c>
      <c r="BC136" s="94"/>
      <c r="BD136" s="121" t="s">
        <v>1031</v>
      </c>
      <c r="BE136" s="122">
        <v>40000</v>
      </c>
      <c r="BF136" s="94"/>
      <c r="BG136" s="94"/>
      <c r="BH136" s="93" t="s">
        <v>258</v>
      </c>
      <c r="BI136" s="92" t="s">
        <v>104</v>
      </c>
      <c r="BJ136" s="93">
        <v>46058</v>
      </c>
      <c r="BK136" s="92"/>
      <c r="BL136" s="92" t="s">
        <v>109</v>
      </c>
      <c r="BM136" s="94" t="s">
        <v>124</v>
      </c>
      <c r="BN136" s="95" t="s">
        <v>192</v>
      </c>
      <c r="BO136" s="94" t="s">
        <v>235</v>
      </c>
      <c r="BP136" s="94"/>
      <c r="BQ136" s="92"/>
      <c r="BR136" s="94"/>
    </row>
    <row r="137" spans="1:70" s="127" customFormat="1" hidden="1" x14ac:dyDescent="0.35">
      <c r="A137" s="92">
        <v>133</v>
      </c>
      <c r="B137" s="121" t="s">
        <v>246</v>
      </c>
      <c r="C137" s="121" t="s">
        <v>247</v>
      </c>
      <c r="D137" s="121" t="s">
        <v>272</v>
      </c>
      <c r="E137" s="121" t="s">
        <v>272</v>
      </c>
      <c r="F137" s="121" t="s">
        <v>272</v>
      </c>
      <c r="G137" s="121" t="s">
        <v>248</v>
      </c>
      <c r="H137" s="121" t="s">
        <v>249</v>
      </c>
      <c r="I137" s="121">
        <v>41769</v>
      </c>
      <c r="J137" s="121" t="s">
        <v>273</v>
      </c>
      <c r="K137" s="121">
        <v>41769</v>
      </c>
      <c r="L137" s="121" t="s">
        <v>274</v>
      </c>
      <c r="M137" s="121" t="s">
        <v>275</v>
      </c>
      <c r="N137" s="121">
        <v>356264</v>
      </c>
      <c r="O137" s="121" t="s">
        <v>431</v>
      </c>
      <c r="P137" s="121">
        <v>513071</v>
      </c>
      <c r="Q137" s="121" t="s">
        <v>488</v>
      </c>
      <c r="R137" s="121" t="s">
        <v>250</v>
      </c>
      <c r="S137" s="121" t="s">
        <v>489</v>
      </c>
      <c r="T137" s="121" t="s">
        <v>489</v>
      </c>
      <c r="U137" s="121" t="s">
        <v>251</v>
      </c>
      <c r="V137" s="121" t="s">
        <v>252</v>
      </c>
      <c r="W137" s="121">
        <v>0</v>
      </c>
      <c r="X137" s="121" t="s">
        <v>501</v>
      </c>
      <c r="Y137" s="121">
        <v>357381963</v>
      </c>
      <c r="Z137" s="121" t="s">
        <v>659</v>
      </c>
      <c r="AA137" s="121" t="s">
        <v>733</v>
      </c>
      <c r="AB137" s="122">
        <v>41000</v>
      </c>
      <c r="AC137" s="121" t="s">
        <v>740</v>
      </c>
      <c r="AD137" s="121">
        <v>24</v>
      </c>
      <c r="AE137" s="121" t="s">
        <v>255</v>
      </c>
      <c r="AF137" s="121" t="s">
        <v>836</v>
      </c>
      <c r="AG137" s="121" t="s">
        <v>962</v>
      </c>
      <c r="AH137" s="121" t="s">
        <v>841</v>
      </c>
      <c r="AI137" s="121" t="s">
        <v>958</v>
      </c>
      <c r="AJ137" s="122">
        <v>2190</v>
      </c>
      <c r="AK137" s="122">
        <v>2190</v>
      </c>
      <c r="AL137" s="121" t="s">
        <v>1024</v>
      </c>
      <c r="AM137" s="122">
        <v>8354.35</v>
      </c>
      <c r="AN137" s="122">
        <v>4785.6499999999996</v>
      </c>
      <c r="AO137" s="122">
        <v>13140</v>
      </c>
      <c r="AP137" s="122">
        <v>32645.65</v>
      </c>
      <c r="AQ137" s="122">
        <v>6887.35</v>
      </c>
      <c r="AR137" s="122">
        <v>39533</v>
      </c>
      <c r="AS137" s="122">
        <v>20330.61</v>
      </c>
      <c r="AT137" s="122">
        <v>5949.39</v>
      </c>
      <c r="AU137" s="122">
        <v>26280</v>
      </c>
      <c r="AV137" s="121">
        <v>18</v>
      </c>
      <c r="AW137" s="121">
        <v>365</v>
      </c>
      <c r="AX137" s="94"/>
      <c r="AY137" s="94"/>
      <c r="AZ137" s="94"/>
      <c r="BA137" s="94"/>
      <c r="BB137" s="121" t="s">
        <v>260</v>
      </c>
      <c r="BC137" s="94"/>
      <c r="BD137" s="121" t="s">
        <v>1032</v>
      </c>
      <c r="BE137" s="122">
        <v>41000</v>
      </c>
      <c r="BF137" s="94"/>
      <c r="BG137" s="94"/>
      <c r="BH137" s="93" t="s">
        <v>258</v>
      </c>
      <c r="BI137" s="92" t="s">
        <v>104</v>
      </c>
      <c r="BJ137" s="93">
        <v>46058</v>
      </c>
      <c r="BK137" s="92"/>
      <c r="BL137" s="92" t="s">
        <v>109</v>
      </c>
      <c r="BM137" s="94" t="s">
        <v>124</v>
      </c>
      <c r="BN137" s="95" t="s">
        <v>192</v>
      </c>
      <c r="BO137" s="94" t="s">
        <v>235</v>
      </c>
      <c r="BP137" s="94"/>
      <c r="BQ137" s="92"/>
      <c r="BR137" s="94"/>
    </row>
    <row r="138" spans="1:70" s="127" customFormat="1" hidden="1" x14ac:dyDescent="0.35">
      <c r="A138" s="92">
        <v>134</v>
      </c>
      <c r="B138" s="121" t="s">
        <v>246</v>
      </c>
      <c r="C138" s="121" t="s">
        <v>247</v>
      </c>
      <c r="D138" s="121" t="s">
        <v>272</v>
      </c>
      <c r="E138" s="121" t="s">
        <v>272</v>
      </c>
      <c r="F138" s="121" t="s">
        <v>272</v>
      </c>
      <c r="G138" s="121" t="s">
        <v>248</v>
      </c>
      <c r="H138" s="121" t="s">
        <v>249</v>
      </c>
      <c r="I138" s="121">
        <v>41769</v>
      </c>
      <c r="J138" s="121" t="s">
        <v>273</v>
      </c>
      <c r="K138" s="121">
        <v>41769</v>
      </c>
      <c r="L138" s="121" t="s">
        <v>274</v>
      </c>
      <c r="M138" s="121" t="s">
        <v>275</v>
      </c>
      <c r="N138" s="121">
        <v>65495</v>
      </c>
      <c r="O138" s="121" t="s">
        <v>293</v>
      </c>
      <c r="P138" s="121">
        <v>427156</v>
      </c>
      <c r="Q138" s="121" t="s">
        <v>447</v>
      </c>
      <c r="R138" s="121" t="s">
        <v>250</v>
      </c>
      <c r="S138" s="121" t="s">
        <v>490</v>
      </c>
      <c r="T138" s="121" t="s">
        <v>490</v>
      </c>
      <c r="U138" s="121" t="s">
        <v>251</v>
      </c>
      <c r="V138" s="121" t="s">
        <v>252</v>
      </c>
      <c r="W138" s="121">
        <v>0</v>
      </c>
      <c r="X138" s="121" t="s">
        <v>501</v>
      </c>
      <c r="Y138" s="121">
        <v>357382025</v>
      </c>
      <c r="Z138" s="121" t="s">
        <v>660</v>
      </c>
      <c r="AA138" s="121" t="s">
        <v>735</v>
      </c>
      <c r="AB138" s="122">
        <v>65000</v>
      </c>
      <c r="AC138" s="121" t="s">
        <v>740</v>
      </c>
      <c r="AD138" s="121">
        <v>24</v>
      </c>
      <c r="AE138" s="121" t="s">
        <v>786</v>
      </c>
      <c r="AF138" s="121" t="s">
        <v>757</v>
      </c>
      <c r="AG138" s="121" t="s">
        <v>930</v>
      </c>
      <c r="AH138" s="121" t="s">
        <v>256</v>
      </c>
      <c r="AI138" s="121" t="s">
        <v>960</v>
      </c>
      <c r="AJ138" s="122">
        <v>3470</v>
      </c>
      <c r="AK138" s="122">
        <v>3470</v>
      </c>
      <c r="AL138" s="121" t="s">
        <v>733</v>
      </c>
      <c r="AM138" s="122">
        <v>2045.34</v>
      </c>
      <c r="AN138" s="122">
        <v>1424.66</v>
      </c>
      <c r="AO138" s="122">
        <v>3470</v>
      </c>
      <c r="AP138" s="122">
        <v>62954.66</v>
      </c>
      <c r="AQ138" s="122">
        <v>16996.34</v>
      </c>
      <c r="AR138" s="122">
        <v>79951</v>
      </c>
      <c r="AS138" s="122">
        <v>46539.9</v>
      </c>
      <c r="AT138" s="122">
        <v>15920.1</v>
      </c>
      <c r="AU138" s="122">
        <v>62460</v>
      </c>
      <c r="AV138" s="121">
        <v>19</v>
      </c>
      <c r="AW138" s="121">
        <v>555</v>
      </c>
      <c r="AX138" s="94"/>
      <c r="AY138" s="94"/>
      <c r="AZ138" s="94"/>
      <c r="BA138" s="94"/>
      <c r="BB138" s="121" t="s">
        <v>260</v>
      </c>
      <c r="BC138" s="94"/>
      <c r="BD138" s="121" t="s">
        <v>1028</v>
      </c>
      <c r="BE138" s="122">
        <v>65000</v>
      </c>
      <c r="BF138" s="94"/>
      <c r="BG138" s="94"/>
      <c r="BH138" s="93" t="s">
        <v>258</v>
      </c>
      <c r="BI138" s="92" t="s">
        <v>104</v>
      </c>
      <c r="BJ138" s="93">
        <v>46058</v>
      </c>
      <c r="BK138" s="92"/>
      <c r="BL138" s="92" t="s">
        <v>109</v>
      </c>
      <c r="BM138" s="94" t="s">
        <v>124</v>
      </c>
      <c r="BN138" s="95" t="s">
        <v>192</v>
      </c>
      <c r="BO138" s="94" t="s">
        <v>235</v>
      </c>
      <c r="BP138" s="94"/>
      <c r="BQ138" s="92"/>
      <c r="BR138" s="94"/>
    </row>
    <row r="139" spans="1:70" s="127" customFormat="1" hidden="1" x14ac:dyDescent="0.35">
      <c r="A139" s="92">
        <v>135</v>
      </c>
      <c r="B139" s="121" t="s">
        <v>246</v>
      </c>
      <c r="C139" s="121" t="s">
        <v>247</v>
      </c>
      <c r="D139" s="121" t="s">
        <v>272</v>
      </c>
      <c r="E139" s="121" t="s">
        <v>272</v>
      </c>
      <c r="F139" s="121" t="s">
        <v>272</v>
      </c>
      <c r="G139" s="121" t="s">
        <v>248</v>
      </c>
      <c r="H139" s="121" t="s">
        <v>249</v>
      </c>
      <c r="I139" s="121">
        <v>41769</v>
      </c>
      <c r="J139" s="121" t="s">
        <v>273</v>
      </c>
      <c r="K139" s="121">
        <v>41769</v>
      </c>
      <c r="L139" s="121" t="s">
        <v>274</v>
      </c>
      <c r="M139" s="121" t="s">
        <v>275</v>
      </c>
      <c r="N139" s="121">
        <v>65495</v>
      </c>
      <c r="O139" s="121" t="s">
        <v>293</v>
      </c>
      <c r="P139" s="121">
        <v>427156</v>
      </c>
      <c r="Q139" s="121" t="s">
        <v>447</v>
      </c>
      <c r="R139" s="121" t="s">
        <v>250</v>
      </c>
      <c r="S139" s="121" t="s">
        <v>491</v>
      </c>
      <c r="T139" s="121" t="s">
        <v>491</v>
      </c>
      <c r="U139" s="121" t="s">
        <v>251</v>
      </c>
      <c r="V139" s="121" t="s">
        <v>252</v>
      </c>
      <c r="W139" s="121">
        <v>0</v>
      </c>
      <c r="X139" s="121" t="s">
        <v>501</v>
      </c>
      <c r="Y139" s="121">
        <v>357382067</v>
      </c>
      <c r="Z139" s="121" t="s">
        <v>661</v>
      </c>
      <c r="AA139" s="121" t="s">
        <v>735</v>
      </c>
      <c r="AB139" s="122">
        <v>44000</v>
      </c>
      <c r="AC139" s="121" t="s">
        <v>740</v>
      </c>
      <c r="AD139" s="121">
        <v>24</v>
      </c>
      <c r="AE139" s="121" t="s">
        <v>786</v>
      </c>
      <c r="AF139" s="121" t="s">
        <v>757</v>
      </c>
      <c r="AG139" s="121" t="s">
        <v>930</v>
      </c>
      <c r="AH139" s="121" t="s">
        <v>256</v>
      </c>
      <c r="AI139" s="121" t="s">
        <v>960</v>
      </c>
      <c r="AJ139" s="122">
        <v>2350</v>
      </c>
      <c r="AK139" s="122">
        <v>2350</v>
      </c>
      <c r="AL139" s="121" t="s">
        <v>733</v>
      </c>
      <c r="AM139" s="122">
        <v>1385.62</v>
      </c>
      <c r="AN139" s="122">
        <v>964.38</v>
      </c>
      <c r="AO139" s="122">
        <v>2350</v>
      </c>
      <c r="AP139" s="122">
        <v>42614.38</v>
      </c>
      <c r="AQ139" s="122">
        <v>11497.62</v>
      </c>
      <c r="AR139" s="122">
        <v>54112</v>
      </c>
      <c r="AS139" s="122">
        <v>31527.63</v>
      </c>
      <c r="AT139" s="122">
        <v>10772.37</v>
      </c>
      <c r="AU139" s="122">
        <v>42300</v>
      </c>
      <c r="AV139" s="121">
        <v>19</v>
      </c>
      <c r="AW139" s="121">
        <v>555</v>
      </c>
      <c r="AX139" s="94"/>
      <c r="AY139" s="94"/>
      <c r="AZ139" s="94"/>
      <c r="BA139" s="94"/>
      <c r="BB139" s="121" t="s">
        <v>260</v>
      </c>
      <c r="BC139" s="94"/>
      <c r="BD139" s="121"/>
      <c r="BE139" s="122">
        <v>0</v>
      </c>
      <c r="BF139" s="94"/>
      <c r="BG139" s="94"/>
      <c r="BH139" s="93" t="s">
        <v>258</v>
      </c>
      <c r="BI139" s="92" t="s">
        <v>104</v>
      </c>
      <c r="BJ139" s="93">
        <v>46058</v>
      </c>
      <c r="BK139" s="92"/>
      <c r="BL139" s="92" t="s">
        <v>109</v>
      </c>
      <c r="BM139" s="94" t="s">
        <v>124</v>
      </c>
      <c r="BN139" s="95" t="s">
        <v>192</v>
      </c>
      <c r="BO139" s="94" t="s">
        <v>235</v>
      </c>
      <c r="BP139" s="94"/>
      <c r="BQ139" s="92"/>
      <c r="BR139" s="94"/>
    </row>
    <row r="140" spans="1:70" s="127" customFormat="1" hidden="1" x14ac:dyDescent="0.35">
      <c r="A140" s="92">
        <v>136</v>
      </c>
      <c r="B140" s="121" t="s">
        <v>246</v>
      </c>
      <c r="C140" s="121" t="s">
        <v>247</v>
      </c>
      <c r="D140" s="121" t="s">
        <v>272</v>
      </c>
      <c r="E140" s="121" t="s">
        <v>272</v>
      </c>
      <c r="F140" s="121" t="s">
        <v>272</v>
      </c>
      <c r="G140" s="121" t="s">
        <v>248</v>
      </c>
      <c r="H140" s="121" t="s">
        <v>249</v>
      </c>
      <c r="I140" s="121">
        <v>41769</v>
      </c>
      <c r="J140" s="121" t="s">
        <v>273</v>
      </c>
      <c r="K140" s="121">
        <v>41769</v>
      </c>
      <c r="L140" s="121" t="s">
        <v>274</v>
      </c>
      <c r="M140" s="121" t="s">
        <v>275</v>
      </c>
      <c r="N140" s="121">
        <v>342883</v>
      </c>
      <c r="O140" s="121" t="s">
        <v>278</v>
      </c>
      <c r="P140" s="121">
        <v>484204</v>
      </c>
      <c r="Q140" s="121" t="s">
        <v>363</v>
      </c>
      <c r="R140" s="121" t="s">
        <v>250</v>
      </c>
      <c r="S140" s="121" t="s">
        <v>492</v>
      </c>
      <c r="T140" s="121" t="s">
        <v>492</v>
      </c>
      <c r="U140" s="121" t="s">
        <v>251</v>
      </c>
      <c r="V140" s="121" t="s">
        <v>252</v>
      </c>
      <c r="W140" s="121">
        <v>0</v>
      </c>
      <c r="X140" s="121" t="s">
        <v>501</v>
      </c>
      <c r="Y140" s="121">
        <v>357382082</v>
      </c>
      <c r="Z140" s="121" t="s">
        <v>662</v>
      </c>
      <c r="AA140" s="121" t="s">
        <v>733</v>
      </c>
      <c r="AB140" s="122">
        <v>63000</v>
      </c>
      <c r="AC140" s="121" t="s">
        <v>740</v>
      </c>
      <c r="AD140" s="121">
        <v>24</v>
      </c>
      <c r="AE140" s="121" t="s">
        <v>255</v>
      </c>
      <c r="AF140" s="121" t="s">
        <v>807</v>
      </c>
      <c r="AG140" s="121" t="s">
        <v>963</v>
      </c>
      <c r="AH140" s="121" t="s">
        <v>841</v>
      </c>
      <c r="AI140" s="121" t="s">
        <v>958</v>
      </c>
      <c r="AJ140" s="122">
        <v>3360</v>
      </c>
      <c r="AK140" s="122">
        <v>3360</v>
      </c>
      <c r="AL140" s="121" t="s">
        <v>996</v>
      </c>
      <c r="AM140" s="122">
        <v>682.33</v>
      </c>
      <c r="AN140" s="122">
        <v>1337.67</v>
      </c>
      <c r="AO140" s="122">
        <v>2020</v>
      </c>
      <c r="AP140" s="122">
        <v>62317.67</v>
      </c>
      <c r="AQ140" s="122">
        <v>16632.330000000002</v>
      </c>
      <c r="AR140" s="122">
        <v>78950</v>
      </c>
      <c r="AS140" s="122">
        <v>43284.22</v>
      </c>
      <c r="AT140" s="122">
        <v>15175.78</v>
      </c>
      <c r="AU140" s="122">
        <v>58460</v>
      </c>
      <c r="AV140" s="121">
        <v>18</v>
      </c>
      <c r="AW140" s="121">
        <v>555</v>
      </c>
      <c r="AX140" s="94"/>
      <c r="AY140" s="94"/>
      <c r="AZ140" s="94"/>
      <c r="BA140" s="94"/>
      <c r="BB140" s="121" t="s">
        <v>260</v>
      </c>
      <c r="BC140" s="94"/>
      <c r="BD140" s="121" t="s">
        <v>1028</v>
      </c>
      <c r="BE140" s="122">
        <v>63000</v>
      </c>
      <c r="BF140" s="94"/>
      <c r="BG140" s="94"/>
      <c r="BH140" s="93" t="s">
        <v>258</v>
      </c>
      <c r="BI140" s="92" t="s">
        <v>104</v>
      </c>
      <c r="BJ140" s="93">
        <v>46058</v>
      </c>
      <c r="BK140" s="92"/>
      <c r="BL140" s="92" t="s">
        <v>109</v>
      </c>
      <c r="BM140" s="94" t="s">
        <v>124</v>
      </c>
      <c r="BN140" s="95" t="s">
        <v>192</v>
      </c>
      <c r="BO140" s="94" t="s">
        <v>235</v>
      </c>
      <c r="BP140" s="94"/>
      <c r="BQ140" s="92"/>
      <c r="BR140" s="94"/>
    </row>
    <row r="141" spans="1:70" s="127" customFormat="1" hidden="1" x14ac:dyDescent="0.35">
      <c r="A141" s="92">
        <v>137</v>
      </c>
      <c r="B141" s="121" t="s">
        <v>246</v>
      </c>
      <c r="C141" s="121" t="s">
        <v>247</v>
      </c>
      <c r="D141" s="121" t="s">
        <v>272</v>
      </c>
      <c r="E141" s="121" t="s">
        <v>272</v>
      </c>
      <c r="F141" s="121" t="s">
        <v>272</v>
      </c>
      <c r="G141" s="121" t="s">
        <v>248</v>
      </c>
      <c r="H141" s="121" t="s">
        <v>249</v>
      </c>
      <c r="I141" s="121">
        <v>41769</v>
      </c>
      <c r="J141" s="121" t="s">
        <v>273</v>
      </c>
      <c r="K141" s="121">
        <v>41769</v>
      </c>
      <c r="L141" s="121" t="s">
        <v>274</v>
      </c>
      <c r="M141" s="121" t="s">
        <v>275</v>
      </c>
      <c r="N141" s="121">
        <v>339560</v>
      </c>
      <c r="O141" s="121" t="s">
        <v>320</v>
      </c>
      <c r="P141" s="121">
        <v>479029</v>
      </c>
      <c r="Q141" s="121" t="s">
        <v>411</v>
      </c>
      <c r="R141" s="121" t="s">
        <v>250</v>
      </c>
      <c r="S141" s="121" t="s">
        <v>493</v>
      </c>
      <c r="T141" s="121" t="s">
        <v>493</v>
      </c>
      <c r="U141" s="121" t="s">
        <v>251</v>
      </c>
      <c r="V141" s="121" t="s">
        <v>252</v>
      </c>
      <c r="W141" s="121">
        <v>0</v>
      </c>
      <c r="X141" s="121" t="s">
        <v>501</v>
      </c>
      <c r="Y141" s="121">
        <v>357382112</v>
      </c>
      <c r="Z141" s="121" t="s">
        <v>663</v>
      </c>
      <c r="AA141" s="121" t="s">
        <v>736</v>
      </c>
      <c r="AB141" s="122">
        <v>35000</v>
      </c>
      <c r="AC141" s="121" t="s">
        <v>740</v>
      </c>
      <c r="AD141" s="121">
        <v>24</v>
      </c>
      <c r="AE141" s="121" t="s">
        <v>255</v>
      </c>
      <c r="AF141" s="121" t="s">
        <v>837</v>
      </c>
      <c r="AG141" s="121" t="s">
        <v>964</v>
      </c>
      <c r="AH141" s="121" t="s">
        <v>841</v>
      </c>
      <c r="AI141" s="121" t="s">
        <v>965</v>
      </c>
      <c r="AJ141" s="122">
        <v>1870</v>
      </c>
      <c r="AK141" s="122">
        <v>1870</v>
      </c>
      <c r="AL141" s="121" t="s">
        <v>1014</v>
      </c>
      <c r="AM141" s="122">
        <v>9501.0499999999993</v>
      </c>
      <c r="AN141" s="122">
        <v>5458.95</v>
      </c>
      <c r="AO141" s="122">
        <v>14960</v>
      </c>
      <c r="AP141" s="122">
        <v>25498.95</v>
      </c>
      <c r="AQ141" s="122">
        <v>4847.05</v>
      </c>
      <c r="AR141" s="122">
        <v>30346</v>
      </c>
      <c r="AS141" s="122">
        <v>14658.54</v>
      </c>
      <c r="AT141" s="122">
        <v>4041.46</v>
      </c>
      <c r="AU141" s="122">
        <v>18700</v>
      </c>
      <c r="AV141" s="121">
        <v>18</v>
      </c>
      <c r="AW141" s="121">
        <v>309</v>
      </c>
      <c r="AX141" s="94"/>
      <c r="AY141" s="94"/>
      <c r="AZ141" s="94"/>
      <c r="BA141" s="94"/>
      <c r="BB141" s="121" t="s">
        <v>260</v>
      </c>
      <c r="BC141" s="94"/>
      <c r="BD141" s="121" t="s">
        <v>1030</v>
      </c>
      <c r="BE141" s="122">
        <v>35000</v>
      </c>
      <c r="BF141" s="94"/>
      <c r="BG141" s="94"/>
      <c r="BH141" s="93" t="s">
        <v>258</v>
      </c>
      <c r="BI141" s="92" t="s">
        <v>104</v>
      </c>
      <c r="BJ141" s="93">
        <v>46058</v>
      </c>
      <c r="BK141" s="92"/>
      <c r="BL141" s="92" t="s">
        <v>109</v>
      </c>
      <c r="BM141" s="94" t="s">
        <v>124</v>
      </c>
      <c r="BN141" s="95" t="s">
        <v>192</v>
      </c>
      <c r="BO141" s="94" t="s">
        <v>235</v>
      </c>
      <c r="BP141" s="94"/>
      <c r="BQ141" s="92"/>
      <c r="BR141" s="94"/>
    </row>
    <row r="142" spans="1:70" s="127" customFormat="1" hidden="1" x14ac:dyDescent="0.35">
      <c r="A142" s="92">
        <v>138</v>
      </c>
      <c r="B142" s="121" t="s">
        <v>246</v>
      </c>
      <c r="C142" s="121" t="s">
        <v>247</v>
      </c>
      <c r="D142" s="121" t="s">
        <v>272</v>
      </c>
      <c r="E142" s="121" t="s">
        <v>272</v>
      </c>
      <c r="F142" s="121" t="s">
        <v>272</v>
      </c>
      <c r="G142" s="121" t="s">
        <v>248</v>
      </c>
      <c r="H142" s="121" t="s">
        <v>249</v>
      </c>
      <c r="I142" s="121">
        <v>41688</v>
      </c>
      <c r="J142" s="121" t="s">
        <v>280</v>
      </c>
      <c r="K142" s="121">
        <v>41688</v>
      </c>
      <c r="L142" s="121" t="s">
        <v>274</v>
      </c>
      <c r="M142" s="121" t="s">
        <v>275</v>
      </c>
      <c r="N142" s="121">
        <v>65582</v>
      </c>
      <c r="O142" s="121" t="s">
        <v>305</v>
      </c>
      <c r="P142" s="121">
        <v>94756</v>
      </c>
      <c r="Q142" s="121" t="s">
        <v>306</v>
      </c>
      <c r="R142" s="121" t="s">
        <v>250</v>
      </c>
      <c r="S142" s="121" t="s">
        <v>494</v>
      </c>
      <c r="T142" s="121" t="s">
        <v>494</v>
      </c>
      <c r="U142" s="121" t="s">
        <v>251</v>
      </c>
      <c r="V142" s="121" t="s">
        <v>288</v>
      </c>
      <c r="W142" s="121">
        <v>0</v>
      </c>
      <c r="X142" s="121" t="s">
        <v>501</v>
      </c>
      <c r="Y142" s="121">
        <v>357680231</v>
      </c>
      <c r="Z142" s="121" t="s">
        <v>664</v>
      </c>
      <c r="AA142" s="121" t="s">
        <v>733</v>
      </c>
      <c r="AB142" s="122">
        <v>69000</v>
      </c>
      <c r="AC142" s="121" t="s">
        <v>740</v>
      </c>
      <c r="AD142" s="121">
        <v>24</v>
      </c>
      <c r="AE142" s="121" t="s">
        <v>255</v>
      </c>
      <c r="AF142" s="121" t="s">
        <v>838</v>
      </c>
      <c r="AG142" s="121" t="s">
        <v>966</v>
      </c>
      <c r="AH142" s="121" t="s">
        <v>841</v>
      </c>
      <c r="AI142" s="121" t="s">
        <v>967</v>
      </c>
      <c r="AJ142" s="122">
        <v>3680</v>
      </c>
      <c r="AK142" s="122">
        <v>3680</v>
      </c>
      <c r="AL142" s="121"/>
      <c r="AM142" s="122">
        <v>0</v>
      </c>
      <c r="AN142" s="122">
        <v>0</v>
      </c>
      <c r="AO142" s="122">
        <v>0</v>
      </c>
      <c r="AP142" s="122">
        <v>69000</v>
      </c>
      <c r="AQ142" s="122">
        <v>20204</v>
      </c>
      <c r="AR142" s="122">
        <v>89204</v>
      </c>
      <c r="AS142" s="122">
        <v>47591.54</v>
      </c>
      <c r="AT142" s="122">
        <v>18648.46</v>
      </c>
      <c r="AU142" s="122">
        <v>66240</v>
      </c>
      <c r="AV142" s="121">
        <v>18</v>
      </c>
      <c r="AW142" s="121">
        <v>542</v>
      </c>
      <c r="AX142" s="94"/>
      <c r="AY142" s="94"/>
      <c r="AZ142" s="94"/>
      <c r="BA142" s="94"/>
      <c r="BB142" s="121" t="s">
        <v>260</v>
      </c>
      <c r="BC142" s="94"/>
      <c r="BD142" s="121"/>
      <c r="BE142" s="122">
        <v>0</v>
      </c>
      <c r="BF142" s="94"/>
      <c r="BG142" s="94"/>
      <c r="BH142" s="93" t="s">
        <v>258</v>
      </c>
      <c r="BI142" s="92" t="s">
        <v>104</v>
      </c>
      <c r="BJ142" s="93">
        <v>46059</v>
      </c>
      <c r="BK142" s="92"/>
      <c r="BL142" s="92" t="s">
        <v>108</v>
      </c>
      <c r="BM142" s="94" t="s">
        <v>113</v>
      </c>
      <c r="BN142" s="95" t="s">
        <v>192</v>
      </c>
      <c r="BO142" s="94" t="s">
        <v>234</v>
      </c>
      <c r="BP142" s="94"/>
      <c r="BQ142" s="92"/>
      <c r="BR142" s="94"/>
    </row>
    <row r="143" spans="1:70" s="127" customFormat="1" hidden="1" x14ac:dyDescent="0.35">
      <c r="A143" s="92">
        <v>139</v>
      </c>
      <c r="B143" s="121" t="s">
        <v>246</v>
      </c>
      <c r="C143" s="121" t="s">
        <v>247</v>
      </c>
      <c r="D143" s="121" t="s">
        <v>272</v>
      </c>
      <c r="E143" s="121" t="s">
        <v>272</v>
      </c>
      <c r="F143" s="121" t="s">
        <v>272</v>
      </c>
      <c r="G143" s="121" t="s">
        <v>248</v>
      </c>
      <c r="H143" s="121" t="s">
        <v>249</v>
      </c>
      <c r="I143" s="121">
        <v>41769</v>
      </c>
      <c r="J143" s="121" t="s">
        <v>273</v>
      </c>
      <c r="K143" s="121">
        <v>41769</v>
      </c>
      <c r="L143" s="121" t="s">
        <v>274</v>
      </c>
      <c r="M143" s="121" t="s">
        <v>275</v>
      </c>
      <c r="N143" s="121">
        <v>342883</v>
      </c>
      <c r="O143" s="121" t="s">
        <v>278</v>
      </c>
      <c r="P143" s="121">
        <v>484204</v>
      </c>
      <c r="Q143" s="121" t="s">
        <v>363</v>
      </c>
      <c r="R143" s="121" t="s">
        <v>250</v>
      </c>
      <c r="S143" s="121" t="s">
        <v>495</v>
      </c>
      <c r="T143" s="121" t="s">
        <v>495</v>
      </c>
      <c r="U143" s="121" t="s">
        <v>251</v>
      </c>
      <c r="V143" s="121" t="s">
        <v>252</v>
      </c>
      <c r="W143" s="121">
        <v>0</v>
      </c>
      <c r="X143" s="121" t="s">
        <v>501</v>
      </c>
      <c r="Y143" s="121">
        <v>357750388</v>
      </c>
      <c r="Z143" s="121" t="s">
        <v>665</v>
      </c>
      <c r="AA143" s="121" t="s">
        <v>733</v>
      </c>
      <c r="AB143" s="122">
        <v>65000</v>
      </c>
      <c r="AC143" s="121" t="s">
        <v>740</v>
      </c>
      <c r="AD143" s="121">
        <v>24</v>
      </c>
      <c r="AE143" s="121" t="s">
        <v>839</v>
      </c>
      <c r="AF143" s="121" t="s">
        <v>807</v>
      </c>
      <c r="AG143" s="121" t="s">
        <v>919</v>
      </c>
      <c r="AH143" s="121" t="s">
        <v>841</v>
      </c>
      <c r="AI143" s="121" t="s">
        <v>958</v>
      </c>
      <c r="AJ143" s="122">
        <v>3470</v>
      </c>
      <c r="AK143" s="122">
        <v>3470</v>
      </c>
      <c r="AL143" s="121" t="s">
        <v>1025</v>
      </c>
      <c r="AM143" s="122">
        <v>4051.74</v>
      </c>
      <c r="AN143" s="122">
        <v>2888.26</v>
      </c>
      <c r="AO143" s="122">
        <v>6940</v>
      </c>
      <c r="AP143" s="122">
        <v>60948.26</v>
      </c>
      <c r="AQ143" s="122">
        <v>15629.74</v>
      </c>
      <c r="AR143" s="122">
        <v>76578</v>
      </c>
      <c r="AS143" s="122">
        <v>41382.39</v>
      </c>
      <c r="AT143" s="122">
        <v>14137.61</v>
      </c>
      <c r="AU143" s="122">
        <v>55520</v>
      </c>
      <c r="AV143" s="121">
        <v>18</v>
      </c>
      <c r="AW143" s="121">
        <v>492</v>
      </c>
      <c r="AX143" s="94"/>
      <c r="AY143" s="94"/>
      <c r="AZ143" s="94"/>
      <c r="BA143" s="94"/>
      <c r="BB143" s="121" t="s">
        <v>260</v>
      </c>
      <c r="BC143" s="94"/>
      <c r="BD143" s="121" t="s">
        <v>1028</v>
      </c>
      <c r="BE143" s="122">
        <v>65000</v>
      </c>
      <c r="BF143" s="94"/>
      <c r="BG143" s="94"/>
      <c r="BH143" s="93" t="s">
        <v>258</v>
      </c>
      <c r="BI143" s="92" t="s">
        <v>104</v>
      </c>
      <c r="BJ143" s="93">
        <v>46058</v>
      </c>
      <c r="BK143" s="92"/>
      <c r="BL143" s="92" t="s">
        <v>109</v>
      </c>
      <c r="BM143" s="94" t="s">
        <v>124</v>
      </c>
      <c r="BN143" s="95" t="s">
        <v>192</v>
      </c>
      <c r="BO143" s="94" t="s">
        <v>235</v>
      </c>
      <c r="BP143" s="94"/>
      <c r="BQ143" s="92"/>
      <c r="BR143" s="94"/>
    </row>
    <row r="144" spans="1:70" s="127" customFormat="1" hidden="1" x14ac:dyDescent="0.35">
      <c r="A144" s="92">
        <v>140</v>
      </c>
      <c r="B144" s="121" t="s">
        <v>246</v>
      </c>
      <c r="C144" s="121" t="s">
        <v>247</v>
      </c>
      <c r="D144" s="121" t="s">
        <v>272</v>
      </c>
      <c r="E144" s="121" t="s">
        <v>272</v>
      </c>
      <c r="F144" s="121" t="s">
        <v>272</v>
      </c>
      <c r="G144" s="121" t="s">
        <v>248</v>
      </c>
      <c r="H144" s="121" t="s">
        <v>249</v>
      </c>
      <c r="I144" s="121">
        <v>41769</v>
      </c>
      <c r="J144" s="121" t="s">
        <v>273</v>
      </c>
      <c r="K144" s="121">
        <v>41769</v>
      </c>
      <c r="L144" s="121" t="s">
        <v>274</v>
      </c>
      <c r="M144" s="121" t="s">
        <v>275</v>
      </c>
      <c r="N144" s="121">
        <v>365088</v>
      </c>
      <c r="O144" s="121" t="s">
        <v>341</v>
      </c>
      <c r="P144" s="121">
        <v>534492</v>
      </c>
      <c r="Q144" s="121" t="s">
        <v>387</v>
      </c>
      <c r="R144" s="121" t="s">
        <v>250</v>
      </c>
      <c r="S144" s="121" t="s">
        <v>496</v>
      </c>
      <c r="T144" s="121" t="s">
        <v>496</v>
      </c>
      <c r="U144" s="121" t="s">
        <v>251</v>
      </c>
      <c r="V144" s="121" t="s">
        <v>252</v>
      </c>
      <c r="W144" s="121">
        <v>0</v>
      </c>
      <c r="X144" s="121" t="s">
        <v>501</v>
      </c>
      <c r="Y144" s="121">
        <v>357751332</v>
      </c>
      <c r="Z144" s="121" t="s">
        <v>666</v>
      </c>
      <c r="AA144" s="121" t="s">
        <v>733</v>
      </c>
      <c r="AB144" s="122">
        <v>52000</v>
      </c>
      <c r="AC144" s="121" t="s">
        <v>740</v>
      </c>
      <c r="AD144" s="121">
        <v>24</v>
      </c>
      <c r="AE144" s="121" t="s">
        <v>839</v>
      </c>
      <c r="AF144" s="121" t="s">
        <v>825</v>
      </c>
      <c r="AG144" s="121" t="s">
        <v>968</v>
      </c>
      <c r="AH144" s="121" t="s">
        <v>841</v>
      </c>
      <c r="AI144" s="121" t="s">
        <v>958</v>
      </c>
      <c r="AJ144" s="122">
        <v>2780</v>
      </c>
      <c r="AK144" s="122">
        <v>2780</v>
      </c>
      <c r="AL144" s="121" t="s">
        <v>1026</v>
      </c>
      <c r="AM144" s="122">
        <v>1675.89</v>
      </c>
      <c r="AN144" s="122">
        <v>1104.1099999999999</v>
      </c>
      <c r="AO144" s="122">
        <v>2780</v>
      </c>
      <c r="AP144" s="122">
        <v>50324.11</v>
      </c>
      <c r="AQ144" s="122">
        <v>13683.89</v>
      </c>
      <c r="AR144" s="122">
        <v>64008</v>
      </c>
      <c r="AS144" s="122">
        <v>34757.550000000003</v>
      </c>
      <c r="AT144" s="122">
        <v>12502.45</v>
      </c>
      <c r="AU144" s="122">
        <v>47260</v>
      </c>
      <c r="AV144" s="121">
        <v>18</v>
      </c>
      <c r="AW144" s="121">
        <v>520</v>
      </c>
      <c r="AX144" s="94"/>
      <c r="AY144" s="94"/>
      <c r="AZ144" s="94"/>
      <c r="BA144" s="94"/>
      <c r="BB144" s="121" t="s">
        <v>260</v>
      </c>
      <c r="BC144" s="94"/>
      <c r="BD144" s="121" t="s">
        <v>1028</v>
      </c>
      <c r="BE144" s="122">
        <v>52000</v>
      </c>
      <c r="BF144" s="94"/>
      <c r="BG144" s="94"/>
      <c r="BH144" s="93" t="s">
        <v>258</v>
      </c>
      <c r="BI144" s="92" t="s">
        <v>104</v>
      </c>
      <c r="BJ144" s="93">
        <v>46058</v>
      </c>
      <c r="BK144" s="92"/>
      <c r="BL144" s="92" t="s">
        <v>109</v>
      </c>
      <c r="BM144" s="94" t="s">
        <v>124</v>
      </c>
      <c r="BN144" s="95" t="s">
        <v>192</v>
      </c>
      <c r="BO144" s="94" t="s">
        <v>235</v>
      </c>
      <c r="BP144" s="94"/>
      <c r="BQ144" s="92"/>
      <c r="BR144" s="94"/>
    </row>
    <row r="145" spans="1:70" s="127" customFormat="1" hidden="1" x14ac:dyDescent="0.35">
      <c r="A145" s="92">
        <v>141</v>
      </c>
      <c r="B145" s="121" t="s">
        <v>246</v>
      </c>
      <c r="C145" s="121" t="s">
        <v>247</v>
      </c>
      <c r="D145" s="121" t="s">
        <v>272</v>
      </c>
      <c r="E145" s="121" t="s">
        <v>272</v>
      </c>
      <c r="F145" s="121" t="s">
        <v>272</v>
      </c>
      <c r="G145" s="121" t="s">
        <v>248</v>
      </c>
      <c r="H145" s="121" t="s">
        <v>249</v>
      </c>
      <c r="I145" s="121">
        <v>170504</v>
      </c>
      <c r="J145" s="121" t="s">
        <v>273</v>
      </c>
      <c r="K145" s="121">
        <v>170504</v>
      </c>
      <c r="L145" s="121" t="s">
        <v>274</v>
      </c>
      <c r="M145" s="121" t="s">
        <v>275</v>
      </c>
      <c r="N145" s="121">
        <v>292271</v>
      </c>
      <c r="O145" s="121" t="s">
        <v>298</v>
      </c>
      <c r="P145" s="121">
        <v>386496</v>
      </c>
      <c r="Q145" s="121" t="s">
        <v>395</v>
      </c>
      <c r="R145" s="121" t="s">
        <v>250</v>
      </c>
      <c r="S145" s="121" t="s">
        <v>497</v>
      </c>
      <c r="T145" s="121" t="s">
        <v>497</v>
      </c>
      <c r="U145" s="121" t="s">
        <v>251</v>
      </c>
      <c r="V145" s="121" t="s">
        <v>252</v>
      </c>
      <c r="W145" s="121">
        <v>0</v>
      </c>
      <c r="X145" s="121" t="s">
        <v>509</v>
      </c>
      <c r="Y145" s="121">
        <v>358832195</v>
      </c>
      <c r="Z145" s="121" t="s">
        <v>667</v>
      </c>
      <c r="AA145" s="121" t="s">
        <v>737</v>
      </c>
      <c r="AB145" s="122">
        <v>43000</v>
      </c>
      <c r="AC145" s="121" t="s">
        <v>740</v>
      </c>
      <c r="AD145" s="121">
        <v>24</v>
      </c>
      <c r="AE145" s="121" t="s">
        <v>255</v>
      </c>
      <c r="AF145" s="121" t="s">
        <v>818</v>
      </c>
      <c r="AG145" s="121" t="s">
        <v>969</v>
      </c>
      <c r="AH145" s="121" t="s">
        <v>933</v>
      </c>
      <c r="AI145" s="121" t="s">
        <v>970</v>
      </c>
      <c r="AJ145" s="122">
        <v>2290</v>
      </c>
      <c r="AK145" s="122">
        <v>2290</v>
      </c>
      <c r="AL145" s="121" t="s">
        <v>1016</v>
      </c>
      <c r="AM145" s="122">
        <v>1152.8599999999999</v>
      </c>
      <c r="AN145" s="122">
        <v>1247.1400000000001</v>
      </c>
      <c r="AO145" s="122">
        <v>2400</v>
      </c>
      <c r="AP145" s="122">
        <v>41847.14</v>
      </c>
      <c r="AQ145" s="122">
        <v>11190.86</v>
      </c>
      <c r="AR145" s="122">
        <v>53038</v>
      </c>
      <c r="AS145" s="122">
        <v>19067.419999999998</v>
      </c>
      <c r="AT145" s="122">
        <v>8302.58</v>
      </c>
      <c r="AU145" s="122">
        <v>27370</v>
      </c>
      <c r="AV145" s="121">
        <v>13</v>
      </c>
      <c r="AW145" s="121">
        <v>365</v>
      </c>
      <c r="AX145" s="94"/>
      <c r="AY145" s="94"/>
      <c r="AZ145" s="94"/>
      <c r="BA145" s="94"/>
      <c r="BB145" s="121" t="s">
        <v>260</v>
      </c>
      <c r="BC145" s="94"/>
      <c r="BD145" s="121" t="s">
        <v>1032</v>
      </c>
      <c r="BE145" s="122">
        <v>43000</v>
      </c>
      <c r="BF145" s="94"/>
      <c r="BG145" s="94"/>
      <c r="BH145" s="93" t="s">
        <v>258</v>
      </c>
      <c r="BI145" s="92" t="s">
        <v>104</v>
      </c>
      <c r="BJ145" s="93">
        <v>46058</v>
      </c>
      <c r="BK145" s="92"/>
      <c r="BL145" s="92" t="s">
        <v>109</v>
      </c>
      <c r="BM145" s="94" t="s">
        <v>124</v>
      </c>
      <c r="BN145" s="95" t="s">
        <v>192</v>
      </c>
      <c r="BO145" s="94" t="s">
        <v>235</v>
      </c>
      <c r="BP145" s="94"/>
      <c r="BQ145" s="92"/>
      <c r="BR145" s="94"/>
    </row>
    <row r="146" spans="1:70" s="127" customFormat="1" hidden="1" x14ac:dyDescent="0.35">
      <c r="A146" s="92">
        <v>142</v>
      </c>
      <c r="B146" s="121" t="s">
        <v>246</v>
      </c>
      <c r="C146" s="121" t="s">
        <v>247</v>
      </c>
      <c r="D146" s="121" t="s">
        <v>272</v>
      </c>
      <c r="E146" s="121" t="s">
        <v>272</v>
      </c>
      <c r="F146" s="121" t="s">
        <v>272</v>
      </c>
      <c r="G146" s="121" t="s">
        <v>248</v>
      </c>
      <c r="H146" s="121" t="s">
        <v>249</v>
      </c>
      <c r="I146" s="121">
        <v>41769</v>
      </c>
      <c r="J146" s="121" t="s">
        <v>273</v>
      </c>
      <c r="K146" s="121">
        <v>41769</v>
      </c>
      <c r="L146" s="121" t="s">
        <v>274</v>
      </c>
      <c r="M146" s="121" t="s">
        <v>275</v>
      </c>
      <c r="N146" s="121">
        <v>352172</v>
      </c>
      <c r="O146" s="121" t="s">
        <v>290</v>
      </c>
      <c r="P146" s="121">
        <v>499742</v>
      </c>
      <c r="Q146" s="121" t="s">
        <v>375</v>
      </c>
      <c r="R146" s="121" t="s">
        <v>250</v>
      </c>
      <c r="S146" s="121" t="s">
        <v>498</v>
      </c>
      <c r="T146" s="121" t="s">
        <v>498</v>
      </c>
      <c r="U146" s="121" t="s">
        <v>251</v>
      </c>
      <c r="V146" s="121" t="s">
        <v>252</v>
      </c>
      <c r="W146" s="121">
        <v>0</v>
      </c>
      <c r="X146" s="121" t="s">
        <v>501</v>
      </c>
      <c r="Y146" s="121">
        <v>358832320</v>
      </c>
      <c r="Z146" s="121" t="s">
        <v>668</v>
      </c>
      <c r="AA146" s="121" t="s">
        <v>738</v>
      </c>
      <c r="AB146" s="122">
        <v>31000</v>
      </c>
      <c r="AC146" s="121" t="s">
        <v>740</v>
      </c>
      <c r="AD146" s="121">
        <v>24</v>
      </c>
      <c r="AE146" s="121" t="s">
        <v>255</v>
      </c>
      <c r="AF146" s="121" t="s">
        <v>748</v>
      </c>
      <c r="AG146" s="121" t="s">
        <v>851</v>
      </c>
      <c r="AH146" s="121" t="s">
        <v>841</v>
      </c>
      <c r="AI146" s="121" t="s">
        <v>971</v>
      </c>
      <c r="AJ146" s="122">
        <v>1650</v>
      </c>
      <c r="AK146" s="122">
        <v>1650</v>
      </c>
      <c r="AL146" s="121" t="s">
        <v>971</v>
      </c>
      <c r="AM146" s="122">
        <v>767.14</v>
      </c>
      <c r="AN146" s="122">
        <v>882.86</v>
      </c>
      <c r="AO146" s="122">
        <v>1650</v>
      </c>
      <c r="AP146" s="122">
        <v>30232.86</v>
      </c>
      <c r="AQ146" s="122">
        <v>8162.14</v>
      </c>
      <c r="AR146" s="122">
        <v>38395</v>
      </c>
      <c r="AS146" s="122">
        <v>13808.9</v>
      </c>
      <c r="AT146" s="122">
        <v>5991.1</v>
      </c>
      <c r="AU146" s="122">
        <v>19800</v>
      </c>
      <c r="AV146" s="121">
        <v>13</v>
      </c>
      <c r="AW146" s="121">
        <v>365</v>
      </c>
      <c r="AX146" s="94"/>
      <c r="AY146" s="94"/>
      <c r="AZ146" s="94"/>
      <c r="BA146" s="94"/>
      <c r="BB146" s="121" t="s">
        <v>260</v>
      </c>
      <c r="BC146" s="94"/>
      <c r="BD146" s="121" t="s">
        <v>1032</v>
      </c>
      <c r="BE146" s="122">
        <v>31000</v>
      </c>
      <c r="BF146" s="94"/>
      <c r="BG146" s="94"/>
      <c r="BH146" s="93" t="s">
        <v>258</v>
      </c>
      <c r="BI146" s="92" t="s">
        <v>104</v>
      </c>
      <c r="BJ146" s="93">
        <v>46058</v>
      </c>
      <c r="BK146" s="92"/>
      <c r="BL146" s="92" t="s">
        <v>109</v>
      </c>
      <c r="BM146" s="94" t="s">
        <v>124</v>
      </c>
      <c r="BN146" s="95" t="s">
        <v>192</v>
      </c>
      <c r="BO146" s="94" t="s">
        <v>235</v>
      </c>
      <c r="BP146" s="94"/>
      <c r="BQ146" s="92"/>
      <c r="BR146" s="94"/>
    </row>
    <row r="147" spans="1:70" s="127" customFormat="1" hidden="1" x14ac:dyDescent="0.35">
      <c r="A147" s="92">
        <v>143</v>
      </c>
      <c r="B147" s="121" t="s">
        <v>246</v>
      </c>
      <c r="C147" s="121" t="s">
        <v>247</v>
      </c>
      <c r="D147" s="121" t="s">
        <v>272</v>
      </c>
      <c r="E147" s="121" t="s">
        <v>272</v>
      </c>
      <c r="F147" s="121" t="s">
        <v>272</v>
      </c>
      <c r="G147" s="121" t="s">
        <v>248</v>
      </c>
      <c r="H147" s="121" t="s">
        <v>249</v>
      </c>
      <c r="I147" s="121">
        <v>41769</v>
      </c>
      <c r="J147" s="121" t="s">
        <v>273</v>
      </c>
      <c r="K147" s="121">
        <v>41769</v>
      </c>
      <c r="L147" s="121" t="s">
        <v>274</v>
      </c>
      <c r="M147" s="121" t="s">
        <v>275</v>
      </c>
      <c r="N147" s="121">
        <v>365088</v>
      </c>
      <c r="O147" s="121" t="s">
        <v>341</v>
      </c>
      <c r="P147" s="121">
        <v>528312</v>
      </c>
      <c r="Q147" s="121" t="s">
        <v>342</v>
      </c>
      <c r="R147" s="121" t="s">
        <v>250</v>
      </c>
      <c r="S147" s="121" t="s">
        <v>499</v>
      </c>
      <c r="T147" s="121" t="s">
        <v>499</v>
      </c>
      <c r="U147" s="121" t="s">
        <v>251</v>
      </c>
      <c r="V147" s="121" t="s">
        <v>252</v>
      </c>
      <c r="W147" s="121">
        <v>0</v>
      </c>
      <c r="X147" s="121" t="s">
        <v>501</v>
      </c>
      <c r="Y147" s="121">
        <v>358832324</v>
      </c>
      <c r="Z147" s="121" t="s">
        <v>669</v>
      </c>
      <c r="AA147" s="121" t="s">
        <v>737</v>
      </c>
      <c r="AB147" s="122">
        <v>38000</v>
      </c>
      <c r="AC147" s="121" t="s">
        <v>740</v>
      </c>
      <c r="AD147" s="121">
        <v>24</v>
      </c>
      <c r="AE147" s="121" t="s">
        <v>255</v>
      </c>
      <c r="AF147" s="121" t="s">
        <v>758</v>
      </c>
      <c r="AG147" s="121" t="s">
        <v>861</v>
      </c>
      <c r="AH147" s="121" t="s">
        <v>841</v>
      </c>
      <c r="AI147" s="121" t="s">
        <v>971</v>
      </c>
      <c r="AJ147" s="122">
        <v>2020</v>
      </c>
      <c r="AK147" s="122">
        <v>2020</v>
      </c>
      <c r="AL147" s="121" t="s">
        <v>1004</v>
      </c>
      <c r="AM147" s="122">
        <v>2315.59</v>
      </c>
      <c r="AN147" s="122">
        <v>1724.41</v>
      </c>
      <c r="AO147" s="122">
        <v>4040</v>
      </c>
      <c r="AP147" s="122">
        <v>35684.410000000003</v>
      </c>
      <c r="AQ147" s="122">
        <v>9009.59</v>
      </c>
      <c r="AR147" s="122">
        <v>44694</v>
      </c>
      <c r="AS147" s="122">
        <v>15809.91</v>
      </c>
      <c r="AT147" s="122">
        <v>6410.09</v>
      </c>
      <c r="AU147" s="122">
        <v>22220</v>
      </c>
      <c r="AV147" s="121">
        <v>13</v>
      </c>
      <c r="AW147" s="121">
        <v>337</v>
      </c>
      <c r="AX147" s="94"/>
      <c r="AY147" s="94"/>
      <c r="AZ147" s="94"/>
      <c r="BA147" s="94"/>
      <c r="BB147" s="121" t="s">
        <v>260</v>
      </c>
      <c r="BC147" s="94"/>
      <c r="BD147" s="121"/>
      <c r="BE147" s="122">
        <v>0</v>
      </c>
      <c r="BF147" s="94"/>
      <c r="BG147" s="94"/>
      <c r="BH147" s="93" t="s">
        <v>258</v>
      </c>
      <c r="BI147" s="92" t="s">
        <v>104</v>
      </c>
      <c r="BJ147" s="93">
        <v>46058</v>
      </c>
      <c r="BK147" s="92"/>
      <c r="BL147" s="92" t="s">
        <v>109</v>
      </c>
      <c r="BM147" s="94" t="s">
        <v>124</v>
      </c>
      <c r="BN147" s="95" t="s">
        <v>192</v>
      </c>
      <c r="BO147" s="94" t="s">
        <v>235</v>
      </c>
      <c r="BP147" s="94"/>
      <c r="BQ147" s="92"/>
      <c r="BR147" s="94"/>
    </row>
    <row r="148" spans="1:70" s="127" customFormat="1" hidden="1" x14ac:dyDescent="0.35">
      <c r="A148" s="92">
        <v>144</v>
      </c>
      <c r="B148" s="121" t="s">
        <v>246</v>
      </c>
      <c r="C148" s="121" t="s">
        <v>247</v>
      </c>
      <c r="D148" s="121" t="s">
        <v>272</v>
      </c>
      <c r="E148" s="121" t="s">
        <v>272</v>
      </c>
      <c r="F148" s="121" t="s">
        <v>272</v>
      </c>
      <c r="G148" s="121" t="s">
        <v>248</v>
      </c>
      <c r="H148" s="121" t="s">
        <v>249</v>
      </c>
      <c r="I148" s="121">
        <v>41769</v>
      </c>
      <c r="J148" s="121" t="s">
        <v>273</v>
      </c>
      <c r="K148" s="121">
        <v>41769</v>
      </c>
      <c r="L148" s="121" t="s">
        <v>274</v>
      </c>
      <c r="M148" s="121" t="s">
        <v>275</v>
      </c>
      <c r="N148" s="121">
        <v>65530</v>
      </c>
      <c r="O148" s="121" t="s">
        <v>298</v>
      </c>
      <c r="P148" s="121">
        <v>94787</v>
      </c>
      <c r="Q148" s="121" t="s">
        <v>299</v>
      </c>
      <c r="R148" s="121" t="s">
        <v>250</v>
      </c>
      <c r="S148" s="121" t="s">
        <v>500</v>
      </c>
      <c r="T148" s="121" t="s">
        <v>500</v>
      </c>
      <c r="U148" s="121" t="s">
        <v>251</v>
      </c>
      <c r="V148" s="121" t="s">
        <v>252</v>
      </c>
      <c r="W148" s="121">
        <v>0</v>
      </c>
      <c r="X148" s="121" t="s">
        <v>504</v>
      </c>
      <c r="Y148" s="121">
        <v>358832330</v>
      </c>
      <c r="Z148" s="121" t="s">
        <v>670</v>
      </c>
      <c r="AA148" s="121" t="s">
        <v>739</v>
      </c>
      <c r="AB148" s="122">
        <v>36000</v>
      </c>
      <c r="AC148" s="121" t="s">
        <v>740</v>
      </c>
      <c r="AD148" s="121">
        <v>24</v>
      </c>
      <c r="AE148" s="121" t="s">
        <v>255</v>
      </c>
      <c r="AF148" s="121" t="s">
        <v>840</v>
      </c>
      <c r="AG148" s="121" t="s">
        <v>972</v>
      </c>
      <c r="AH148" s="121" t="s">
        <v>841</v>
      </c>
      <c r="AI148" s="121" t="s">
        <v>971</v>
      </c>
      <c r="AJ148" s="122">
        <v>1920</v>
      </c>
      <c r="AK148" s="122">
        <v>1920</v>
      </c>
      <c r="AL148" s="121" t="s">
        <v>1027</v>
      </c>
      <c r="AM148" s="122">
        <v>845.92</v>
      </c>
      <c r="AN148" s="122">
        <v>1074.08</v>
      </c>
      <c r="AO148" s="122">
        <v>1920</v>
      </c>
      <c r="AP148" s="122">
        <v>35154.080000000002</v>
      </c>
      <c r="AQ148" s="122">
        <v>9481.92</v>
      </c>
      <c r="AR148" s="122">
        <v>44636</v>
      </c>
      <c r="AS148" s="122">
        <v>16075.71</v>
      </c>
      <c r="AT148" s="122">
        <v>6964.29</v>
      </c>
      <c r="AU148" s="122">
        <v>23040</v>
      </c>
      <c r="AV148" s="121">
        <v>13</v>
      </c>
      <c r="AW148" s="121">
        <v>365</v>
      </c>
      <c r="AX148" s="94"/>
      <c r="AY148" s="94"/>
      <c r="AZ148" s="94"/>
      <c r="BA148" s="94"/>
      <c r="BB148" s="121" t="s">
        <v>260</v>
      </c>
      <c r="BC148" s="94"/>
      <c r="BD148" s="121" t="s">
        <v>1032</v>
      </c>
      <c r="BE148" s="122">
        <v>36000</v>
      </c>
      <c r="BF148" s="94"/>
      <c r="BG148" s="94"/>
      <c r="BH148" s="93" t="s">
        <v>258</v>
      </c>
      <c r="BI148" s="92" t="s">
        <v>104</v>
      </c>
      <c r="BJ148" s="93">
        <v>46058</v>
      </c>
      <c r="BK148" s="92"/>
      <c r="BL148" s="92" t="s">
        <v>109</v>
      </c>
      <c r="BM148" s="94" t="s">
        <v>124</v>
      </c>
      <c r="BN148" s="95" t="s">
        <v>192</v>
      </c>
      <c r="BO148" s="94" t="s">
        <v>235</v>
      </c>
      <c r="BP148" s="94"/>
      <c r="BQ148" s="92"/>
      <c r="BR148" s="94"/>
    </row>
    <row r="149" spans="1:70" x14ac:dyDescent="0.35">
      <c r="A149" s="92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2"/>
      <c r="BL149" s="92"/>
      <c r="BM149" s="94"/>
      <c r="BN149" s="95"/>
      <c r="BO149" s="94"/>
      <c r="BP149" s="94"/>
      <c r="BQ149" s="92"/>
      <c r="BR149" s="94"/>
    </row>
    <row r="150" spans="1:70" x14ac:dyDescent="0.35">
      <c r="A150" s="92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2"/>
      <c r="BL150" s="92"/>
      <c r="BM150" s="94"/>
      <c r="BN150" s="95"/>
      <c r="BO150" s="94"/>
      <c r="BP150" s="94"/>
      <c r="BQ150" s="92"/>
      <c r="BR150" s="94"/>
    </row>
    <row r="151" spans="1:70" x14ac:dyDescent="0.35">
      <c r="A151" s="92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2"/>
      <c r="BL151" s="92"/>
      <c r="BM151" s="94"/>
      <c r="BN151" s="95"/>
      <c r="BO151" s="94"/>
      <c r="BP151" s="94"/>
      <c r="BQ151" s="92"/>
      <c r="BR151" s="94"/>
    </row>
    <row r="152" spans="1:70" x14ac:dyDescent="0.35">
      <c r="A152" s="92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2"/>
      <c r="BL152" s="92"/>
      <c r="BM152" s="94"/>
      <c r="BN152" s="95"/>
      <c r="BO152" s="94"/>
      <c r="BP152" s="94"/>
      <c r="BQ152" s="92"/>
      <c r="BR152" s="94"/>
    </row>
    <row r="153" spans="1:70" x14ac:dyDescent="0.35">
      <c r="A153" s="92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2"/>
      <c r="BL153" s="92"/>
      <c r="BM153" s="94"/>
      <c r="BN153" s="95"/>
      <c r="BO153" s="94"/>
      <c r="BP153" s="94"/>
      <c r="BQ153" s="92"/>
      <c r="BR153" s="94"/>
    </row>
    <row r="154" spans="1:70" x14ac:dyDescent="0.35">
      <c r="A154" s="92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2"/>
      <c r="BL154" s="92"/>
      <c r="BM154" s="94"/>
      <c r="BN154" s="95"/>
      <c r="BO154" s="94"/>
      <c r="BP154" s="94"/>
      <c r="BQ154" s="92"/>
      <c r="BR154" s="94"/>
    </row>
    <row r="155" spans="1:70" x14ac:dyDescent="0.35">
      <c r="A155" s="92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2"/>
      <c r="BL155" s="92"/>
      <c r="BM155" s="94"/>
      <c r="BN155" s="95"/>
      <c r="BO155" s="94"/>
      <c r="BP155" s="94"/>
      <c r="BQ155" s="92"/>
      <c r="BR155" s="94"/>
    </row>
    <row r="156" spans="1:70" x14ac:dyDescent="0.35">
      <c r="A156" s="92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2"/>
      <c r="BL156" s="92"/>
      <c r="BM156" s="94"/>
      <c r="BN156" s="95"/>
      <c r="BO156" s="94"/>
      <c r="BP156" s="94"/>
      <c r="BQ156" s="92"/>
      <c r="BR156" s="94"/>
    </row>
    <row r="157" spans="1:70" x14ac:dyDescent="0.35">
      <c r="A157" s="92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2"/>
      <c r="BL157" s="92"/>
      <c r="BM157" s="94"/>
      <c r="BN157" s="95"/>
      <c r="BO157" s="94"/>
      <c r="BP157" s="94"/>
      <c r="BQ157" s="92"/>
      <c r="BR157" s="94"/>
    </row>
    <row r="158" spans="1:70" x14ac:dyDescent="0.35">
      <c r="A158" s="92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2"/>
      <c r="BL158" s="92"/>
      <c r="BM158" s="94"/>
      <c r="BN158" s="95"/>
      <c r="BO158" s="94"/>
      <c r="BP158" s="94"/>
      <c r="BQ158" s="92"/>
      <c r="BR158" s="94"/>
    </row>
    <row r="159" spans="1:70" x14ac:dyDescent="0.35">
      <c r="A159" s="92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2"/>
      <c r="BL159" s="92"/>
      <c r="BM159" s="94"/>
      <c r="BN159" s="95"/>
      <c r="BO159" s="94"/>
      <c r="BP159" s="94"/>
      <c r="BQ159" s="92"/>
      <c r="BR159" s="94"/>
    </row>
    <row r="160" spans="1:70" x14ac:dyDescent="0.35">
      <c r="A160" s="92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2"/>
      <c r="BL160" s="92"/>
      <c r="BM160" s="94"/>
      <c r="BN160" s="95"/>
      <c r="BO160" s="94"/>
      <c r="BP160" s="94"/>
      <c r="BQ160" s="92"/>
      <c r="BR160" s="94"/>
    </row>
    <row r="161" spans="1:70" x14ac:dyDescent="0.35">
      <c r="A161" s="92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2"/>
      <c r="BL161" s="92"/>
      <c r="BM161" s="94"/>
      <c r="BN161" s="95"/>
      <c r="BO161" s="94"/>
      <c r="BP161" s="94"/>
      <c r="BQ161" s="92"/>
      <c r="BR161" s="94"/>
    </row>
    <row r="162" spans="1:70" x14ac:dyDescent="0.35">
      <c r="A162" s="92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2"/>
      <c r="BL162" s="92"/>
      <c r="BM162" s="94"/>
      <c r="BN162" s="95"/>
      <c r="BO162" s="94"/>
      <c r="BP162" s="94"/>
      <c r="BQ162" s="92"/>
      <c r="BR162" s="94"/>
    </row>
    <row r="163" spans="1:70" x14ac:dyDescent="0.35">
      <c r="A163" s="92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2"/>
      <c r="BL163" s="92"/>
      <c r="BM163" s="94"/>
      <c r="BN163" s="95"/>
      <c r="BO163" s="94"/>
      <c r="BP163" s="94"/>
      <c r="BQ163" s="92"/>
      <c r="BR163" s="94"/>
    </row>
    <row r="164" spans="1:70" x14ac:dyDescent="0.35">
      <c r="A164" s="92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2"/>
      <c r="BL164" s="92"/>
      <c r="BM164" s="94"/>
      <c r="BN164" s="95"/>
      <c r="BO164" s="94"/>
      <c r="BP164" s="94"/>
      <c r="BQ164" s="92"/>
      <c r="BR164" s="94"/>
    </row>
    <row r="165" spans="1:70" x14ac:dyDescent="0.35">
      <c r="A165" s="92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2"/>
      <c r="BL165" s="92"/>
      <c r="BM165" s="94"/>
      <c r="BN165" s="95"/>
      <c r="BO165" s="94"/>
      <c r="BP165" s="94"/>
      <c r="BQ165" s="92"/>
      <c r="BR165" s="94"/>
    </row>
    <row r="166" spans="1:70" x14ac:dyDescent="0.35">
      <c r="A166" s="92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2"/>
      <c r="BL166" s="92"/>
      <c r="BM166" s="94"/>
      <c r="BN166" s="95"/>
      <c r="BO166" s="94"/>
      <c r="BP166" s="94"/>
      <c r="BQ166" s="92"/>
      <c r="BR166" s="94"/>
    </row>
    <row r="167" spans="1:70" x14ac:dyDescent="0.35">
      <c r="A167" s="92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2"/>
      <c r="BL167" s="92"/>
      <c r="BM167" s="94"/>
      <c r="BN167" s="95"/>
      <c r="BO167" s="94"/>
      <c r="BP167" s="94"/>
      <c r="BQ167" s="92"/>
      <c r="BR167" s="94"/>
    </row>
    <row r="168" spans="1:70" x14ac:dyDescent="0.35">
      <c r="A168" s="92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2"/>
      <c r="BL168" s="92"/>
      <c r="BM168" s="94"/>
      <c r="BN168" s="95"/>
      <c r="BO168" s="94"/>
      <c r="BP168" s="94"/>
      <c r="BQ168" s="92"/>
      <c r="BR168" s="94"/>
    </row>
    <row r="169" spans="1:70" x14ac:dyDescent="0.35">
      <c r="A169" s="92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2"/>
      <c r="BL169" s="92"/>
      <c r="BM169" s="94"/>
      <c r="BN169" s="95"/>
      <c r="BO169" s="94"/>
      <c r="BP169" s="94"/>
      <c r="BQ169" s="92"/>
      <c r="BR169" s="94"/>
    </row>
    <row r="170" spans="1:70" x14ac:dyDescent="0.35">
      <c r="A170" s="92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2"/>
      <c r="BL170" s="92"/>
      <c r="BM170" s="94"/>
      <c r="BN170" s="95"/>
      <c r="BO170" s="94"/>
      <c r="BP170" s="94"/>
      <c r="BQ170" s="92"/>
      <c r="BR170" s="94"/>
    </row>
    <row r="171" spans="1:70" x14ac:dyDescent="0.35">
      <c r="A171" s="92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2"/>
      <c r="BL171" s="92"/>
      <c r="BM171" s="94"/>
      <c r="BN171" s="95"/>
      <c r="BO171" s="94"/>
      <c r="BP171" s="94"/>
      <c r="BQ171" s="92"/>
      <c r="BR171" s="94"/>
    </row>
    <row r="172" spans="1:70" x14ac:dyDescent="0.35">
      <c r="A172" s="92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2"/>
      <c r="BL172" s="92"/>
      <c r="BM172" s="94"/>
      <c r="BN172" s="95"/>
      <c r="BO172" s="94"/>
      <c r="BP172" s="94"/>
      <c r="BQ172" s="92"/>
      <c r="BR172" s="94"/>
    </row>
    <row r="173" spans="1:70" x14ac:dyDescent="0.35">
      <c r="A173" s="92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2"/>
      <c r="BL173" s="92"/>
      <c r="BM173" s="94"/>
      <c r="BN173" s="95"/>
      <c r="BO173" s="94"/>
      <c r="BP173" s="94"/>
      <c r="BQ173" s="92"/>
      <c r="BR173" s="94"/>
    </row>
    <row r="174" spans="1:70" x14ac:dyDescent="0.35">
      <c r="A174" s="92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2"/>
      <c r="BL174" s="92"/>
      <c r="BM174" s="94"/>
      <c r="BN174" s="95"/>
      <c r="BO174" s="94"/>
      <c r="BP174" s="94"/>
      <c r="BQ174" s="92"/>
      <c r="BR174" s="94"/>
    </row>
    <row r="175" spans="1:70" x14ac:dyDescent="0.35">
      <c r="A175" s="92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2"/>
      <c r="BL175" s="92"/>
      <c r="BM175" s="94"/>
      <c r="BN175" s="95"/>
      <c r="BO175" s="94"/>
      <c r="BP175" s="94"/>
      <c r="BQ175" s="92"/>
      <c r="BR175" s="94"/>
    </row>
    <row r="176" spans="1:70" x14ac:dyDescent="0.35">
      <c r="A176" s="92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2"/>
      <c r="BL176" s="92"/>
      <c r="BM176" s="94"/>
      <c r="BN176" s="95"/>
      <c r="BO176" s="94"/>
      <c r="BP176" s="94"/>
      <c r="BQ176" s="92"/>
      <c r="BR176" s="94"/>
    </row>
    <row r="177" spans="1:70" x14ac:dyDescent="0.35">
      <c r="A177" s="92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2"/>
      <c r="BL177" s="92"/>
      <c r="BM177" s="94"/>
      <c r="BN177" s="95"/>
      <c r="BO177" s="94"/>
      <c r="BP177" s="94"/>
      <c r="BQ177" s="92"/>
      <c r="BR177" s="94"/>
    </row>
    <row r="178" spans="1:70" x14ac:dyDescent="0.35">
      <c r="A178" s="92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2"/>
      <c r="BL178" s="92"/>
      <c r="BM178" s="94"/>
      <c r="BN178" s="95"/>
      <c r="BO178" s="94"/>
      <c r="BP178" s="94"/>
      <c r="BQ178" s="92"/>
      <c r="BR178" s="94"/>
    </row>
    <row r="179" spans="1:70" x14ac:dyDescent="0.35">
      <c r="A179" s="92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2"/>
      <c r="BL179" s="92"/>
      <c r="BM179" s="94"/>
      <c r="BN179" s="95"/>
      <c r="BO179" s="94"/>
      <c r="BP179" s="94"/>
      <c r="BQ179" s="92"/>
      <c r="BR179" s="94"/>
    </row>
    <row r="180" spans="1:70" x14ac:dyDescent="0.35">
      <c r="A180" s="92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2"/>
      <c r="BL180" s="92"/>
      <c r="BM180" s="94"/>
      <c r="BN180" s="95"/>
      <c r="BO180" s="94"/>
      <c r="BP180" s="94"/>
      <c r="BQ180" s="92"/>
      <c r="BR180" s="94"/>
    </row>
    <row r="181" spans="1:70" x14ac:dyDescent="0.35">
      <c r="A181" s="92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2"/>
      <c r="BL181" s="92"/>
      <c r="BM181" s="94"/>
      <c r="BN181" s="95"/>
      <c r="BO181" s="94"/>
      <c r="BP181" s="94"/>
      <c r="BQ181" s="92"/>
      <c r="BR181" s="94"/>
    </row>
    <row r="182" spans="1:70" x14ac:dyDescent="0.35">
      <c r="A182" s="92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2"/>
      <c r="BL182" s="92"/>
      <c r="BM182" s="94"/>
      <c r="BN182" s="95"/>
      <c r="BO182" s="94"/>
      <c r="BP182" s="94"/>
      <c r="BQ182" s="92"/>
      <c r="BR182" s="94"/>
    </row>
    <row r="183" spans="1:70" x14ac:dyDescent="0.35">
      <c r="A183" s="92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2"/>
      <c r="BL183" s="92"/>
      <c r="BM183" s="94"/>
      <c r="BN183" s="95"/>
      <c r="BO183" s="94"/>
      <c r="BP183" s="94"/>
      <c r="BQ183" s="92"/>
      <c r="BR183" s="94"/>
    </row>
    <row r="184" spans="1:70" x14ac:dyDescent="0.35">
      <c r="A184" s="92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2"/>
      <c r="BL184" s="92"/>
      <c r="BM184" s="94"/>
      <c r="BN184" s="95"/>
      <c r="BO184" s="94"/>
      <c r="BP184" s="94"/>
      <c r="BQ184" s="92"/>
      <c r="BR184" s="94"/>
    </row>
    <row r="185" spans="1:70" x14ac:dyDescent="0.35">
      <c r="A185" s="92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2"/>
      <c r="BL185" s="92"/>
      <c r="BM185" s="94"/>
      <c r="BN185" s="95"/>
      <c r="BO185" s="94"/>
      <c r="BP185" s="94"/>
      <c r="BQ185" s="92"/>
      <c r="BR185" s="94"/>
    </row>
    <row r="186" spans="1:70" x14ac:dyDescent="0.35">
      <c r="A186" s="92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2"/>
      <c r="BL186" s="92"/>
      <c r="BM186" s="94"/>
      <c r="BN186" s="95"/>
      <c r="BO186" s="94"/>
      <c r="BP186" s="94"/>
      <c r="BQ186" s="92"/>
      <c r="BR186" s="94"/>
    </row>
    <row r="187" spans="1:70" x14ac:dyDescent="0.35">
      <c r="A187" s="92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2"/>
      <c r="BL187" s="92"/>
      <c r="BM187" s="94"/>
      <c r="BN187" s="95"/>
      <c r="BO187" s="94"/>
      <c r="BP187" s="94"/>
      <c r="BQ187" s="92"/>
      <c r="BR187" s="94"/>
    </row>
    <row r="188" spans="1:70" x14ac:dyDescent="0.35">
      <c r="A188" s="92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2"/>
      <c r="BL188" s="92"/>
      <c r="BM188" s="94"/>
      <c r="BN188" s="95"/>
      <c r="BO188" s="94"/>
      <c r="BP188" s="94"/>
      <c r="BQ188" s="92"/>
      <c r="BR188" s="94"/>
    </row>
    <row r="189" spans="1:70" x14ac:dyDescent="0.35">
      <c r="A189" s="92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2"/>
      <c r="BL189" s="92"/>
      <c r="BM189" s="94"/>
      <c r="BN189" s="95"/>
      <c r="BO189" s="94"/>
      <c r="BP189" s="94"/>
      <c r="BQ189" s="92"/>
      <c r="BR189" s="94"/>
    </row>
    <row r="190" spans="1:70" x14ac:dyDescent="0.35">
      <c r="A190" s="92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2"/>
      <c r="BL190" s="92"/>
      <c r="BM190" s="94"/>
      <c r="BN190" s="95"/>
      <c r="BO190" s="94"/>
      <c r="BP190" s="94"/>
      <c r="BQ190" s="92"/>
      <c r="BR190" s="94"/>
    </row>
    <row r="191" spans="1:70" x14ac:dyDescent="0.35">
      <c r="A191" s="92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2"/>
      <c r="BL191" s="92"/>
      <c r="BM191" s="94"/>
      <c r="BN191" s="95"/>
      <c r="BO191" s="94"/>
      <c r="BP191" s="94"/>
      <c r="BQ191" s="92"/>
      <c r="BR191" s="94"/>
    </row>
    <row r="192" spans="1:70" x14ac:dyDescent="0.35">
      <c r="A192" s="92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2"/>
      <c r="BL192" s="92"/>
      <c r="BM192" s="94"/>
      <c r="BN192" s="95"/>
      <c r="BO192" s="94"/>
      <c r="BP192" s="94"/>
      <c r="BQ192" s="92"/>
      <c r="BR192" s="94"/>
    </row>
    <row r="193" spans="1:70" x14ac:dyDescent="0.35">
      <c r="A193" s="92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2"/>
      <c r="BL193" s="92"/>
      <c r="BM193" s="94"/>
      <c r="BN193" s="95"/>
      <c r="BO193" s="94"/>
      <c r="BP193" s="94"/>
      <c r="BQ193" s="92"/>
      <c r="BR193" s="94"/>
    </row>
    <row r="194" spans="1:70" x14ac:dyDescent="0.35">
      <c r="A194" s="92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2"/>
      <c r="BL194" s="92"/>
      <c r="BM194" s="94"/>
      <c r="BN194" s="95"/>
      <c r="BO194" s="94"/>
      <c r="BP194" s="94"/>
      <c r="BQ194" s="92"/>
      <c r="BR194" s="94"/>
    </row>
    <row r="195" spans="1:70" x14ac:dyDescent="0.35">
      <c r="A195" s="92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2"/>
      <c r="BL195" s="92"/>
      <c r="BM195" s="94"/>
      <c r="BN195" s="95"/>
      <c r="BO195" s="94"/>
      <c r="BP195" s="94"/>
      <c r="BQ195" s="92"/>
      <c r="BR195" s="94"/>
    </row>
    <row r="196" spans="1:70" x14ac:dyDescent="0.35">
      <c r="A196" s="92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2"/>
      <c r="BL196" s="92"/>
      <c r="BM196" s="94"/>
      <c r="BN196" s="95"/>
      <c r="BO196" s="94"/>
      <c r="BP196" s="94"/>
      <c r="BQ196" s="92"/>
      <c r="BR196" s="94"/>
    </row>
    <row r="197" spans="1:70" x14ac:dyDescent="0.35">
      <c r="A197" s="92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2"/>
      <c r="BL197" s="92"/>
      <c r="BM197" s="94"/>
      <c r="BN197" s="95"/>
      <c r="BO197" s="94"/>
      <c r="BP197" s="94"/>
      <c r="BQ197" s="92"/>
      <c r="BR197" s="94"/>
    </row>
    <row r="198" spans="1:70" x14ac:dyDescent="0.35">
      <c r="A198" s="92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2"/>
      <c r="BL198" s="92"/>
      <c r="BM198" s="94"/>
      <c r="BN198" s="95"/>
      <c r="BO198" s="94"/>
      <c r="BP198" s="94"/>
      <c r="BQ198" s="92"/>
      <c r="BR198" s="94"/>
    </row>
    <row r="199" spans="1:70" x14ac:dyDescent="0.35">
      <c r="A199" s="92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2"/>
      <c r="BL199" s="92"/>
      <c r="BM199" s="94"/>
      <c r="BN199" s="95"/>
      <c r="BO199" s="94"/>
      <c r="BP199" s="94"/>
      <c r="BQ199" s="92"/>
      <c r="BR199" s="94"/>
    </row>
    <row r="200" spans="1:70" x14ac:dyDescent="0.35">
      <c r="A200" s="92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2"/>
      <c r="BL200" s="92"/>
      <c r="BM200" s="94"/>
      <c r="BN200" s="95"/>
      <c r="BO200" s="94"/>
      <c r="BP200" s="94"/>
      <c r="BQ200" s="92"/>
      <c r="BR200" s="94"/>
    </row>
    <row r="201" spans="1:70" x14ac:dyDescent="0.35">
      <c r="A201" s="92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2"/>
      <c r="BL201" s="92"/>
      <c r="BM201" s="94"/>
      <c r="BN201" s="95"/>
      <c r="BO201" s="94"/>
      <c r="BP201" s="94"/>
      <c r="BQ201" s="92"/>
      <c r="BR201" s="94"/>
    </row>
    <row r="202" spans="1:70" x14ac:dyDescent="0.35">
      <c r="A202" s="92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2"/>
      <c r="BL202" s="92"/>
      <c r="BM202" s="94"/>
      <c r="BN202" s="95"/>
      <c r="BO202" s="94"/>
      <c r="BP202" s="94"/>
      <c r="BQ202" s="92"/>
      <c r="BR202" s="94"/>
    </row>
    <row r="203" spans="1:70" x14ac:dyDescent="0.35">
      <c r="A203" s="92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2"/>
      <c r="BL203" s="92"/>
      <c r="BM203" s="94"/>
      <c r="BN203" s="95"/>
      <c r="BO203" s="94"/>
      <c r="BP203" s="94"/>
      <c r="BQ203" s="92"/>
      <c r="BR203" s="94"/>
    </row>
    <row r="204" spans="1:70" x14ac:dyDescent="0.35">
      <c r="A204" s="92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2"/>
      <c r="BL204" s="92"/>
      <c r="BM204" s="94"/>
      <c r="BN204" s="95"/>
      <c r="BO204" s="94"/>
      <c r="BP204" s="94"/>
      <c r="BQ204" s="92"/>
      <c r="BR204" s="94"/>
    </row>
    <row r="205" spans="1:70" x14ac:dyDescent="0.35">
      <c r="A205" s="92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2"/>
      <c r="BL205" s="92"/>
      <c r="BM205" s="94"/>
      <c r="BN205" s="95"/>
      <c r="BO205" s="94"/>
      <c r="BP205" s="94"/>
      <c r="BQ205" s="92"/>
      <c r="BR205" s="94"/>
    </row>
    <row r="206" spans="1:70" x14ac:dyDescent="0.35">
      <c r="A206" s="92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2"/>
      <c r="BL206" s="92"/>
      <c r="BM206" s="94"/>
      <c r="BN206" s="95"/>
      <c r="BO206" s="94"/>
      <c r="BP206" s="94"/>
      <c r="BQ206" s="92"/>
      <c r="BR206" s="94"/>
    </row>
    <row r="207" spans="1:70" x14ac:dyDescent="0.35">
      <c r="A207" s="92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2"/>
      <c r="BL207" s="92"/>
      <c r="BM207" s="94"/>
      <c r="BN207" s="95"/>
      <c r="BO207" s="94"/>
      <c r="BP207" s="94"/>
      <c r="BQ207" s="92"/>
      <c r="BR207" s="94"/>
    </row>
    <row r="208" spans="1:70" x14ac:dyDescent="0.35">
      <c r="A208" s="92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2"/>
      <c r="BL208" s="92"/>
      <c r="BM208" s="94"/>
      <c r="BN208" s="95"/>
      <c r="BO208" s="94"/>
      <c r="BP208" s="94"/>
      <c r="BQ208" s="92"/>
      <c r="BR208" s="94"/>
    </row>
    <row r="209" spans="1:70" x14ac:dyDescent="0.35">
      <c r="A209" s="92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2"/>
      <c r="BL209" s="92"/>
      <c r="BM209" s="94"/>
      <c r="BN209" s="95"/>
      <c r="BO209" s="94"/>
      <c r="BP209" s="94"/>
      <c r="BQ209" s="92"/>
      <c r="BR209" s="94"/>
    </row>
    <row r="210" spans="1:70" x14ac:dyDescent="0.35">
      <c r="A210" s="92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2"/>
      <c r="BL210" s="92"/>
      <c r="BM210" s="94"/>
      <c r="BN210" s="95"/>
      <c r="BO210" s="94"/>
      <c r="BP210" s="94"/>
      <c r="BQ210" s="92"/>
      <c r="BR210" s="94"/>
    </row>
    <row r="211" spans="1:70" x14ac:dyDescent="0.35">
      <c r="A211" s="92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2"/>
      <c r="BL211" s="92"/>
      <c r="BM211" s="94"/>
      <c r="BN211" s="95"/>
      <c r="BO211" s="94"/>
      <c r="BP211" s="94"/>
      <c r="BQ211" s="92"/>
      <c r="BR211" s="94"/>
    </row>
    <row r="212" spans="1:70" x14ac:dyDescent="0.35">
      <c r="A212" s="92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2"/>
      <c r="BL212" s="92"/>
      <c r="BM212" s="94"/>
      <c r="BN212" s="95"/>
      <c r="BO212" s="94"/>
      <c r="BP212" s="94"/>
      <c r="BQ212" s="92"/>
      <c r="BR212" s="94"/>
    </row>
    <row r="213" spans="1:70" x14ac:dyDescent="0.35">
      <c r="A213" s="92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2"/>
      <c r="BL213" s="92"/>
      <c r="BM213" s="94"/>
      <c r="BN213" s="95"/>
      <c r="BO213" s="94"/>
      <c r="BP213" s="94"/>
      <c r="BQ213" s="92"/>
      <c r="BR213" s="94"/>
    </row>
    <row r="214" spans="1:70" x14ac:dyDescent="0.35">
      <c r="A214" s="92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2"/>
      <c r="BL214" s="92"/>
      <c r="BM214" s="94"/>
      <c r="BN214" s="95"/>
      <c r="BO214" s="94"/>
      <c r="BP214" s="94"/>
      <c r="BQ214" s="92"/>
      <c r="BR214" s="94"/>
    </row>
    <row r="215" spans="1:70" x14ac:dyDescent="0.35">
      <c r="A215" s="92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2"/>
      <c r="BL215" s="92"/>
      <c r="BM215" s="94"/>
      <c r="BN215" s="95"/>
      <c r="BO215" s="94"/>
      <c r="BP215" s="94"/>
      <c r="BQ215" s="92"/>
      <c r="BR215" s="94"/>
    </row>
    <row r="216" spans="1:70" x14ac:dyDescent="0.35">
      <c r="A216" s="92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2"/>
      <c r="BL216" s="92"/>
      <c r="BM216" s="94"/>
      <c r="BN216" s="95"/>
      <c r="BO216" s="94"/>
      <c r="BP216" s="94"/>
      <c r="BQ216" s="92"/>
      <c r="BR216" s="94"/>
    </row>
    <row r="217" spans="1:70" x14ac:dyDescent="0.35">
      <c r="A217" s="92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2"/>
      <c r="BL217" s="92"/>
      <c r="BM217" s="94"/>
      <c r="BN217" s="95"/>
      <c r="BO217" s="94"/>
      <c r="BP217" s="94"/>
      <c r="BQ217" s="92"/>
      <c r="BR217" s="94"/>
    </row>
    <row r="218" spans="1:70" x14ac:dyDescent="0.35">
      <c r="A218" s="92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2"/>
      <c r="BL218" s="92"/>
      <c r="BM218" s="94"/>
      <c r="BN218" s="95"/>
      <c r="BO218" s="94"/>
      <c r="BP218" s="94"/>
      <c r="BQ218" s="92"/>
      <c r="BR218" s="94"/>
    </row>
    <row r="219" spans="1:70" x14ac:dyDescent="0.35">
      <c r="A219" s="92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2"/>
      <c r="BL219" s="92"/>
      <c r="BM219" s="94"/>
      <c r="BN219" s="95"/>
      <c r="BO219" s="94"/>
      <c r="BP219" s="94"/>
      <c r="BQ219" s="92"/>
      <c r="BR219" s="94"/>
    </row>
    <row r="220" spans="1:70" x14ac:dyDescent="0.35">
      <c r="A220" s="92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2"/>
      <c r="BL220" s="92"/>
      <c r="BM220" s="94"/>
      <c r="BN220" s="95"/>
      <c r="BO220" s="94"/>
      <c r="BP220" s="94"/>
      <c r="BQ220" s="92"/>
      <c r="BR220" s="94"/>
    </row>
    <row r="221" spans="1:70" x14ac:dyDescent="0.35">
      <c r="A221" s="92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2"/>
      <c r="BL221" s="92"/>
      <c r="BM221" s="94"/>
      <c r="BN221" s="95"/>
      <c r="BO221" s="94"/>
      <c r="BP221" s="94"/>
      <c r="BQ221" s="92"/>
      <c r="BR221" s="94"/>
    </row>
    <row r="222" spans="1:70" x14ac:dyDescent="0.35">
      <c r="A222" s="92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2"/>
      <c r="BL222" s="92"/>
      <c r="BM222" s="94"/>
      <c r="BN222" s="95"/>
      <c r="BO222" s="94"/>
      <c r="BP222" s="94"/>
      <c r="BQ222" s="92"/>
      <c r="BR222" s="94"/>
    </row>
    <row r="223" spans="1:70" x14ac:dyDescent="0.35">
      <c r="A223" s="92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2"/>
      <c r="BL223" s="92"/>
      <c r="BM223" s="94"/>
      <c r="BN223" s="95"/>
      <c r="BO223" s="94"/>
      <c r="BP223" s="94"/>
      <c r="BQ223" s="92"/>
      <c r="BR223" s="94"/>
    </row>
    <row r="224" spans="1:70" x14ac:dyDescent="0.35">
      <c r="A224" s="92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2"/>
      <c r="BL224" s="92"/>
      <c r="BM224" s="94"/>
      <c r="BN224" s="95"/>
      <c r="BO224" s="94"/>
      <c r="BP224" s="94"/>
      <c r="BQ224" s="92"/>
      <c r="BR224" s="94"/>
    </row>
    <row r="225" spans="1:70" x14ac:dyDescent="0.35">
      <c r="A225" s="92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2"/>
      <c r="BL225" s="92"/>
      <c r="BM225" s="94"/>
      <c r="BN225" s="95"/>
      <c r="BO225" s="94"/>
      <c r="BP225" s="94"/>
      <c r="BQ225" s="92"/>
      <c r="BR225" s="94"/>
    </row>
    <row r="226" spans="1:70" x14ac:dyDescent="0.35">
      <c r="A226" s="92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2"/>
      <c r="BL226" s="92"/>
      <c r="BM226" s="94"/>
      <c r="BN226" s="95"/>
      <c r="BO226" s="94"/>
      <c r="BP226" s="94"/>
      <c r="BQ226" s="92"/>
      <c r="BR226" s="94"/>
    </row>
    <row r="227" spans="1:70" x14ac:dyDescent="0.35">
      <c r="A227" s="92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2"/>
      <c r="BL227" s="92"/>
      <c r="BM227" s="94"/>
      <c r="BN227" s="95"/>
      <c r="BO227" s="94"/>
      <c r="BP227" s="94"/>
      <c r="BQ227" s="92"/>
      <c r="BR227" s="94"/>
    </row>
    <row r="228" spans="1:70" x14ac:dyDescent="0.35">
      <c r="A228" s="92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2"/>
      <c r="BL228" s="92"/>
      <c r="BM228" s="94"/>
      <c r="BN228" s="95"/>
      <c r="BO228" s="94"/>
      <c r="BP228" s="94"/>
      <c r="BQ228" s="92"/>
      <c r="BR228" s="94"/>
    </row>
    <row r="229" spans="1:70" x14ac:dyDescent="0.35">
      <c r="A229" s="92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2"/>
      <c r="BL229" s="92"/>
      <c r="BM229" s="94"/>
      <c r="BN229" s="95"/>
      <c r="BO229" s="94"/>
      <c r="BP229" s="94"/>
      <c r="BQ229" s="92"/>
      <c r="BR229" s="94"/>
    </row>
    <row r="230" spans="1:70" x14ac:dyDescent="0.35">
      <c r="A230" s="92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2"/>
      <c r="BL230" s="92"/>
      <c r="BM230" s="94"/>
      <c r="BN230" s="95"/>
      <c r="BO230" s="94"/>
      <c r="BP230" s="94"/>
      <c r="BQ230" s="92"/>
      <c r="BR230" s="94"/>
    </row>
    <row r="231" spans="1:70" x14ac:dyDescent="0.35">
      <c r="A231" s="92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2"/>
      <c r="BL231" s="92"/>
      <c r="BM231" s="94"/>
      <c r="BN231" s="95"/>
      <c r="BO231" s="94"/>
      <c r="BP231" s="94"/>
      <c r="BQ231" s="92"/>
      <c r="BR231" s="94"/>
    </row>
    <row r="232" spans="1:70" x14ac:dyDescent="0.35">
      <c r="A232" s="92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2"/>
      <c r="BL232" s="92"/>
      <c r="BM232" s="94"/>
      <c r="BN232" s="95"/>
      <c r="BO232" s="94"/>
      <c r="BP232" s="94"/>
      <c r="BQ232" s="92"/>
      <c r="BR232" s="94"/>
    </row>
    <row r="233" spans="1:70" x14ac:dyDescent="0.35">
      <c r="A233" s="92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2"/>
      <c r="BL233" s="92"/>
      <c r="BM233" s="94"/>
      <c r="BN233" s="95"/>
      <c r="BO233" s="94"/>
      <c r="BP233" s="94"/>
      <c r="BQ233" s="92"/>
      <c r="BR233" s="94"/>
    </row>
    <row r="234" spans="1:70" x14ac:dyDescent="0.35">
      <c r="A234" s="92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2"/>
      <c r="BL234" s="92"/>
      <c r="BM234" s="94"/>
      <c r="BN234" s="95"/>
      <c r="BO234" s="94"/>
      <c r="BP234" s="94"/>
      <c r="BQ234" s="92"/>
      <c r="BR234" s="94"/>
    </row>
    <row r="235" spans="1:70" x14ac:dyDescent="0.35">
      <c r="A235" s="92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2"/>
      <c r="BL235" s="92"/>
      <c r="BM235" s="94"/>
      <c r="BN235" s="95"/>
      <c r="BO235" s="94"/>
      <c r="BP235" s="94"/>
      <c r="BQ235" s="92"/>
      <c r="BR235" s="94"/>
    </row>
    <row r="236" spans="1:70" x14ac:dyDescent="0.35">
      <c r="A236" s="92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2"/>
      <c r="BL236" s="92"/>
      <c r="BM236" s="94"/>
      <c r="BN236" s="95"/>
      <c r="BO236" s="94"/>
      <c r="BP236" s="94"/>
      <c r="BQ236" s="92"/>
      <c r="BR236" s="94"/>
    </row>
    <row r="237" spans="1:70" x14ac:dyDescent="0.35">
      <c r="A237" s="92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2"/>
      <c r="BL237" s="92"/>
      <c r="BM237" s="94"/>
      <c r="BN237" s="95"/>
      <c r="BO237" s="94"/>
      <c r="BP237" s="94"/>
      <c r="BQ237" s="92"/>
      <c r="BR237" s="94"/>
    </row>
    <row r="238" spans="1:70" x14ac:dyDescent="0.35">
      <c r="A238" s="92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2"/>
      <c r="BL238" s="92"/>
      <c r="BM238" s="94"/>
      <c r="BN238" s="95"/>
      <c r="BO238" s="94"/>
      <c r="BP238" s="94"/>
      <c r="BQ238" s="92"/>
      <c r="BR238" s="94"/>
    </row>
    <row r="239" spans="1:70" x14ac:dyDescent="0.35">
      <c r="A239" s="92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2"/>
      <c r="BL239" s="92"/>
      <c r="BM239" s="94"/>
      <c r="BN239" s="95"/>
      <c r="BO239" s="94"/>
      <c r="BP239" s="94"/>
      <c r="BQ239" s="92"/>
      <c r="BR239" s="94"/>
    </row>
    <row r="240" spans="1:70" x14ac:dyDescent="0.35">
      <c r="A240" s="92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2"/>
      <c r="BL240" s="92"/>
      <c r="BM240" s="94"/>
      <c r="BN240" s="95"/>
      <c r="BO240" s="94"/>
      <c r="BP240" s="94"/>
      <c r="BQ240" s="92"/>
      <c r="BR240" s="94"/>
    </row>
    <row r="241" spans="1:70" x14ac:dyDescent="0.35">
      <c r="A241" s="92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2"/>
      <c r="BL241" s="92"/>
      <c r="BM241" s="94"/>
      <c r="BN241" s="95"/>
      <c r="BO241" s="94"/>
      <c r="BP241" s="94"/>
      <c r="BQ241" s="92"/>
      <c r="BR241" s="94"/>
    </row>
    <row r="242" spans="1:70" x14ac:dyDescent="0.35">
      <c r="A242" s="92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2"/>
      <c r="BL242" s="92"/>
      <c r="BM242" s="94"/>
      <c r="BN242" s="95"/>
      <c r="BO242" s="94"/>
      <c r="BP242" s="94"/>
      <c r="BQ242" s="92"/>
      <c r="BR242" s="94"/>
    </row>
    <row r="243" spans="1:70" x14ac:dyDescent="0.35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94"/>
    </row>
    <row r="244" spans="1:70" x14ac:dyDescent="0.35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94"/>
    </row>
    <row r="245" spans="1:70" x14ac:dyDescent="0.35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94"/>
    </row>
    <row r="246" spans="1:70" x14ac:dyDescent="0.35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94"/>
    </row>
    <row r="247" spans="1:70" x14ac:dyDescent="0.35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94"/>
    </row>
    <row r="248" spans="1:70" x14ac:dyDescent="0.35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94"/>
    </row>
    <row r="249" spans="1:70" x14ac:dyDescent="0.35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94"/>
    </row>
    <row r="250" spans="1:70" x14ac:dyDescent="0.35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94"/>
    </row>
    <row r="251" spans="1:70" x14ac:dyDescent="0.35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94"/>
    </row>
    <row r="252" spans="1:70" x14ac:dyDescent="0.35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94"/>
    </row>
    <row r="253" spans="1:70" x14ac:dyDescent="0.35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94"/>
    </row>
    <row r="254" spans="1:70" x14ac:dyDescent="0.35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94"/>
    </row>
    <row r="255" spans="1:70" x14ac:dyDescent="0.35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94"/>
    </row>
    <row r="256" spans="1:70" x14ac:dyDescent="0.35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94"/>
    </row>
    <row r="257" spans="1:70" x14ac:dyDescent="0.35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94"/>
    </row>
    <row r="258" spans="1:70" x14ac:dyDescent="0.35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94"/>
    </row>
    <row r="259" spans="1:70" x14ac:dyDescent="0.35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94"/>
    </row>
    <row r="260" spans="1:70" x14ac:dyDescent="0.35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94"/>
    </row>
    <row r="261" spans="1:70" x14ac:dyDescent="0.35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94"/>
    </row>
    <row r="262" spans="1:70" x14ac:dyDescent="0.35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94"/>
    </row>
    <row r="263" spans="1:70" x14ac:dyDescent="0.35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94"/>
    </row>
    <row r="264" spans="1:70" x14ac:dyDescent="0.35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94"/>
    </row>
    <row r="265" spans="1:70" x14ac:dyDescent="0.35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94"/>
    </row>
    <row r="266" spans="1:70" x14ac:dyDescent="0.35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94"/>
    </row>
    <row r="267" spans="1:70" x14ac:dyDescent="0.35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94"/>
    </row>
    <row r="268" spans="1:70" x14ac:dyDescent="0.35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94"/>
    </row>
    <row r="269" spans="1:70" x14ac:dyDescent="0.35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94"/>
    </row>
    <row r="270" spans="1:70" x14ac:dyDescent="0.35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94"/>
    </row>
    <row r="271" spans="1:70" x14ac:dyDescent="0.35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94"/>
    </row>
    <row r="272" spans="1:70" x14ac:dyDescent="0.35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94"/>
    </row>
    <row r="273" spans="1:70" x14ac:dyDescent="0.35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94"/>
    </row>
    <row r="274" spans="1:70" x14ac:dyDescent="0.35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94"/>
    </row>
    <row r="275" spans="1:70" x14ac:dyDescent="0.35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94"/>
    </row>
    <row r="276" spans="1:70" x14ac:dyDescent="0.35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94"/>
    </row>
    <row r="277" spans="1:70" x14ac:dyDescent="0.35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94"/>
    </row>
    <row r="278" spans="1:70" x14ac:dyDescent="0.35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94"/>
    </row>
    <row r="279" spans="1:70" x14ac:dyDescent="0.35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94"/>
    </row>
    <row r="280" spans="1:70" x14ac:dyDescent="0.35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94"/>
    </row>
    <row r="281" spans="1:70" x14ac:dyDescent="0.35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94"/>
    </row>
    <row r="282" spans="1:70" x14ac:dyDescent="0.35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94"/>
    </row>
    <row r="283" spans="1:70" x14ac:dyDescent="0.35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94"/>
    </row>
    <row r="284" spans="1:70" x14ac:dyDescent="0.35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94"/>
    </row>
    <row r="285" spans="1:70" x14ac:dyDescent="0.35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94"/>
    </row>
    <row r="286" spans="1:70" x14ac:dyDescent="0.35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94"/>
    </row>
    <row r="287" spans="1:70" x14ac:dyDescent="0.35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94"/>
    </row>
    <row r="288" spans="1:70" x14ac:dyDescent="0.35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94"/>
    </row>
    <row r="289" spans="1:70" x14ac:dyDescent="0.35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94"/>
    </row>
    <row r="290" spans="1:70" x14ac:dyDescent="0.35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94"/>
    </row>
    <row r="291" spans="1:70" x14ac:dyDescent="0.35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94"/>
    </row>
    <row r="292" spans="1:70" x14ac:dyDescent="0.35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94"/>
    </row>
    <row r="293" spans="1:70" x14ac:dyDescent="0.35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94"/>
    </row>
    <row r="294" spans="1:70" x14ac:dyDescent="0.35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94"/>
    </row>
    <row r="295" spans="1:70" x14ac:dyDescent="0.35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94"/>
    </row>
    <row r="296" spans="1:70" x14ac:dyDescent="0.35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94"/>
    </row>
    <row r="297" spans="1:70" x14ac:dyDescent="0.35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94"/>
    </row>
    <row r="298" spans="1:70" x14ac:dyDescent="0.35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94"/>
    </row>
    <row r="299" spans="1:70" x14ac:dyDescent="0.35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94"/>
    </row>
    <row r="300" spans="1:70" x14ac:dyDescent="0.35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94"/>
    </row>
    <row r="301" spans="1:70" x14ac:dyDescent="0.35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94"/>
    </row>
    <row r="302" spans="1:70" x14ac:dyDescent="0.35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94"/>
    </row>
    <row r="303" spans="1:70" x14ac:dyDescent="0.35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94"/>
    </row>
    <row r="304" spans="1:70" x14ac:dyDescent="0.35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94"/>
    </row>
    <row r="305" spans="1:70" x14ac:dyDescent="0.35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94"/>
    </row>
    <row r="306" spans="1:70" x14ac:dyDescent="0.35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94"/>
    </row>
    <row r="307" spans="1:70" x14ac:dyDescent="0.35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94"/>
    </row>
    <row r="308" spans="1:70" x14ac:dyDescent="0.35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94"/>
    </row>
    <row r="309" spans="1:70" x14ac:dyDescent="0.35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94"/>
    </row>
    <row r="310" spans="1:70" x14ac:dyDescent="0.35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94"/>
    </row>
    <row r="311" spans="1:70" x14ac:dyDescent="0.35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94"/>
    </row>
    <row r="312" spans="1:70" x14ac:dyDescent="0.35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94"/>
    </row>
    <row r="313" spans="1:70" x14ac:dyDescent="0.35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94"/>
    </row>
    <row r="314" spans="1:70" x14ac:dyDescent="0.35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94"/>
    </row>
    <row r="315" spans="1:70" x14ac:dyDescent="0.35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94"/>
    </row>
    <row r="316" spans="1:70" x14ac:dyDescent="0.35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94"/>
    </row>
    <row r="317" spans="1:70" x14ac:dyDescent="0.35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94"/>
    </row>
    <row r="318" spans="1:70" x14ac:dyDescent="0.35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94"/>
    </row>
    <row r="319" spans="1:70" x14ac:dyDescent="0.35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94"/>
    </row>
    <row r="320" spans="1:70" x14ac:dyDescent="0.35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94"/>
    </row>
    <row r="321" spans="1:70" x14ac:dyDescent="0.35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94"/>
    </row>
    <row r="322" spans="1:70" x14ac:dyDescent="0.35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94"/>
    </row>
    <row r="323" spans="1:70" x14ac:dyDescent="0.35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94"/>
    </row>
    <row r="324" spans="1:70" x14ac:dyDescent="0.35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94"/>
    </row>
    <row r="325" spans="1:70" x14ac:dyDescent="0.35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94"/>
    </row>
    <row r="326" spans="1:70" x14ac:dyDescent="0.35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94"/>
    </row>
    <row r="327" spans="1:70" x14ac:dyDescent="0.35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94"/>
    </row>
    <row r="328" spans="1:70" x14ac:dyDescent="0.35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94"/>
    </row>
    <row r="329" spans="1:70" x14ac:dyDescent="0.35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94"/>
    </row>
    <row r="330" spans="1:70" x14ac:dyDescent="0.35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94"/>
    </row>
    <row r="331" spans="1:70" x14ac:dyDescent="0.35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94"/>
    </row>
    <row r="332" spans="1:70" x14ac:dyDescent="0.35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94"/>
    </row>
    <row r="333" spans="1:70" x14ac:dyDescent="0.35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94"/>
    </row>
    <row r="334" spans="1:70" x14ac:dyDescent="0.35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94"/>
    </row>
    <row r="335" spans="1:70" x14ac:dyDescent="0.35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94"/>
    </row>
    <row r="336" spans="1:70" x14ac:dyDescent="0.35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94"/>
    </row>
    <row r="337" spans="1:70" x14ac:dyDescent="0.35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94"/>
    </row>
    <row r="338" spans="1:70" x14ac:dyDescent="0.35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94"/>
    </row>
    <row r="339" spans="1:70" x14ac:dyDescent="0.35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94"/>
    </row>
    <row r="340" spans="1:70" x14ac:dyDescent="0.35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94"/>
    </row>
    <row r="341" spans="1:70" x14ac:dyDescent="0.35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94"/>
    </row>
    <row r="342" spans="1:70" x14ac:dyDescent="0.35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94"/>
    </row>
    <row r="343" spans="1:70" x14ac:dyDescent="0.35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94"/>
    </row>
    <row r="344" spans="1:70" x14ac:dyDescent="0.35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94"/>
    </row>
    <row r="345" spans="1:70" x14ac:dyDescent="0.35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94"/>
    </row>
    <row r="346" spans="1:70" x14ac:dyDescent="0.35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94"/>
    </row>
    <row r="347" spans="1:70" x14ac:dyDescent="0.35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94"/>
    </row>
    <row r="348" spans="1:70" x14ac:dyDescent="0.35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94"/>
    </row>
    <row r="349" spans="1:70" x14ac:dyDescent="0.35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94"/>
    </row>
    <row r="350" spans="1:70" x14ac:dyDescent="0.35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94"/>
    </row>
    <row r="351" spans="1:70" x14ac:dyDescent="0.35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94"/>
    </row>
    <row r="352" spans="1:70" x14ac:dyDescent="0.35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94"/>
    </row>
    <row r="353" spans="1:70" x14ac:dyDescent="0.35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94"/>
    </row>
    <row r="354" spans="1:70" x14ac:dyDescent="0.35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94"/>
    </row>
    <row r="355" spans="1:70" x14ac:dyDescent="0.35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94"/>
    </row>
    <row r="356" spans="1:70" x14ac:dyDescent="0.35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94"/>
    </row>
    <row r="357" spans="1:70" x14ac:dyDescent="0.35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94"/>
    </row>
    <row r="358" spans="1:70" x14ac:dyDescent="0.35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94"/>
    </row>
    <row r="359" spans="1:70" x14ac:dyDescent="0.35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94"/>
    </row>
    <row r="360" spans="1:70" x14ac:dyDescent="0.35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94"/>
    </row>
    <row r="361" spans="1:70" x14ac:dyDescent="0.35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94"/>
    </row>
    <row r="362" spans="1:70" x14ac:dyDescent="0.35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94"/>
    </row>
    <row r="363" spans="1:70" x14ac:dyDescent="0.35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94"/>
    </row>
    <row r="364" spans="1:70" x14ac:dyDescent="0.35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94"/>
    </row>
    <row r="365" spans="1:70" x14ac:dyDescent="0.35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94"/>
    </row>
    <row r="366" spans="1:70" x14ac:dyDescent="0.35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94"/>
    </row>
    <row r="367" spans="1:70" x14ac:dyDescent="0.35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94"/>
    </row>
    <row r="368" spans="1:70" x14ac:dyDescent="0.35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94"/>
    </row>
    <row r="369" spans="1:70" x14ac:dyDescent="0.35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94"/>
    </row>
    <row r="370" spans="1:70" x14ac:dyDescent="0.35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94"/>
    </row>
    <row r="371" spans="1:70" x14ac:dyDescent="0.35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94"/>
    </row>
    <row r="372" spans="1:70" x14ac:dyDescent="0.35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94"/>
    </row>
    <row r="373" spans="1:70" x14ac:dyDescent="0.35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94"/>
    </row>
    <row r="374" spans="1:70" x14ac:dyDescent="0.35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94"/>
    </row>
    <row r="375" spans="1:70" x14ac:dyDescent="0.35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94"/>
    </row>
    <row r="376" spans="1:70" x14ac:dyDescent="0.35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94"/>
    </row>
    <row r="377" spans="1:70" x14ac:dyDescent="0.35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94"/>
    </row>
    <row r="378" spans="1:70" x14ac:dyDescent="0.35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94"/>
    </row>
    <row r="379" spans="1:70" x14ac:dyDescent="0.35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94"/>
    </row>
    <row r="380" spans="1:70" x14ac:dyDescent="0.35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94"/>
    </row>
    <row r="381" spans="1:70" x14ac:dyDescent="0.35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94"/>
    </row>
    <row r="382" spans="1:70" x14ac:dyDescent="0.35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94"/>
    </row>
    <row r="383" spans="1:70" x14ac:dyDescent="0.35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94"/>
    </row>
    <row r="384" spans="1:70" x14ac:dyDescent="0.35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94"/>
    </row>
    <row r="385" spans="1:70" x14ac:dyDescent="0.35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94"/>
    </row>
    <row r="386" spans="1:70" x14ac:dyDescent="0.35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94"/>
    </row>
    <row r="387" spans="1:70" x14ac:dyDescent="0.35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94"/>
    </row>
    <row r="388" spans="1:70" x14ac:dyDescent="0.35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94"/>
    </row>
    <row r="389" spans="1:70" x14ac:dyDescent="0.35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94"/>
    </row>
    <row r="390" spans="1:70" x14ac:dyDescent="0.35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94"/>
    </row>
    <row r="391" spans="1:70" x14ac:dyDescent="0.35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94"/>
    </row>
    <row r="392" spans="1:70" x14ac:dyDescent="0.35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94"/>
    </row>
    <row r="393" spans="1:70" x14ac:dyDescent="0.35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94"/>
    </row>
    <row r="394" spans="1:70" x14ac:dyDescent="0.35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94"/>
    </row>
    <row r="395" spans="1:70" x14ac:dyDescent="0.35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94"/>
    </row>
    <row r="396" spans="1:70" x14ac:dyDescent="0.35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94"/>
    </row>
    <row r="397" spans="1:70" x14ac:dyDescent="0.35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94"/>
    </row>
    <row r="398" spans="1:70" x14ac:dyDescent="0.35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94"/>
    </row>
    <row r="399" spans="1:70" x14ac:dyDescent="0.35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94"/>
    </row>
    <row r="400" spans="1:70" x14ac:dyDescent="0.35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94"/>
    </row>
    <row r="401" spans="1:70" x14ac:dyDescent="0.35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94"/>
    </row>
    <row r="402" spans="1:70" x14ac:dyDescent="0.35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94"/>
    </row>
    <row r="403" spans="1:70" x14ac:dyDescent="0.35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94"/>
    </row>
    <row r="404" spans="1:70" x14ac:dyDescent="0.35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94"/>
    </row>
    <row r="405" spans="1:70" x14ac:dyDescent="0.35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94"/>
    </row>
    <row r="406" spans="1:70" x14ac:dyDescent="0.35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94"/>
    </row>
    <row r="407" spans="1:70" x14ac:dyDescent="0.35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94"/>
    </row>
    <row r="408" spans="1:70" x14ac:dyDescent="0.35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94"/>
    </row>
    <row r="409" spans="1:70" x14ac:dyDescent="0.35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94"/>
    </row>
    <row r="410" spans="1:70" x14ac:dyDescent="0.35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94"/>
    </row>
    <row r="411" spans="1:70" x14ac:dyDescent="0.35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94"/>
    </row>
    <row r="412" spans="1:70" x14ac:dyDescent="0.35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94"/>
    </row>
    <row r="413" spans="1:70" x14ac:dyDescent="0.35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94"/>
    </row>
    <row r="414" spans="1:70" x14ac:dyDescent="0.35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94"/>
    </row>
    <row r="415" spans="1:70" x14ac:dyDescent="0.35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94"/>
    </row>
    <row r="416" spans="1:70" x14ac:dyDescent="0.35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94"/>
    </row>
    <row r="417" spans="1:70" x14ac:dyDescent="0.35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94"/>
    </row>
    <row r="418" spans="1:70" x14ac:dyDescent="0.35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94"/>
    </row>
    <row r="419" spans="1:70" x14ac:dyDescent="0.35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94"/>
    </row>
    <row r="420" spans="1:70" x14ac:dyDescent="0.35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94"/>
    </row>
    <row r="421" spans="1:70" x14ac:dyDescent="0.35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94"/>
    </row>
    <row r="422" spans="1:70" x14ac:dyDescent="0.35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94"/>
    </row>
    <row r="423" spans="1:70" x14ac:dyDescent="0.35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94"/>
    </row>
    <row r="424" spans="1:70" x14ac:dyDescent="0.35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94"/>
    </row>
    <row r="425" spans="1:70" x14ac:dyDescent="0.35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94"/>
    </row>
    <row r="426" spans="1:70" x14ac:dyDescent="0.35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94"/>
    </row>
    <row r="427" spans="1:70" x14ac:dyDescent="0.35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94"/>
    </row>
    <row r="428" spans="1:70" x14ac:dyDescent="0.35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94"/>
    </row>
    <row r="429" spans="1:70" x14ac:dyDescent="0.35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94"/>
    </row>
    <row r="430" spans="1:70" x14ac:dyDescent="0.35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94"/>
    </row>
    <row r="431" spans="1:70" x14ac:dyDescent="0.35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94"/>
    </row>
    <row r="432" spans="1:70" x14ac:dyDescent="0.35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94"/>
    </row>
    <row r="433" spans="1:70" x14ac:dyDescent="0.35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94"/>
    </row>
    <row r="434" spans="1:70" x14ac:dyDescent="0.35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94"/>
    </row>
    <row r="435" spans="1:70" x14ac:dyDescent="0.35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94"/>
    </row>
    <row r="436" spans="1:70" x14ac:dyDescent="0.35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94"/>
    </row>
    <row r="437" spans="1:70" x14ac:dyDescent="0.35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94"/>
    </row>
    <row r="438" spans="1:70" x14ac:dyDescent="0.35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94"/>
    </row>
    <row r="439" spans="1:70" x14ac:dyDescent="0.35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94"/>
    </row>
    <row r="440" spans="1:70" x14ac:dyDescent="0.35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94"/>
    </row>
    <row r="441" spans="1:70" x14ac:dyDescent="0.35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94"/>
    </row>
    <row r="442" spans="1:70" x14ac:dyDescent="0.35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94"/>
    </row>
    <row r="443" spans="1:70" x14ac:dyDescent="0.35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94"/>
    </row>
    <row r="444" spans="1:70" x14ac:dyDescent="0.35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94"/>
    </row>
    <row r="445" spans="1:70" x14ac:dyDescent="0.35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94"/>
    </row>
    <row r="446" spans="1:70" x14ac:dyDescent="0.35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94"/>
    </row>
    <row r="447" spans="1:70" x14ac:dyDescent="0.35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94"/>
    </row>
    <row r="448" spans="1:70" x14ac:dyDescent="0.35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94"/>
    </row>
    <row r="449" spans="1:70" x14ac:dyDescent="0.35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94"/>
    </row>
    <row r="450" spans="1:70" x14ac:dyDescent="0.35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94"/>
    </row>
    <row r="451" spans="1:70" x14ac:dyDescent="0.35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94"/>
    </row>
    <row r="452" spans="1:70" x14ac:dyDescent="0.35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94"/>
    </row>
    <row r="453" spans="1:70" x14ac:dyDescent="0.35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94"/>
    </row>
    <row r="454" spans="1:70" x14ac:dyDescent="0.35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94"/>
    </row>
    <row r="455" spans="1:70" x14ac:dyDescent="0.35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94"/>
    </row>
    <row r="456" spans="1:70" x14ac:dyDescent="0.35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94"/>
    </row>
    <row r="457" spans="1:70" x14ac:dyDescent="0.35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94"/>
    </row>
    <row r="458" spans="1:70" x14ac:dyDescent="0.35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94"/>
    </row>
    <row r="459" spans="1:70" x14ac:dyDescent="0.35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94"/>
    </row>
    <row r="460" spans="1:70" x14ac:dyDescent="0.35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94"/>
    </row>
    <row r="461" spans="1:70" x14ac:dyDescent="0.35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94"/>
    </row>
    <row r="462" spans="1:70" x14ac:dyDescent="0.35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94"/>
    </row>
    <row r="463" spans="1:70" x14ac:dyDescent="0.35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94"/>
    </row>
    <row r="464" spans="1:70" x14ac:dyDescent="0.35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94"/>
    </row>
    <row r="465" spans="1:70" x14ac:dyDescent="0.35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94"/>
    </row>
    <row r="466" spans="1:70" x14ac:dyDescent="0.35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94"/>
    </row>
    <row r="467" spans="1:70" x14ac:dyDescent="0.35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94"/>
    </row>
    <row r="468" spans="1:70" x14ac:dyDescent="0.35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94"/>
    </row>
    <row r="469" spans="1:70" x14ac:dyDescent="0.35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94"/>
    </row>
    <row r="470" spans="1:70" x14ac:dyDescent="0.35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94"/>
    </row>
    <row r="471" spans="1:70" x14ac:dyDescent="0.35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94"/>
    </row>
    <row r="472" spans="1:70" x14ac:dyDescent="0.35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94"/>
    </row>
    <row r="473" spans="1:70" x14ac:dyDescent="0.35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94"/>
    </row>
    <row r="474" spans="1:70" x14ac:dyDescent="0.35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94"/>
    </row>
    <row r="475" spans="1:70" x14ac:dyDescent="0.35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94"/>
    </row>
    <row r="476" spans="1:70" x14ac:dyDescent="0.35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94"/>
    </row>
    <row r="477" spans="1:70" x14ac:dyDescent="0.35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94"/>
    </row>
    <row r="478" spans="1:70" x14ac:dyDescent="0.35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94"/>
    </row>
    <row r="479" spans="1:70" x14ac:dyDescent="0.35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94"/>
    </row>
    <row r="480" spans="1:70" x14ac:dyDescent="0.35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94"/>
    </row>
    <row r="481" spans="1:70" x14ac:dyDescent="0.35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94"/>
    </row>
    <row r="482" spans="1:70" x14ac:dyDescent="0.35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94"/>
    </row>
    <row r="483" spans="1:70" x14ac:dyDescent="0.35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94"/>
    </row>
    <row r="484" spans="1:70" x14ac:dyDescent="0.35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94"/>
    </row>
    <row r="485" spans="1:70" x14ac:dyDescent="0.35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94"/>
    </row>
    <row r="486" spans="1:70" x14ac:dyDescent="0.35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94"/>
    </row>
    <row r="487" spans="1:70" x14ac:dyDescent="0.35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94"/>
    </row>
    <row r="488" spans="1:70" x14ac:dyDescent="0.35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94"/>
    </row>
    <row r="489" spans="1:70" x14ac:dyDescent="0.35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94"/>
    </row>
    <row r="490" spans="1:70" x14ac:dyDescent="0.35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94"/>
    </row>
    <row r="491" spans="1:70" x14ac:dyDescent="0.35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94"/>
    </row>
    <row r="492" spans="1:70" x14ac:dyDescent="0.35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94"/>
    </row>
    <row r="493" spans="1:70" x14ac:dyDescent="0.35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94"/>
    </row>
    <row r="494" spans="1:70" x14ac:dyDescent="0.35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94"/>
    </row>
    <row r="495" spans="1:70" x14ac:dyDescent="0.35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94"/>
    </row>
    <row r="496" spans="1:70" x14ac:dyDescent="0.35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94"/>
    </row>
    <row r="497" spans="1:70" x14ac:dyDescent="0.35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94"/>
    </row>
    <row r="498" spans="1:70" x14ac:dyDescent="0.35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94"/>
    </row>
    <row r="499" spans="1:70" x14ac:dyDescent="0.35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94"/>
    </row>
    <row r="500" spans="1:70" x14ac:dyDescent="0.35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94"/>
    </row>
    <row r="501" spans="1:70" x14ac:dyDescent="0.35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94"/>
    </row>
    <row r="502" spans="1:70" x14ac:dyDescent="0.35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94"/>
    </row>
    <row r="503" spans="1:70" x14ac:dyDescent="0.35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94"/>
    </row>
    <row r="504" spans="1:70" x14ac:dyDescent="0.35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94"/>
    </row>
    <row r="505" spans="1:70" x14ac:dyDescent="0.35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94"/>
    </row>
    <row r="506" spans="1:70" x14ac:dyDescent="0.35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94"/>
    </row>
    <row r="507" spans="1:70" x14ac:dyDescent="0.35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94"/>
    </row>
    <row r="508" spans="1:70" x14ac:dyDescent="0.35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94"/>
    </row>
    <row r="509" spans="1:70" x14ac:dyDescent="0.35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94"/>
    </row>
    <row r="510" spans="1:70" x14ac:dyDescent="0.35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94"/>
    </row>
    <row r="511" spans="1:70" x14ac:dyDescent="0.35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94"/>
    </row>
    <row r="512" spans="1:70" x14ac:dyDescent="0.35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94"/>
    </row>
    <row r="513" spans="1:70" x14ac:dyDescent="0.35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94"/>
    </row>
    <row r="514" spans="1:70" x14ac:dyDescent="0.35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94"/>
    </row>
    <row r="515" spans="1:70" x14ac:dyDescent="0.35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94"/>
    </row>
    <row r="516" spans="1:70" x14ac:dyDescent="0.35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94"/>
    </row>
    <row r="517" spans="1:70" x14ac:dyDescent="0.35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94"/>
    </row>
    <row r="518" spans="1:70" x14ac:dyDescent="0.35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94"/>
    </row>
    <row r="519" spans="1:70" x14ac:dyDescent="0.35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94"/>
    </row>
    <row r="520" spans="1:70" x14ac:dyDescent="0.35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94"/>
    </row>
    <row r="521" spans="1:70" x14ac:dyDescent="0.35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94"/>
    </row>
    <row r="522" spans="1:70" x14ac:dyDescent="0.35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94"/>
    </row>
    <row r="523" spans="1:70" x14ac:dyDescent="0.35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94"/>
    </row>
    <row r="524" spans="1:70" x14ac:dyDescent="0.35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94"/>
    </row>
    <row r="525" spans="1:70" x14ac:dyDescent="0.35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94"/>
    </row>
    <row r="526" spans="1:70" x14ac:dyDescent="0.35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94"/>
    </row>
    <row r="527" spans="1:70" x14ac:dyDescent="0.35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94"/>
    </row>
    <row r="528" spans="1:70" x14ac:dyDescent="0.35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94"/>
    </row>
    <row r="529" spans="1:70" x14ac:dyDescent="0.35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94"/>
    </row>
    <row r="530" spans="1:70" x14ac:dyDescent="0.35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94"/>
    </row>
    <row r="531" spans="1:70" x14ac:dyDescent="0.35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94"/>
    </row>
    <row r="532" spans="1:70" x14ac:dyDescent="0.35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94"/>
    </row>
    <row r="533" spans="1:70" x14ac:dyDescent="0.35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94"/>
    </row>
    <row r="534" spans="1:70" x14ac:dyDescent="0.35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94"/>
    </row>
    <row r="535" spans="1:70" x14ac:dyDescent="0.35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94"/>
    </row>
    <row r="536" spans="1:70" x14ac:dyDescent="0.35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94"/>
    </row>
    <row r="537" spans="1:70" x14ac:dyDescent="0.35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94"/>
    </row>
    <row r="538" spans="1:70" x14ac:dyDescent="0.35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94"/>
    </row>
    <row r="539" spans="1:70" x14ac:dyDescent="0.35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94"/>
    </row>
    <row r="540" spans="1:70" x14ac:dyDescent="0.35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94"/>
    </row>
    <row r="541" spans="1:70" x14ac:dyDescent="0.35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94"/>
    </row>
    <row r="542" spans="1:70" x14ac:dyDescent="0.35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94"/>
    </row>
    <row r="543" spans="1:70" x14ac:dyDescent="0.35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94"/>
    </row>
    <row r="544" spans="1:70" x14ac:dyDescent="0.35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94"/>
    </row>
    <row r="545" spans="1:70" x14ac:dyDescent="0.35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94"/>
    </row>
    <row r="546" spans="1:70" x14ac:dyDescent="0.35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94"/>
    </row>
    <row r="547" spans="1:70" x14ac:dyDescent="0.35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94"/>
    </row>
    <row r="548" spans="1:70" x14ac:dyDescent="0.35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94"/>
    </row>
    <row r="549" spans="1:70" x14ac:dyDescent="0.35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94"/>
    </row>
    <row r="550" spans="1:70" x14ac:dyDescent="0.35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94"/>
    </row>
    <row r="551" spans="1:70" x14ac:dyDescent="0.35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94"/>
    </row>
    <row r="552" spans="1:70" x14ac:dyDescent="0.35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94"/>
    </row>
    <row r="553" spans="1:70" x14ac:dyDescent="0.35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94"/>
    </row>
    <row r="554" spans="1:70" x14ac:dyDescent="0.35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94"/>
    </row>
    <row r="555" spans="1:70" x14ac:dyDescent="0.35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94"/>
    </row>
    <row r="556" spans="1:70" x14ac:dyDescent="0.35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94"/>
    </row>
    <row r="557" spans="1:70" x14ac:dyDescent="0.35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94"/>
    </row>
    <row r="558" spans="1:70" x14ac:dyDescent="0.35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94"/>
    </row>
    <row r="559" spans="1:70" x14ac:dyDescent="0.35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94"/>
    </row>
    <row r="560" spans="1:70" x14ac:dyDescent="0.35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94"/>
    </row>
    <row r="561" spans="1:70" x14ac:dyDescent="0.35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94"/>
    </row>
    <row r="562" spans="1:70" x14ac:dyDescent="0.35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94"/>
    </row>
    <row r="563" spans="1:70" x14ac:dyDescent="0.35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94"/>
    </row>
    <row r="564" spans="1:70" x14ac:dyDescent="0.35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94"/>
    </row>
    <row r="565" spans="1:70" x14ac:dyDescent="0.35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94"/>
    </row>
    <row r="566" spans="1:70" x14ac:dyDescent="0.35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94"/>
    </row>
    <row r="567" spans="1:70" x14ac:dyDescent="0.35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94"/>
    </row>
    <row r="568" spans="1:70" x14ac:dyDescent="0.35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94"/>
    </row>
    <row r="569" spans="1:70" x14ac:dyDescent="0.35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94"/>
    </row>
    <row r="570" spans="1:70" x14ac:dyDescent="0.35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94"/>
    </row>
    <row r="571" spans="1:70" x14ac:dyDescent="0.35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94"/>
    </row>
    <row r="572" spans="1:70" x14ac:dyDescent="0.35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94"/>
    </row>
    <row r="573" spans="1:70" x14ac:dyDescent="0.35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94"/>
    </row>
    <row r="574" spans="1:70" x14ac:dyDescent="0.35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94"/>
    </row>
    <row r="575" spans="1:70" x14ac:dyDescent="0.35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94"/>
    </row>
    <row r="576" spans="1:70" x14ac:dyDescent="0.35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94"/>
    </row>
    <row r="577" spans="1:70" x14ac:dyDescent="0.35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94"/>
    </row>
    <row r="578" spans="1:70" x14ac:dyDescent="0.35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94"/>
    </row>
    <row r="579" spans="1:70" x14ac:dyDescent="0.35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94"/>
    </row>
    <row r="580" spans="1:70" x14ac:dyDescent="0.35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94"/>
    </row>
    <row r="581" spans="1:70" x14ac:dyDescent="0.35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94"/>
    </row>
    <row r="582" spans="1:70" x14ac:dyDescent="0.35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94"/>
    </row>
    <row r="583" spans="1:70" x14ac:dyDescent="0.35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94"/>
    </row>
    <row r="584" spans="1:70" x14ac:dyDescent="0.35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94"/>
    </row>
    <row r="585" spans="1:70" x14ac:dyDescent="0.35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94"/>
    </row>
    <row r="586" spans="1:70" x14ac:dyDescent="0.35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94"/>
    </row>
    <row r="587" spans="1:70" x14ac:dyDescent="0.35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94"/>
    </row>
    <row r="588" spans="1:70" x14ac:dyDescent="0.35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94"/>
    </row>
    <row r="589" spans="1:70" x14ac:dyDescent="0.35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94"/>
    </row>
    <row r="590" spans="1:70" x14ac:dyDescent="0.35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94"/>
    </row>
    <row r="591" spans="1:70" x14ac:dyDescent="0.35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94"/>
    </row>
    <row r="592" spans="1:70" x14ac:dyDescent="0.35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94"/>
    </row>
    <row r="593" spans="1:70" x14ac:dyDescent="0.35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94"/>
    </row>
    <row r="594" spans="1:70" x14ac:dyDescent="0.35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94"/>
    </row>
    <row r="595" spans="1:70" x14ac:dyDescent="0.35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94"/>
    </row>
    <row r="596" spans="1:70" x14ac:dyDescent="0.35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94"/>
    </row>
    <row r="597" spans="1:70" x14ac:dyDescent="0.35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94"/>
    </row>
    <row r="598" spans="1:70" x14ac:dyDescent="0.35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94"/>
    </row>
    <row r="599" spans="1:70" x14ac:dyDescent="0.35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94"/>
    </row>
    <row r="600" spans="1:70" x14ac:dyDescent="0.35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94"/>
    </row>
    <row r="601" spans="1:70" x14ac:dyDescent="0.35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94"/>
    </row>
    <row r="602" spans="1:70" x14ac:dyDescent="0.35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94"/>
    </row>
    <row r="603" spans="1:70" x14ac:dyDescent="0.35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94"/>
    </row>
    <row r="604" spans="1:70" x14ac:dyDescent="0.35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94"/>
    </row>
    <row r="605" spans="1:70" x14ac:dyDescent="0.35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94"/>
    </row>
    <row r="606" spans="1:70" x14ac:dyDescent="0.35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94"/>
    </row>
    <row r="607" spans="1:70" x14ac:dyDescent="0.35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94"/>
    </row>
    <row r="608" spans="1:70" x14ac:dyDescent="0.35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94"/>
    </row>
    <row r="609" spans="1:70" x14ac:dyDescent="0.35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94"/>
    </row>
    <row r="610" spans="1:70" x14ac:dyDescent="0.35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94"/>
    </row>
    <row r="611" spans="1:70" x14ac:dyDescent="0.35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94"/>
    </row>
    <row r="612" spans="1:70" x14ac:dyDescent="0.35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94"/>
    </row>
    <row r="613" spans="1:70" x14ac:dyDescent="0.35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94"/>
    </row>
    <row r="614" spans="1:70" x14ac:dyDescent="0.35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94"/>
    </row>
    <row r="615" spans="1:70" x14ac:dyDescent="0.35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94"/>
    </row>
    <row r="616" spans="1:70" x14ac:dyDescent="0.35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94"/>
    </row>
    <row r="617" spans="1:70" x14ac:dyDescent="0.35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94"/>
    </row>
    <row r="618" spans="1:70" x14ac:dyDescent="0.35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94"/>
    </row>
    <row r="619" spans="1:70" x14ac:dyDescent="0.35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94"/>
    </row>
    <row r="620" spans="1:70" x14ac:dyDescent="0.35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94"/>
    </row>
    <row r="621" spans="1:70" x14ac:dyDescent="0.35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94"/>
    </row>
    <row r="622" spans="1:70" x14ac:dyDescent="0.35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94"/>
    </row>
    <row r="623" spans="1:70" x14ac:dyDescent="0.35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94"/>
    </row>
    <row r="624" spans="1:70" x14ac:dyDescent="0.35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94"/>
    </row>
    <row r="625" spans="1:70" x14ac:dyDescent="0.35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94"/>
    </row>
    <row r="626" spans="1:70" x14ac:dyDescent="0.35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94"/>
    </row>
    <row r="627" spans="1:70" x14ac:dyDescent="0.35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94"/>
    </row>
    <row r="628" spans="1:70" x14ac:dyDescent="0.35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94"/>
    </row>
    <row r="629" spans="1:70" x14ac:dyDescent="0.35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94"/>
    </row>
    <row r="630" spans="1:70" x14ac:dyDescent="0.35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94"/>
    </row>
    <row r="631" spans="1:70" x14ac:dyDescent="0.35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94"/>
    </row>
    <row r="632" spans="1:70" x14ac:dyDescent="0.35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94"/>
    </row>
    <row r="633" spans="1:70" x14ac:dyDescent="0.35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94"/>
    </row>
    <row r="634" spans="1:70" x14ac:dyDescent="0.35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94"/>
    </row>
    <row r="635" spans="1:70" x14ac:dyDescent="0.35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94"/>
    </row>
    <row r="636" spans="1:70" x14ac:dyDescent="0.35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94"/>
    </row>
    <row r="637" spans="1:70" x14ac:dyDescent="0.35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94"/>
    </row>
    <row r="638" spans="1:70" x14ac:dyDescent="0.35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94"/>
    </row>
    <row r="639" spans="1:70" x14ac:dyDescent="0.35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94"/>
    </row>
    <row r="640" spans="1:70" x14ac:dyDescent="0.35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94"/>
    </row>
    <row r="641" spans="1:70" x14ac:dyDescent="0.35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94"/>
    </row>
    <row r="642" spans="1:70" x14ac:dyDescent="0.35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94"/>
    </row>
    <row r="643" spans="1:70" x14ac:dyDescent="0.35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94"/>
    </row>
    <row r="644" spans="1:70" x14ac:dyDescent="0.35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94"/>
    </row>
    <row r="645" spans="1:70" x14ac:dyDescent="0.35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94"/>
    </row>
    <row r="646" spans="1:70" x14ac:dyDescent="0.35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94"/>
    </row>
    <row r="647" spans="1:70" x14ac:dyDescent="0.35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94"/>
    </row>
    <row r="648" spans="1:70" x14ac:dyDescent="0.35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94"/>
    </row>
    <row r="649" spans="1:70" x14ac:dyDescent="0.35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94"/>
    </row>
    <row r="650" spans="1:70" x14ac:dyDescent="0.35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94"/>
    </row>
    <row r="651" spans="1:70" x14ac:dyDescent="0.35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94"/>
    </row>
    <row r="652" spans="1:70" x14ac:dyDescent="0.35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94"/>
    </row>
    <row r="653" spans="1:70" x14ac:dyDescent="0.35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94"/>
    </row>
    <row r="654" spans="1:70" x14ac:dyDescent="0.35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94"/>
    </row>
    <row r="655" spans="1:70" x14ac:dyDescent="0.35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94"/>
    </row>
    <row r="656" spans="1:70" x14ac:dyDescent="0.35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94"/>
    </row>
    <row r="657" spans="1:70" x14ac:dyDescent="0.35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94"/>
    </row>
    <row r="658" spans="1:70" x14ac:dyDescent="0.35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94"/>
    </row>
    <row r="659" spans="1:70" x14ac:dyDescent="0.35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94"/>
    </row>
    <row r="660" spans="1:70" x14ac:dyDescent="0.35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94"/>
    </row>
    <row r="661" spans="1:70" x14ac:dyDescent="0.35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94"/>
    </row>
    <row r="662" spans="1:70" x14ac:dyDescent="0.35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94"/>
    </row>
    <row r="663" spans="1:70" x14ac:dyDescent="0.35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94"/>
    </row>
    <row r="664" spans="1:70" x14ac:dyDescent="0.35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94"/>
    </row>
    <row r="665" spans="1:70" x14ac:dyDescent="0.35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94"/>
    </row>
    <row r="666" spans="1:70" x14ac:dyDescent="0.35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94"/>
    </row>
    <row r="667" spans="1:70" x14ac:dyDescent="0.35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94"/>
    </row>
    <row r="668" spans="1:70" x14ac:dyDescent="0.35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94"/>
    </row>
    <row r="669" spans="1:70" x14ac:dyDescent="0.35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94"/>
    </row>
    <row r="670" spans="1:70" x14ac:dyDescent="0.35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94"/>
    </row>
    <row r="671" spans="1:70" x14ac:dyDescent="0.35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94"/>
    </row>
    <row r="672" spans="1:70" x14ac:dyDescent="0.35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94"/>
    </row>
    <row r="673" spans="1:70" x14ac:dyDescent="0.35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94"/>
    </row>
    <row r="674" spans="1:70" x14ac:dyDescent="0.35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94"/>
    </row>
    <row r="675" spans="1:70" x14ac:dyDescent="0.35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94"/>
    </row>
    <row r="676" spans="1:70" x14ac:dyDescent="0.35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94"/>
    </row>
    <row r="677" spans="1:70" x14ac:dyDescent="0.35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94"/>
    </row>
    <row r="678" spans="1:70" x14ac:dyDescent="0.35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94"/>
    </row>
    <row r="679" spans="1:70" x14ac:dyDescent="0.35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94"/>
    </row>
    <row r="680" spans="1:70" x14ac:dyDescent="0.35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94"/>
    </row>
    <row r="681" spans="1:70" x14ac:dyDescent="0.35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94"/>
    </row>
    <row r="682" spans="1:70" x14ac:dyDescent="0.35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94"/>
    </row>
    <row r="683" spans="1:70" x14ac:dyDescent="0.35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94"/>
    </row>
    <row r="684" spans="1:70" x14ac:dyDescent="0.35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94"/>
    </row>
    <row r="685" spans="1:70" x14ac:dyDescent="0.35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94"/>
    </row>
    <row r="686" spans="1:70" x14ac:dyDescent="0.35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94"/>
    </row>
    <row r="687" spans="1:70" x14ac:dyDescent="0.35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94"/>
    </row>
    <row r="688" spans="1:70" x14ac:dyDescent="0.35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94"/>
    </row>
    <row r="689" spans="1:70" x14ac:dyDescent="0.35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94"/>
    </row>
    <row r="690" spans="1:70" x14ac:dyDescent="0.35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94"/>
    </row>
    <row r="691" spans="1:70" x14ac:dyDescent="0.35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94"/>
    </row>
    <row r="692" spans="1:70" x14ac:dyDescent="0.35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94"/>
    </row>
    <row r="693" spans="1:70" x14ac:dyDescent="0.35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94"/>
    </row>
    <row r="694" spans="1:70" x14ac:dyDescent="0.35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94"/>
    </row>
    <row r="695" spans="1:70" x14ac:dyDescent="0.35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94"/>
    </row>
    <row r="696" spans="1:70" x14ac:dyDescent="0.35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94"/>
    </row>
    <row r="697" spans="1:70" x14ac:dyDescent="0.35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94"/>
    </row>
    <row r="698" spans="1:70" x14ac:dyDescent="0.35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94"/>
    </row>
    <row r="699" spans="1:70" x14ac:dyDescent="0.35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94"/>
    </row>
    <row r="700" spans="1:70" x14ac:dyDescent="0.35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94"/>
    </row>
    <row r="701" spans="1:70" x14ac:dyDescent="0.35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94"/>
    </row>
    <row r="702" spans="1:70" x14ac:dyDescent="0.35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94"/>
    </row>
    <row r="703" spans="1:70" x14ac:dyDescent="0.35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94"/>
    </row>
    <row r="704" spans="1:70" x14ac:dyDescent="0.35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94"/>
    </row>
    <row r="705" spans="1:70" x14ac:dyDescent="0.35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94"/>
    </row>
    <row r="706" spans="1:70" x14ac:dyDescent="0.35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94"/>
    </row>
    <row r="707" spans="1:70" x14ac:dyDescent="0.35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94"/>
    </row>
    <row r="708" spans="1:70" x14ac:dyDescent="0.35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94"/>
    </row>
    <row r="709" spans="1:70" x14ac:dyDescent="0.35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94"/>
    </row>
    <row r="710" spans="1:70" x14ac:dyDescent="0.35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94"/>
    </row>
    <row r="711" spans="1:70" x14ac:dyDescent="0.35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94"/>
    </row>
    <row r="712" spans="1:70" x14ac:dyDescent="0.35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94"/>
    </row>
    <row r="713" spans="1:70" x14ac:dyDescent="0.35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94"/>
    </row>
    <row r="714" spans="1:70" x14ac:dyDescent="0.35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94"/>
    </row>
    <row r="715" spans="1:70" x14ac:dyDescent="0.35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94"/>
    </row>
    <row r="716" spans="1:70" x14ac:dyDescent="0.35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94"/>
    </row>
    <row r="717" spans="1:70" x14ac:dyDescent="0.35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94"/>
    </row>
    <row r="718" spans="1:70" x14ac:dyDescent="0.35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94"/>
    </row>
    <row r="719" spans="1:70" x14ac:dyDescent="0.35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94"/>
    </row>
    <row r="720" spans="1:70" x14ac:dyDescent="0.35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94"/>
    </row>
    <row r="721" spans="1:70" x14ac:dyDescent="0.35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94"/>
    </row>
    <row r="722" spans="1:70" x14ac:dyDescent="0.35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94"/>
    </row>
    <row r="723" spans="1:70" x14ac:dyDescent="0.35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94"/>
    </row>
    <row r="724" spans="1:70" x14ac:dyDescent="0.35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94"/>
    </row>
    <row r="725" spans="1:70" x14ac:dyDescent="0.35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94"/>
    </row>
    <row r="726" spans="1:70" x14ac:dyDescent="0.35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94"/>
    </row>
    <row r="727" spans="1:70" x14ac:dyDescent="0.35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94"/>
    </row>
    <row r="728" spans="1:70" x14ac:dyDescent="0.35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94"/>
    </row>
    <row r="729" spans="1:70" x14ac:dyDescent="0.35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94"/>
    </row>
    <row r="730" spans="1:70" x14ac:dyDescent="0.35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94"/>
    </row>
    <row r="731" spans="1:70" x14ac:dyDescent="0.35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94"/>
    </row>
    <row r="732" spans="1:70" x14ac:dyDescent="0.35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94"/>
    </row>
    <row r="733" spans="1:70" x14ac:dyDescent="0.35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94"/>
    </row>
    <row r="734" spans="1:70" x14ac:dyDescent="0.35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94"/>
    </row>
    <row r="735" spans="1:70" x14ac:dyDescent="0.35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94"/>
    </row>
    <row r="736" spans="1:70" x14ac:dyDescent="0.35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94"/>
    </row>
    <row r="737" spans="1:70" x14ac:dyDescent="0.35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94"/>
    </row>
    <row r="738" spans="1:70" x14ac:dyDescent="0.35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94"/>
    </row>
    <row r="739" spans="1:70" x14ac:dyDescent="0.35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94"/>
    </row>
    <row r="740" spans="1:70" x14ac:dyDescent="0.35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94"/>
    </row>
    <row r="741" spans="1:70" x14ac:dyDescent="0.35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94"/>
    </row>
    <row r="742" spans="1:70" x14ac:dyDescent="0.35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94"/>
    </row>
    <row r="743" spans="1:70" x14ac:dyDescent="0.35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94"/>
    </row>
    <row r="744" spans="1:70" x14ac:dyDescent="0.35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94"/>
    </row>
    <row r="745" spans="1:70" x14ac:dyDescent="0.35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94"/>
    </row>
    <row r="746" spans="1:70" x14ac:dyDescent="0.35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94"/>
    </row>
    <row r="747" spans="1:70" x14ac:dyDescent="0.35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94"/>
    </row>
    <row r="748" spans="1:70" x14ac:dyDescent="0.35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94"/>
    </row>
    <row r="749" spans="1:70" x14ac:dyDescent="0.35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94"/>
    </row>
    <row r="750" spans="1:70" x14ac:dyDescent="0.35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94"/>
    </row>
    <row r="751" spans="1:70" x14ac:dyDescent="0.35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94"/>
    </row>
    <row r="752" spans="1:70" x14ac:dyDescent="0.35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94"/>
    </row>
    <row r="753" spans="1:70" x14ac:dyDescent="0.35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94"/>
    </row>
    <row r="754" spans="1:70" x14ac:dyDescent="0.35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94"/>
    </row>
    <row r="755" spans="1:70" x14ac:dyDescent="0.35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94"/>
    </row>
    <row r="756" spans="1:70" x14ac:dyDescent="0.35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94"/>
    </row>
    <row r="757" spans="1:70" x14ac:dyDescent="0.35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94"/>
    </row>
    <row r="758" spans="1:70" x14ac:dyDescent="0.35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94"/>
    </row>
    <row r="759" spans="1:70" x14ac:dyDescent="0.35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94"/>
    </row>
    <row r="760" spans="1:70" x14ac:dyDescent="0.35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94"/>
    </row>
    <row r="761" spans="1:70" x14ac:dyDescent="0.35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94"/>
    </row>
    <row r="762" spans="1:70" x14ac:dyDescent="0.35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94"/>
    </row>
    <row r="763" spans="1:70" x14ac:dyDescent="0.35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94"/>
    </row>
    <row r="764" spans="1:70" x14ac:dyDescent="0.35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94"/>
    </row>
    <row r="765" spans="1:70" x14ac:dyDescent="0.35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94"/>
    </row>
    <row r="766" spans="1:70" x14ac:dyDescent="0.35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94"/>
    </row>
    <row r="767" spans="1:70" x14ac:dyDescent="0.35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94"/>
    </row>
    <row r="768" spans="1:70" x14ac:dyDescent="0.35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94"/>
    </row>
    <row r="769" spans="1:70" x14ac:dyDescent="0.35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94"/>
    </row>
    <row r="770" spans="1:70" x14ac:dyDescent="0.35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94"/>
    </row>
    <row r="771" spans="1:70" x14ac:dyDescent="0.35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94"/>
    </row>
    <row r="772" spans="1:70" x14ac:dyDescent="0.35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94"/>
    </row>
    <row r="773" spans="1:70" x14ac:dyDescent="0.35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94"/>
    </row>
    <row r="774" spans="1:70" x14ac:dyDescent="0.35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94"/>
    </row>
    <row r="775" spans="1:70" x14ac:dyDescent="0.35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94"/>
    </row>
    <row r="776" spans="1:70" x14ac:dyDescent="0.35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94"/>
    </row>
    <row r="777" spans="1:70" x14ac:dyDescent="0.35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94"/>
    </row>
    <row r="778" spans="1:70" x14ac:dyDescent="0.35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94"/>
    </row>
    <row r="779" spans="1:70" x14ac:dyDescent="0.35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94"/>
    </row>
    <row r="780" spans="1:70" x14ac:dyDescent="0.35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94"/>
    </row>
    <row r="781" spans="1:70" x14ac:dyDescent="0.35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94"/>
    </row>
    <row r="782" spans="1:70" x14ac:dyDescent="0.35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94"/>
    </row>
    <row r="783" spans="1:70" x14ac:dyDescent="0.35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94"/>
    </row>
    <row r="784" spans="1:70" x14ac:dyDescent="0.35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94"/>
    </row>
    <row r="785" spans="1:70" x14ac:dyDescent="0.35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94"/>
    </row>
    <row r="786" spans="1:70" x14ac:dyDescent="0.35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94"/>
    </row>
    <row r="787" spans="1:70" x14ac:dyDescent="0.35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94"/>
    </row>
    <row r="788" spans="1:70" x14ac:dyDescent="0.35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94"/>
    </row>
    <row r="789" spans="1:70" x14ac:dyDescent="0.35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94"/>
    </row>
    <row r="790" spans="1:70" x14ac:dyDescent="0.35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94"/>
    </row>
    <row r="791" spans="1:70" x14ac:dyDescent="0.35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94"/>
    </row>
    <row r="792" spans="1:70" x14ac:dyDescent="0.35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94"/>
    </row>
    <row r="793" spans="1:70" x14ac:dyDescent="0.35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94"/>
    </row>
    <row r="794" spans="1:70" x14ac:dyDescent="0.35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94"/>
    </row>
    <row r="795" spans="1:70" x14ac:dyDescent="0.35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94"/>
    </row>
    <row r="796" spans="1:70" x14ac:dyDescent="0.35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94"/>
    </row>
    <row r="797" spans="1:70" x14ac:dyDescent="0.35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94"/>
    </row>
    <row r="798" spans="1:70" x14ac:dyDescent="0.35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94"/>
    </row>
    <row r="799" spans="1:70" x14ac:dyDescent="0.35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94"/>
    </row>
    <row r="800" spans="1:70" x14ac:dyDescent="0.35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94"/>
    </row>
    <row r="801" spans="1:70" x14ac:dyDescent="0.35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94"/>
    </row>
    <row r="802" spans="1:70" x14ac:dyDescent="0.35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94"/>
    </row>
    <row r="803" spans="1:70" x14ac:dyDescent="0.35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94"/>
    </row>
    <row r="804" spans="1:70" x14ac:dyDescent="0.35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94"/>
    </row>
    <row r="805" spans="1:70" x14ac:dyDescent="0.35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94"/>
    </row>
    <row r="806" spans="1:70" x14ac:dyDescent="0.35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94"/>
    </row>
    <row r="807" spans="1:70" x14ac:dyDescent="0.35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94"/>
    </row>
    <row r="808" spans="1:70" x14ac:dyDescent="0.35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94"/>
    </row>
    <row r="809" spans="1:70" x14ac:dyDescent="0.35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94"/>
    </row>
    <row r="810" spans="1:70" x14ac:dyDescent="0.35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94"/>
    </row>
    <row r="811" spans="1:70" x14ac:dyDescent="0.35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94"/>
    </row>
    <row r="812" spans="1:70" x14ac:dyDescent="0.35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94"/>
    </row>
    <row r="813" spans="1:70" x14ac:dyDescent="0.35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94"/>
    </row>
    <row r="814" spans="1:70" x14ac:dyDescent="0.35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94"/>
    </row>
    <row r="815" spans="1:70" x14ac:dyDescent="0.35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94"/>
    </row>
    <row r="816" spans="1:70" x14ac:dyDescent="0.35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94"/>
    </row>
    <row r="817" spans="1:70" x14ac:dyDescent="0.35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94"/>
    </row>
    <row r="818" spans="1:70" x14ac:dyDescent="0.35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94"/>
    </row>
    <row r="819" spans="1:70" x14ac:dyDescent="0.35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94"/>
    </row>
    <row r="820" spans="1:70" x14ac:dyDescent="0.35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94"/>
    </row>
    <row r="821" spans="1:70" x14ac:dyDescent="0.35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94"/>
    </row>
    <row r="822" spans="1:70" x14ac:dyDescent="0.35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94"/>
    </row>
    <row r="823" spans="1:70" x14ac:dyDescent="0.35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94"/>
    </row>
    <row r="824" spans="1:70" x14ac:dyDescent="0.35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94"/>
    </row>
    <row r="825" spans="1:70" x14ac:dyDescent="0.35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94"/>
    </row>
    <row r="826" spans="1:70" x14ac:dyDescent="0.35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94"/>
    </row>
    <row r="827" spans="1:70" x14ac:dyDescent="0.35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94"/>
    </row>
    <row r="828" spans="1:70" x14ac:dyDescent="0.35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94"/>
    </row>
    <row r="829" spans="1:70" x14ac:dyDescent="0.35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94"/>
    </row>
    <row r="830" spans="1:70" x14ac:dyDescent="0.35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94"/>
    </row>
    <row r="831" spans="1:70" x14ac:dyDescent="0.35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94"/>
    </row>
    <row r="832" spans="1:70" x14ac:dyDescent="0.35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94"/>
    </row>
    <row r="833" spans="1:70" x14ac:dyDescent="0.35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94"/>
    </row>
    <row r="834" spans="1:70" x14ac:dyDescent="0.35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94"/>
    </row>
    <row r="835" spans="1:70" x14ac:dyDescent="0.35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94"/>
    </row>
    <row r="836" spans="1:70" x14ac:dyDescent="0.35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94"/>
    </row>
    <row r="837" spans="1:70" x14ac:dyDescent="0.35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94"/>
    </row>
    <row r="838" spans="1:70" x14ac:dyDescent="0.35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94"/>
    </row>
    <row r="839" spans="1:70" x14ac:dyDescent="0.35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94"/>
    </row>
    <row r="840" spans="1:70" x14ac:dyDescent="0.35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94"/>
    </row>
    <row r="841" spans="1:70" x14ac:dyDescent="0.35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94"/>
    </row>
    <row r="842" spans="1:70" x14ac:dyDescent="0.35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94"/>
    </row>
    <row r="843" spans="1:70" x14ac:dyDescent="0.35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94"/>
    </row>
    <row r="844" spans="1:70" x14ac:dyDescent="0.35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94"/>
    </row>
    <row r="845" spans="1:70" x14ac:dyDescent="0.35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94"/>
    </row>
    <row r="846" spans="1:70" x14ac:dyDescent="0.35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94"/>
    </row>
    <row r="847" spans="1:70" x14ac:dyDescent="0.35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94"/>
    </row>
    <row r="848" spans="1:70" x14ac:dyDescent="0.35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94"/>
    </row>
    <row r="849" spans="1:70" x14ac:dyDescent="0.35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94"/>
    </row>
    <row r="850" spans="1:70" x14ac:dyDescent="0.35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94"/>
    </row>
    <row r="851" spans="1:70" x14ac:dyDescent="0.35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94"/>
    </row>
    <row r="852" spans="1:70" x14ac:dyDescent="0.35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94"/>
    </row>
    <row r="853" spans="1:70" x14ac:dyDescent="0.35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94"/>
    </row>
    <row r="854" spans="1:70" x14ac:dyDescent="0.35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94"/>
    </row>
    <row r="855" spans="1:70" x14ac:dyDescent="0.35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94"/>
    </row>
    <row r="856" spans="1:70" x14ac:dyDescent="0.35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94"/>
    </row>
    <row r="857" spans="1:70" x14ac:dyDescent="0.35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94"/>
    </row>
    <row r="858" spans="1:70" x14ac:dyDescent="0.35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94"/>
    </row>
    <row r="859" spans="1:70" x14ac:dyDescent="0.35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94"/>
    </row>
    <row r="860" spans="1:70" x14ac:dyDescent="0.35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94"/>
    </row>
    <row r="861" spans="1:70" x14ac:dyDescent="0.35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94"/>
    </row>
    <row r="862" spans="1:70" x14ac:dyDescent="0.35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94"/>
    </row>
    <row r="863" spans="1:70" x14ac:dyDescent="0.35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94"/>
    </row>
    <row r="864" spans="1:70" x14ac:dyDescent="0.35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94"/>
    </row>
    <row r="865" spans="1:70" x14ac:dyDescent="0.35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94"/>
    </row>
    <row r="866" spans="1:70" x14ac:dyDescent="0.35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94"/>
    </row>
    <row r="867" spans="1:70" x14ac:dyDescent="0.35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94"/>
    </row>
    <row r="868" spans="1:70" x14ac:dyDescent="0.35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94"/>
    </row>
    <row r="869" spans="1:70" x14ac:dyDescent="0.35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94"/>
    </row>
    <row r="870" spans="1:70" x14ac:dyDescent="0.35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94"/>
    </row>
    <row r="871" spans="1:70" x14ac:dyDescent="0.35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94"/>
    </row>
    <row r="872" spans="1:70" x14ac:dyDescent="0.35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94"/>
    </row>
    <row r="873" spans="1:70" x14ac:dyDescent="0.35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94"/>
    </row>
    <row r="874" spans="1:70" x14ac:dyDescent="0.35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94"/>
    </row>
    <row r="875" spans="1:70" x14ac:dyDescent="0.35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94"/>
    </row>
    <row r="876" spans="1:70" x14ac:dyDescent="0.35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94"/>
    </row>
    <row r="877" spans="1:70" x14ac:dyDescent="0.35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94"/>
    </row>
    <row r="878" spans="1:70" x14ac:dyDescent="0.35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94"/>
    </row>
    <row r="879" spans="1:70" x14ac:dyDescent="0.35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94"/>
    </row>
    <row r="880" spans="1:70" x14ac:dyDescent="0.35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94"/>
    </row>
    <row r="881" spans="1:70" x14ac:dyDescent="0.35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94"/>
    </row>
    <row r="882" spans="1:70" x14ac:dyDescent="0.35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94"/>
    </row>
    <row r="883" spans="1:70" x14ac:dyDescent="0.35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94"/>
    </row>
    <row r="884" spans="1:70" x14ac:dyDescent="0.35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94"/>
    </row>
    <row r="885" spans="1:70" x14ac:dyDescent="0.35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94"/>
    </row>
    <row r="886" spans="1:70" x14ac:dyDescent="0.35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94"/>
    </row>
    <row r="887" spans="1:70" x14ac:dyDescent="0.35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94"/>
    </row>
    <row r="888" spans="1:70" x14ac:dyDescent="0.35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94"/>
    </row>
    <row r="889" spans="1:70" x14ac:dyDescent="0.35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94"/>
    </row>
    <row r="890" spans="1:70" x14ac:dyDescent="0.35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94"/>
    </row>
    <row r="891" spans="1:70" x14ac:dyDescent="0.35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94"/>
    </row>
    <row r="892" spans="1:70" x14ac:dyDescent="0.35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94"/>
    </row>
    <row r="893" spans="1:70" x14ac:dyDescent="0.35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94"/>
    </row>
    <row r="894" spans="1:70" x14ac:dyDescent="0.35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94"/>
    </row>
    <row r="895" spans="1:70" x14ac:dyDescent="0.35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94"/>
    </row>
    <row r="896" spans="1:70" x14ac:dyDescent="0.35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94"/>
    </row>
    <row r="897" spans="1:70" x14ac:dyDescent="0.35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94"/>
    </row>
    <row r="898" spans="1:70" x14ac:dyDescent="0.35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94"/>
    </row>
    <row r="899" spans="1:70" x14ac:dyDescent="0.35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94"/>
    </row>
    <row r="900" spans="1:70" x14ac:dyDescent="0.35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94"/>
    </row>
    <row r="901" spans="1:70" x14ac:dyDescent="0.35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94"/>
    </row>
    <row r="902" spans="1:70" x14ac:dyDescent="0.35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94"/>
    </row>
    <row r="903" spans="1:70" x14ac:dyDescent="0.35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94"/>
    </row>
    <row r="904" spans="1:70" x14ac:dyDescent="0.35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94"/>
    </row>
    <row r="905" spans="1:70" x14ac:dyDescent="0.35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94"/>
    </row>
    <row r="906" spans="1:70" x14ac:dyDescent="0.35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94"/>
    </row>
    <row r="907" spans="1:70" x14ac:dyDescent="0.35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94"/>
    </row>
    <row r="908" spans="1:70" x14ac:dyDescent="0.35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94"/>
    </row>
    <row r="909" spans="1:70" x14ac:dyDescent="0.35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94"/>
    </row>
    <row r="910" spans="1:70" x14ac:dyDescent="0.35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94"/>
    </row>
    <row r="911" spans="1:70" x14ac:dyDescent="0.35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94"/>
    </row>
    <row r="912" spans="1:70" x14ac:dyDescent="0.35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94"/>
    </row>
    <row r="913" spans="1:70" x14ac:dyDescent="0.35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94"/>
    </row>
    <row r="914" spans="1:70" x14ac:dyDescent="0.35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94"/>
    </row>
    <row r="915" spans="1:70" x14ac:dyDescent="0.35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94"/>
    </row>
    <row r="916" spans="1:70" x14ac:dyDescent="0.35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94"/>
    </row>
    <row r="917" spans="1:70" x14ac:dyDescent="0.35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94"/>
    </row>
    <row r="918" spans="1:70" x14ac:dyDescent="0.35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94"/>
    </row>
    <row r="919" spans="1:70" x14ac:dyDescent="0.35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94"/>
    </row>
    <row r="920" spans="1:70" x14ac:dyDescent="0.35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94"/>
    </row>
    <row r="921" spans="1:70" x14ac:dyDescent="0.35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94"/>
    </row>
    <row r="922" spans="1:70" x14ac:dyDescent="0.35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94"/>
    </row>
    <row r="923" spans="1:70" x14ac:dyDescent="0.35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94"/>
    </row>
    <row r="924" spans="1:70" x14ac:dyDescent="0.35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94"/>
    </row>
    <row r="925" spans="1:70" x14ac:dyDescent="0.35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94"/>
    </row>
    <row r="926" spans="1:70" x14ac:dyDescent="0.35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94"/>
    </row>
    <row r="927" spans="1:70" x14ac:dyDescent="0.35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94"/>
    </row>
    <row r="928" spans="1:70" x14ac:dyDescent="0.35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94"/>
    </row>
    <row r="929" spans="1:70" x14ac:dyDescent="0.35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94"/>
    </row>
    <row r="930" spans="1:70" x14ac:dyDescent="0.35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94"/>
    </row>
    <row r="931" spans="1:70" x14ac:dyDescent="0.35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94"/>
    </row>
    <row r="932" spans="1:70" x14ac:dyDescent="0.35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94"/>
    </row>
    <row r="933" spans="1:70" x14ac:dyDescent="0.35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94"/>
    </row>
    <row r="934" spans="1:70" x14ac:dyDescent="0.35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94"/>
    </row>
    <row r="935" spans="1:70" x14ac:dyDescent="0.35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94"/>
    </row>
    <row r="936" spans="1:70" x14ac:dyDescent="0.35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94"/>
    </row>
    <row r="937" spans="1:70" x14ac:dyDescent="0.35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94"/>
    </row>
    <row r="938" spans="1:70" x14ac:dyDescent="0.35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94"/>
    </row>
    <row r="939" spans="1:70" x14ac:dyDescent="0.35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94"/>
    </row>
    <row r="940" spans="1:70" x14ac:dyDescent="0.35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94"/>
    </row>
    <row r="941" spans="1:70" x14ac:dyDescent="0.35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94"/>
    </row>
    <row r="942" spans="1:70" x14ac:dyDescent="0.35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94"/>
    </row>
    <row r="943" spans="1:70" x14ac:dyDescent="0.35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94"/>
    </row>
    <row r="944" spans="1:70" x14ac:dyDescent="0.35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94"/>
    </row>
    <row r="945" spans="1:70" x14ac:dyDescent="0.35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94"/>
    </row>
    <row r="946" spans="1:70" x14ac:dyDescent="0.35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94"/>
    </row>
    <row r="947" spans="1:70" x14ac:dyDescent="0.35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94"/>
    </row>
    <row r="948" spans="1:70" x14ac:dyDescent="0.35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94"/>
    </row>
    <row r="949" spans="1:70" x14ac:dyDescent="0.35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94"/>
    </row>
    <row r="950" spans="1:70" x14ac:dyDescent="0.35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94"/>
    </row>
    <row r="951" spans="1:70" x14ac:dyDescent="0.35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94"/>
    </row>
    <row r="952" spans="1:70" x14ac:dyDescent="0.35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94"/>
    </row>
    <row r="953" spans="1:70" x14ac:dyDescent="0.35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94"/>
    </row>
    <row r="954" spans="1:70" x14ac:dyDescent="0.35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94"/>
    </row>
    <row r="955" spans="1:70" x14ac:dyDescent="0.35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94"/>
    </row>
    <row r="956" spans="1:70" x14ac:dyDescent="0.35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94"/>
    </row>
    <row r="957" spans="1:70" x14ac:dyDescent="0.35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94"/>
    </row>
    <row r="958" spans="1:70" x14ac:dyDescent="0.35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94"/>
    </row>
    <row r="959" spans="1:70" x14ac:dyDescent="0.35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94"/>
    </row>
    <row r="960" spans="1:70" x14ac:dyDescent="0.35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94"/>
    </row>
    <row r="961" spans="1:70" x14ac:dyDescent="0.35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94"/>
    </row>
    <row r="962" spans="1:70" x14ac:dyDescent="0.35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94"/>
    </row>
    <row r="963" spans="1:70" x14ac:dyDescent="0.35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94"/>
    </row>
    <row r="964" spans="1:70" x14ac:dyDescent="0.35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94"/>
    </row>
    <row r="965" spans="1:70" x14ac:dyDescent="0.35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94"/>
    </row>
    <row r="966" spans="1:70" x14ac:dyDescent="0.35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94"/>
    </row>
    <row r="967" spans="1:70" x14ac:dyDescent="0.35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94"/>
    </row>
    <row r="968" spans="1:70" x14ac:dyDescent="0.35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94"/>
    </row>
    <row r="969" spans="1:70" x14ac:dyDescent="0.35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94"/>
    </row>
    <row r="970" spans="1:70" x14ac:dyDescent="0.35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94"/>
    </row>
    <row r="971" spans="1:70" x14ac:dyDescent="0.35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94"/>
    </row>
    <row r="972" spans="1:70" x14ac:dyDescent="0.35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94"/>
    </row>
    <row r="973" spans="1:70" x14ac:dyDescent="0.35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94"/>
    </row>
    <row r="974" spans="1:70" x14ac:dyDescent="0.35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94"/>
    </row>
    <row r="975" spans="1:70" x14ac:dyDescent="0.35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94"/>
    </row>
    <row r="976" spans="1:70" x14ac:dyDescent="0.35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94"/>
    </row>
    <row r="977" spans="1:70" x14ac:dyDescent="0.35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94"/>
    </row>
    <row r="978" spans="1:70" x14ac:dyDescent="0.35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94"/>
    </row>
    <row r="979" spans="1:70" x14ac:dyDescent="0.35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94"/>
    </row>
    <row r="980" spans="1:70" x14ac:dyDescent="0.35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94"/>
    </row>
    <row r="981" spans="1:70" x14ac:dyDescent="0.35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94"/>
    </row>
    <row r="982" spans="1:70" x14ac:dyDescent="0.35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94"/>
    </row>
    <row r="983" spans="1:70" x14ac:dyDescent="0.35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94"/>
    </row>
    <row r="984" spans="1:70" x14ac:dyDescent="0.35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94"/>
    </row>
    <row r="985" spans="1:70" x14ac:dyDescent="0.35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94"/>
    </row>
    <row r="986" spans="1:70" x14ac:dyDescent="0.35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94"/>
    </row>
    <row r="987" spans="1:70" x14ac:dyDescent="0.35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94"/>
    </row>
    <row r="988" spans="1:70" x14ac:dyDescent="0.35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94"/>
    </row>
    <row r="989" spans="1:70" x14ac:dyDescent="0.35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94"/>
    </row>
    <row r="990" spans="1:70" x14ac:dyDescent="0.35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94"/>
    </row>
    <row r="991" spans="1:70" x14ac:dyDescent="0.35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94"/>
    </row>
    <row r="992" spans="1:70" x14ac:dyDescent="0.35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94"/>
    </row>
    <row r="993" spans="1:70" x14ac:dyDescent="0.35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94"/>
    </row>
    <row r="994" spans="1:70" x14ac:dyDescent="0.35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94"/>
    </row>
    <row r="995" spans="1:70" x14ac:dyDescent="0.35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94"/>
    </row>
    <row r="996" spans="1:70" x14ac:dyDescent="0.35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94"/>
    </row>
    <row r="997" spans="1:70" x14ac:dyDescent="0.35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94"/>
    </row>
    <row r="998" spans="1:70" x14ac:dyDescent="0.35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94"/>
    </row>
    <row r="999" spans="1:70" x14ac:dyDescent="0.35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94"/>
    </row>
    <row r="1000" spans="1:70" x14ac:dyDescent="0.35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94"/>
    </row>
    <row r="1001" spans="1:70" x14ac:dyDescent="0.35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94"/>
    </row>
    <row r="1002" spans="1:70" x14ac:dyDescent="0.35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94"/>
    </row>
    <row r="1003" spans="1:70" x14ac:dyDescent="0.35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94"/>
    </row>
    <row r="1004" spans="1:70" x14ac:dyDescent="0.35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94"/>
    </row>
    <row r="1005" spans="1:70" x14ac:dyDescent="0.35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94"/>
    </row>
    <row r="1006" spans="1:70" x14ac:dyDescent="0.35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94"/>
    </row>
    <row r="1007" spans="1:70" x14ac:dyDescent="0.35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94"/>
    </row>
    <row r="1008" spans="1:70" x14ac:dyDescent="0.35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94"/>
    </row>
    <row r="1009" spans="1:70" x14ac:dyDescent="0.35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94"/>
    </row>
    <row r="1010" spans="1:70" x14ac:dyDescent="0.35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94"/>
    </row>
    <row r="1011" spans="1:70" x14ac:dyDescent="0.35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94"/>
    </row>
    <row r="1012" spans="1:70" x14ac:dyDescent="0.35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94"/>
    </row>
    <row r="1013" spans="1:70" x14ac:dyDescent="0.35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94"/>
    </row>
    <row r="1014" spans="1:70" x14ac:dyDescent="0.35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94"/>
    </row>
    <row r="1015" spans="1:70" x14ac:dyDescent="0.35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94"/>
    </row>
    <row r="1016" spans="1:70" x14ac:dyDescent="0.35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94"/>
    </row>
    <row r="1017" spans="1:70" x14ac:dyDescent="0.35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94"/>
    </row>
    <row r="1018" spans="1:70" x14ac:dyDescent="0.35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94"/>
    </row>
    <row r="1019" spans="1:70" x14ac:dyDescent="0.35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94"/>
    </row>
    <row r="1020" spans="1:70" x14ac:dyDescent="0.35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94"/>
    </row>
    <row r="1021" spans="1:70" x14ac:dyDescent="0.35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94"/>
    </row>
    <row r="1022" spans="1:70" x14ac:dyDescent="0.35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94"/>
    </row>
    <row r="1023" spans="1:70" x14ac:dyDescent="0.35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94"/>
    </row>
    <row r="1024" spans="1:70" x14ac:dyDescent="0.35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94"/>
    </row>
    <row r="1025" spans="1:70" x14ac:dyDescent="0.35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94"/>
    </row>
    <row r="1026" spans="1:70" x14ac:dyDescent="0.35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94"/>
    </row>
    <row r="1027" spans="1:70" x14ac:dyDescent="0.35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94"/>
    </row>
    <row r="1028" spans="1:70" x14ac:dyDescent="0.35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94"/>
    </row>
    <row r="1029" spans="1:70" x14ac:dyDescent="0.35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94"/>
    </row>
    <row r="1030" spans="1:70" x14ac:dyDescent="0.35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94"/>
    </row>
    <row r="1031" spans="1:70" x14ac:dyDescent="0.35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94"/>
    </row>
    <row r="1032" spans="1:70" x14ac:dyDescent="0.35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94"/>
    </row>
    <row r="1033" spans="1:70" x14ac:dyDescent="0.35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94"/>
    </row>
    <row r="1034" spans="1:70" x14ac:dyDescent="0.35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94"/>
    </row>
    <row r="1035" spans="1:70" x14ac:dyDescent="0.35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94"/>
    </row>
    <row r="1036" spans="1:70" x14ac:dyDescent="0.35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94"/>
    </row>
    <row r="1037" spans="1:70" x14ac:dyDescent="0.35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94"/>
    </row>
    <row r="1038" spans="1:70" x14ac:dyDescent="0.35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94"/>
    </row>
    <row r="1039" spans="1:70" x14ac:dyDescent="0.35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94"/>
    </row>
    <row r="1040" spans="1:70" x14ac:dyDescent="0.35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94"/>
    </row>
    <row r="1041" spans="1:70" x14ac:dyDescent="0.35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94"/>
    </row>
    <row r="1042" spans="1:70" x14ac:dyDescent="0.35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94"/>
    </row>
    <row r="1043" spans="1:70" x14ac:dyDescent="0.35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94"/>
    </row>
    <row r="1044" spans="1:70" x14ac:dyDescent="0.35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94"/>
    </row>
    <row r="1045" spans="1:70" x14ac:dyDescent="0.35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94"/>
    </row>
    <row r="1046" spans="1:70" x14ac:dyDescent="0.35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94"/>
    </row>
    <row r="1047" spans="1:70" x14ac:dyDescent="0.35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94"/>
    </row>
    <row r="1048" spans="1:70" x14ac:dyDescent="0.35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94"/>
    </row>
    <row r="1049" spans="1:70" x14ac:dyDescent="0.35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94"/>
    </row>
    <row r="1050" spans="1:70" x14ac:dyDescent="0.35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94"/>
    </row>
    <row r="1051" spans="1:70" x14ac:dyDescent="0.35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94"/>
    </row>
    <row r="1052" spans="1:70" x14ac:dyDescent="0.35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94"/>
    </row>
    <row r="1053" spans="1:70" x14ac:dyDescent="0.35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94"/>
    </row>
    <row r="1054" spans="1:70" x14ac:dyDescent="0.35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94"/>
    </row>
    <row r="1055" spans="1:70" x14ac:dyDescent="0.35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94"/>
    </row>
    <row r="1056" spans="1:70" x14ac:dyDescent="0.35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94"/>
    </row>
    <row r="1057" spans="1:70" x14ac:dyDescent="0.35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94"/>
    </row>
    <row r="1058" spans="1:70" x14ac:dyDescent="0.35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94"/>
    </row>
    <row r="1059" spans="1:70" x14ac:dyDescent="0.35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94"/>
    </row>
    <row r="1060" spans="1:70" x14ac:dyDescent="0.35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94"/>
    </row>
    <row r="1061" spans="1:70" x14ac:dyDescent="0.35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94"/>
    </row>
    <row r="1062" spans="1:70" x14ac:dyDescent="0.35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94"/>
    </row>
    <row r="1063" spans="1:70" x14ac:dyDescent="0.35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94"/>
    </row>
    <row r="1064" spans="1:70" x14ac:dyDescent="0.35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94"/>
    </row>
    <row r="1065" spans="1:70" x14ac:dyDescent="0.35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94"/>
    </row>
    <row r="1066" spans="1:70" x14ac:dyDescent="0.35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94"/>
    </row>
    <row r="1067" spans="1:70" x14ac:dyDescent="0.35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94"/>
    </row>
    <row r="1068" spans="1:70" x14ac:dyDescent="0.35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94"/>
    </row>
    <row r="1069" spans="1:70" x14ac:dyDescent="0.35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94"/>
    </row>
    <row r="1070" spans="1:70" x14ac:dyDescent="0.35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94"/>
    </row>
    <row r="1071" spans="1:70" x14ac:dyDescent="0.35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94"/>
    </row>
    <row r="1072" spans="1:70" x14ac:dyDescent="0.35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94"/>
    </row>
    <row r="1073" spans="1:70" x14ac:dyDescent="0.35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94"/>
    </row>
    <row r="1074" spans="1:70" x14ac:dyDescent="0.35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94"/>
    </row>
    <row r="1075" spans="1:70" x14ac:dyDescent="0.35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94"/>
    </row>
    <row r="1076" spans="1:70" x14ac:dyDescent="0.35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94"/>
    </row>
    <row r="1077" spans="1:70" x14ac:dyDescent="0.35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94"/>
    </row>
    <row r="1078" spans="1:70" x14ac:dyDescent="0.35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94"/>
    </row>
    <row r="1079" spans="1:70" x14ac:dyDescent="0.35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94"/>
    </row>
    <row r="1080" spans="1:70" x14ac:dyDescent="0.35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94"/>
    </row>
    <row r="1081" spans="1:70" x14ac:dyDescent="0.35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94"/>
    </row>
    <row r="1082" spans="1:70" x14ac:dyDescent="0.35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94"/>
    </row>
    <row r="1083" spans="1:70" x14ac:dyDescent="0.35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94"/>
    </row>
    <row r="1084" spans="1:70" x14ac:dyDescent="0.35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94"/>
    </row>
    <row r="1085" spans="1:70" x14ac:dyDescent="0.35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94"/>
    </row>
    <row r="1086" spans="1:70" x14ac:dyDescent="0.35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94"/>
    </row>
    <row r="1087" spans="1:70" x14ac:dyDescent="0.35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94"/>
    </row>
    <row r="1088" spans="1:70" x14ac:dyDescent="0.35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94"/>
    </row>
    <row r="1089" spans="1:70" x14ac:dyDescent="0.35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94"/>
    </row>
    <row r="1090" spans="1:70" x14ac:dyDescent="0.35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94"/>
    </row>
    <row r="1091" spans="1:70" x14ac:dyDescent="0.35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94"/>
    </row>
    <row r="1092" spans="1:70" x14ac:dyDescent="0.35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94"/>
    </row>
    <row r="1093" spans="1:70" x14ac:dyDescent="0.35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94"/>
    </row>
    <row r="1094" spans="1:70" x14ac:dyDescent="0.35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94"/>
    </row>
    <row r="1095" spans="1:70" x14ac:dyDescent="0.35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94"/>
    </row>
    <row r="1096" spans="1:70" x14ac:dyDescent="0.35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94"/>
    </row>
    <row r="1097" spans="1:70" x14ac:dyDescent="0.35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94"/>
    </row>
    <row r="1098" spans="1:70" x14ac:dyDescent="0.35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94"/>
    </row>
    <row r="1099" spans="1:70" x14ac:dyDescent="0.35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94"/>
    </row>
    <row r="1100" spans="1:70" x14ac:dyDescent="0.35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94"/>
    </row>
    <row r="1101" spans="1:70" x14ac:dyDescent="0.35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94"/>
    </row>
    <row r="1102" spans="1:70" x14ac:dyDescent="0.35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94"/>
    </row>
    <row r="1103" spans="1:70" x14ac:dyDescent="0.35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94"/>
    </row>
    <row r="1104" spans="1:70" x14ac:dyDescent="0.35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94"/>
    </row>
    <row r="1105" spans="1:70" x14ac:dyDescent="0.35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94"/>
    </row>
    <row r="1106" spans="1:70" x14ac:dyDescent="0.35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94"/>
    </row>
    <row r="1107" spans="1:70" x14ac:dyDescent="0.35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94"/>
    </row>
    <row r="1108" spans="1:70" x14ac:dyDescent="0.35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94"/>
    </row>
    <row r="1109" spans="1:70" x14ac:dyDescent="0.35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94"/>
    </row>
    <row r="1110" spans="1:70" x14ac:dyDescent="0.35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94"/>
    </row>
    <row r="1111" spans="1:70" x14ac:dyDescent="0.35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94"/>
    </row>
    <row r="1112" spans="1:70" x14ac:dyDescent="0.35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94"/>
    </row>
    <row r="1113" spans="1:70" x14ac:dyDescent="0.35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94"/>
    </row>
    <row r="1114" spans="1:70" x14ac:dyDescent="0.35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94"/>
    </row>
    <row r="1115" spans="1:70" x14ac:dyDescent="0.35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94"/>
    </row>
    <row r="1116" spans="1:70" x14ac:dyDescent="0.35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94"/>
    </row>
    <row r="1117" spans="1:70" x14ac:dyDescent="0.35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94"/>
    </row>
    <row r="1118" spans="1:70" x14ac:dyDescent="0.35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94"/>
    </row>
    <row r="1119" spans="1:70" x14ac:dyDescent="0.35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94"/>
    </row>
    <row r="1120" spans="1:70" x14ac:dyDescent="0.35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94"/>
    </row>
    <row r="1121" spans="1:70" x14ac:dyDescent="0.35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94"/>
    </row>
    <row r="1122" spans="1:70" x14ac:dyDescent="0.35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94"/>
    </row>
    <row r="1123" spans="1:70" x14ac:dyDescent="0.35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94"/>
    </row>
    <row r="1124" spans="1:70" x14ac:dyDescent="0.35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94"/>
    </row>
    <row r="1125" spans="1:70" x14ac:dyDescent="0.35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94"/>
    </row>
    <row r="1126" spans="1:70" x14ac:dyDescent="0.35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94"/>
    </row>
    <row r="1127" spans="1:70" x14ac:dyDescent="0.35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94"/>
    </row>
    <row r="1128" spans="1:70" x14ac:dyDescent="0.35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94"/>
    </row>
    <row r="1129" spans="1:70" x14ac:dyDescent="0.35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94"/>
    </row>
    <row r="1130" spans="1:70" x14ac:dyDescent="0.35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94"/>
    </row>
    <row r="1131" spans="1:70" x14ac:dyDescent="0.35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94"/>
    </row>
    <row r="1132" spans="1:70" x14ac:dyDescent="0.35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94"/>
    </row>
    <row r="1133" spans="1:70" x14ac:dyDescent="0.35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94"/>
    </row>
    <row r="1134" spans="1:70" x14ac:dyDescent="0.35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94"/>
    </row>
    <row r="1135" spans="1:70" x14ac:dyDescent="0.35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94"/>
    </row>
    <row r="1136" spans="1:70" x14ac:dyDescent="0.35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94"/>
    </row>
    <row r="1137" spans="1:70" x14ac:dyDescent="0.35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94"/>
    </row>
    <row r="1138" spans="1:70" x14ac:dyDescent="0.35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94"/>
    </row>
    <row r="1139" spans="1:70" x14ac:dyDescent="0.35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94"/>
    </row>
    <row r="1140" spans="1:70" x14ac:dyDescent="0.35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94"/>
    </row>
    <row r="1141" spans="1:70" x14ac:dyDescent="0.35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94"/>
    </row>
    <row r="1142" spans="1:70" x14ac:dyDescent="0.35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94"/>
    </row>
    <row r="1143" spans="1:70" x14ac:dyDescent="0.35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94"/>
    </row>
    <row r="1144" spans="1:70" x14ac:dyDescent="0.35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94"/>
    </row>
    <row r="1145" spans="1:70" x14ac:dyDescent="0.35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94"/>
    </row>
    <row r="1146" spans="1:70" x14ac:dyDescent="0.35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94"/>
    </row>
    <row r="1147" spans="1:70" x14ac:dyDescent="0.35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94"/>
    </row>
    <row r="1148" spans="1:70" x14ac:dyDescent="0.35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94"/>
    </row>
    <row r="1149" spans="1:70" x14ac:dyDescent="0.35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94"/>
    </row>
    <row r="1150" spans="1:70" x14ac:dyDescent="0.35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94"/>
    </row>
    <row r="1151" spans="1:70" x14ac:dyDescent="0.35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94"/>
    </row>
    <row r="1152" spans="1:70" x14ac:dyDescent="0.35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94"/>
    </row>
    <row r="1153" spans="1:70" x14ac:dyDescent="0.35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94"/>
    </row>
    <row r="1154" spans="1:70" x14ac:dyDescent="0.35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94"/>
    </row>
    <row r="1155" spans="1:70" x14ac:dyDescent="0.35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94"/>
    </row>
    <row r="1156" spans="1:70" x14ac:dyDescent="0.35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94"/>
    </row>
    <row r="1157" spans="1:70" x14ac:dyDescent="0.35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94"/>
    </row>
    <row r="1158" spans="1:70" x14ac:dyDescent="0.35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94"/>
    </row>
    <row r="1159" spans="1:70" x14ac:dyDescent="0.35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94"/>
    </row>
    <row r="1160" spans="1:70" x14ac:dyDescent="0.35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94"/>
    </row>
    <row r="1161" spans="1:70" x14ac:dyDescent="0.35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94"/>
    </row>
    <row r="1162" spans="1:70" x14ac:dyDescent="0.35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94"/>
    </row>
    <row r="1163" spans="1:70" x14ac:dyDescent="0.35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94"/>
    </row>
    <row r="1164" spans="1:70" x14ac:dyDescent="0.35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94"/>
    </row>
    <row r="1165" spans="1:70" x14ac:dyDescent="0.35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94"/>
    </row>
    <row r="1166" spans="1:70" x14ac:dyDescent="0.35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94"/>
    </row>
    <row r="1167" spans="1:70" x14ac:dyDescent="0.35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94"/>
    </row>
    <row r="1168" spans="1:70" x14ac:dyDescent="0.35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94"/>
    </row>
    <row r="1169" spans="1:70" x14ac:dyDescent="0.35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94"/>
    </row>
    <row r="1170" spans="1:70" x14ac:dyDescent="0.35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94"/>
    </row>
    <row r="1171" spans="1:70" x14ac:dyDescent="0.35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94"/>
    </row>
    <row r="1172" spans="1:70" x14ac:dyDescent="0.35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94"/>
    </row>
    <row r="1173" spans="1:70" x14ac:dyDescent="0.35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94"/>
    </row>
    <row r="1174" spans="1:70" x14ac:dyDescent="0.35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94"/>
    </row>
    <row r="1175" spans="1:70" x14ac:dyDescent="0.35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94"/>
    </row>
    <row r="1176" spans="1:70" x14ac:dyDescent="0.35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94"/>
    </row>
    <row r="1177" spans="1:70" x14ac:dyDescent="0.35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94"/>
    </row>
    <row r="1178" spans="1:70" x14ac:dyDescent="0.35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94"/>
    </row>
    <row r="1179" spans="1:70" x14ac:dyDescent="0.35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94"/>
    </row>
    <row r="1180" spans="1:70" x14ac:dyDescent="0.35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94"/>
    </row>
    <row r="1181" spans="1:70" x14ac:dyDescent="0.35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94"/>
    </row>
    <row r="1182" spans="1:70" x14ac:dyDescent="0.35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94"/>
    </row>
    <row r="1183" spans="1:70" x14ac:dyDescent="0.35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94"/>
    </row>
    <row r="1184" spans="1:70" x14ac:dyDescent="0.35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94"/>
    </row>
    <row r="1185" spans="1:70" x14ac:dyDescent="0.35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94"/>
    </row>
    <row r="1186" spans="1:70" x14ac:dyDescent="0.35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94"/>
    </row>
    <row r="1187" spans="1:70" x14ac:dyDescent="0.35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94"/>
    </row>
    <row r="1188" spans="1:70" x14ac:dyDescent="0.35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94"/>
    </row>
    <row r="1189" spans="1:70" x14ac:dyDescent="0.35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94"/>
    </row>
    <row r="1190" spans="1:70" x14ac:dyDescent="0.35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94"/>
    </row>
    <row r="1191" spans="1:70" x14ac:dyDescent="0.35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94"/>
    </row>
    <row r="1192" spans="1:70" x14ac:dyDescent="0.35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94"/>
    </row>
    <row r="1193" spans="1:70" x14ac:dyDescent="0.35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94"/>
    </row>
    <row r="1194" spans="1:70" x14ac:dyDescent="0.35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94"/>
    </row>
    <row r="1195" spans="1:70" x14ac:dyDescent="0.35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94"/>
    </row>
    <row r="1196" spans="1:70" x14ac:dyDescent="0.35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94"/>
    </row>
    <row r="1197" spans="1:70" x14ac:dyDescent="0.35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94"/>
    </row>
    <row r="1198" spans="1:70" x14ac:dyDescent="0.35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94"/>
    </row>
    <row r="1199" spans="1:70" x14ac:dyDescent="0.35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94"/>
    </row>
    <row r="1200" spans="1:70" x14ac:dyDescent="0.35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94"/>
    </row>
    <row r="1201" spans="1:70" x14ac:dyDescent="0.35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94"/>
    </row>
    <row r="1202" spans="1:70" x14ac:dyDescent="0.35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94"/>
    </row>
    <row r="1203" spans="1:70" x14ac:dyDescent="0.35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94"/>
    </row>
    <row r="1204" spans="1:70" x14ac:dyDescent="0.35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94"/>
    </row>
    <row r="1205" spans="1:70" x14ac:dyDescent="0.35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94"/>
    </row>
    <row r="1206" spans="1:70" x14ac:dyDescent="0.35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94"/>
    </row>
    <row r="1207" spans="1:70" x14ac:dyDescent="0.35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94"/>
    </row>
    <row r="1208" spans="1:70" x14ac:dyDescent="0.35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94"/>
    </row>
    <row r="1209" spans="1:70" x14ac:dyDescent="0.35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94"/>
    </row>
    <row r="1210" spans="1:70" x14ac:dyDescent="0.35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94"/>
    </row>
    <row r="1211" spans="1:70" x14ac:dyDescent="0.35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94"/>
    </row>
    <row r="1212" spans="1:70" x14ac:dyDescent="0.35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94"/>
    </row>
    <row r="1213" spans="1:70" x14ac:dyDescent="0.35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94"/>
    </row>
    <row r="1214" spans="1:70" x14ac:dyDescent="0.35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94"/>
    </row>
    <row r="1215" spans="1:70" x14ac:dyDescent="0.35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94"/>
    </row>
    <row r="1216" spans="1:70" x14ac:dyDescent="0.35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94"/>
    </row>
    <row r="1217" spans="1:70" x14ac:dyDescent="0.35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94"/>
    </row>
    <row r="1218" spans="1:70" x14ac:dyDescent="0.35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94"/>
    </row>
    <row r="1219" spans="1:70" x14ac:dyDescent="0.35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94"/>
    </row>
    <row r="1220" spans="1:70" x14ac:dyDescent="0.35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94"/>
    </row>
    <row r="1221" spans="1:70" x14ac:dyDescent="0.35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94"/>
    </row>
    <row r="1222" spans="1:70" x14ac:dyDescent="0.35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94"/>
    </row>
    <row r="1223" spans="1:70" x14ac:dyDescent="0.35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94"/>
    </row>
    <row r="1224" spans="1:70" x14ac:dyDescent="0.35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94"/>
    </row>
    <row r="1225" spans="1:70" x14ac:dyDescent="0.35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94"/>
    </row>
    <row r="1226" spans="1:70" x14ac:dyDescent="0.35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94"/>
    </row>
    <row r="1227" spans="1:70" x14ac:dyDescent="0.35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94"/>
    </row>
    <row r="1228" spans="1:70" x14ac:dyDescent="0.35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94"/>
    </row>
    <row r="1229" spans="1:70" x14ac:dyDescent="0.35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94"/>
    </row>
    <row r="1230" spans="1:70" x14ac:dyDescent="0.35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94"/>
    </row>
    <row r="1231" spans="1:70" x14ac:dyDescent="0.35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94"/>
    </row>
    <row r="1232" spans="1:70" x14ac:dyDescent="0.35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94"/>
    </row>
    <row r="1233" spans="1:70" x14ac:dyDescent="0.35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94"/>
    </row>
    <row r="1234" spans="1:70" x14ac:dyDescent="0.35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94"/>
    </row>
    <row r="1235" spans="1:70" x14ac:dyDescent="0.35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94"/>
    </row>
    <row r="1236" spans="1:70" x14ac:dyDescent="0.35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94"/>
    </row>
    <row r="1237" spans="1:70" x14ac:dyDescent="0.35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94"/>
    </row>
    <row r="1238" spans="1:70" x14ac:dyDescent="0.35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94"/>
    </row>
    <row r="1239" spans="1:70" x14ac:dyDescent="0.35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94"/>
    </row>
    <row r="1240" spans="1:70" x14ac:dyDescent="0.35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94"/>
    </row>
    <row r="1241" spans="1:70" x14ac:dyDescent="0.35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94"/>
    </row>
    <row r="1242" spans="1:70" x14ac:dyDescent="0.35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94"/>
    </row>
    <row r="1243" spans="1:70" x14ac:dyDescent="0.35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94"/>
    </row>
    <row r="1244" spans="1:70" x14ac:dyDescent="0.35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94"/>
    </row>
    <row r="1245" spans="1:70" x14ac:dyDescent="0.35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94"/>
    </row>
    <row r="1246" spans="1:70" x14ac:dyDescent="0.35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94"/>
    </row>
    <row r="1247" spans="1:70" x14ac:dyDescent="0.35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94"/>
    </row>
    <row r="1248" spans="1:70" x14ac:dyDescent="0.35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94"/>
    </row>
    <row r="1249" spans="1:70" x14ac:dyDescent="0.35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94"/>
    </row>
    <row r="1250" spans="1:70" x14ac:dyDescent="0.35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94"/>
    </row>
    <row r="1251" spans="1:70" x14ac:dyDescent="0.35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94"/>
    </row>
    <row r="1252" spans="1:70" x14ac:dyDescent="0.35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94"/>
    </row>
    <row r="1253" spans="1:70" x14ac:dyDescent="0.35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94"/>
    </row>
    <row r="1254" spans="1:70" x14ac:dyDescent="0.35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94"/>
    </row>
    <row r="1255" spans="1:70" x14ac:dyDescent="0.35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94"/>
    </row>
    <row r="1256" spans="1:70" x14ac:dyDescent="0.35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94"/>
    </row>
    <row r="1257" spans="1:70" x14ac:dyDescent="0.35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94"/>
    </row>
    <row r="1258" spans="1:70" x14ac:dyDescent="0.35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94"/>
    </row>
    <row r="1259" spans="1:70" x14ac:dyDescent="0.35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94"/>
    </row>
    <row r="1260" spans="1:70" x14ac:dyDescent="0.35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94"/>
    </row>
    <row r="1261" spans="1:70" x14ac:dyDescent="0.35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94"/>
    </row>
    <row r="1262" spans="1:70" x14ac:dyDescent="0.35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94"/>
    </row>
    <row r="1263" spans="1:70" x14ac:dyDescent="0.35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94"/>
    </row>
    <row r="1264" spans="1:70" x14ac:dyDescent="0.35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94"/>
    </row>
    <row r="1265" spans="1:70" x14ac:dyDescent="0.35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94"/>
    </row>
    <row r="1266" spans="1:70" x14ac:dyDescent="0.35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94"/>
    </row>
    <row r="1267" spans="1:70" x14ac:dyDescent="0.35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94"/>
    </row>
    <row r="1268" spans="1:70" x14ac:dyDescent="0.35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94"/>
    </row>
    <row r="1269" spans="1:70" x14ac:dyDescent="0.35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94"/>
    </row>
    <row r="1270" spans="1:70" x14ac:dyDescent="0.35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94"/>
    </row>
    <row r="1271" spans="1:70" x14ac:dyDescent="0.35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94"/>
    </row>
    <row r="1272" spans="1:70" x14ac:dyDescent="0.35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94"/>
    </row>
    <row r="1273" spans="1:70" x14ac:dyDescent="0.35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94"/>
    </row>
    <row r="1274" spans="1:70" x14ac:dyDescent="0.35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94"/>
    </row>
    <row r="1275" spans="1:70" x14ac:dyDescent="0.35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94"/>
    </row>
    <row r="1276" spans="1:70" x14ac:dyDescent="0.35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94"/>
    </row>
    <row r="1277" spans="1:70" x14ac:dyDescent="0.35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94"/>
    </row>
    <row r="1278" spans="1:70" x14ac:dyDescent="0.35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94"/>
    </row>
    <row r="1279" spans="1:70" x14ac:dyDescent="0.35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94"/>
    </row>
    <row r="1280" spans="1:70" x14ac:dyDescent="0.35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94"/>
    </row>
    <row r="1281" spans="1:70" x14ac:dyDescent="0.35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94"/>
    </row>
    <row r="1282" spans="1:70" x14ac:dyDescent="0.35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94"/>
    </row>
    <row r="1283" spans="1:70" x14ac:dyDescent="0.35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94"/>
    </row>
    <row r="1284" spans="1:70" x14ac:dyDescent="0.35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94"/>
    </row>
    <row r="1285" spans="1:70" x14ac:dyDescent="0.35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94"/>
    </row>
    <row r="1286" spans="1:70" x14ac:dyDescent="0.35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94"/>
    </row>
    <row r="1287" spans="1:70" x14ac:dyDescent="0.35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94"/>
    </row>
    <row r="1288" spans="1:70" x14ac:dyDescent="0.35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94"/>
    </row>
    <row r="1289" spans="1:70" x14ac:dyDescent="0.35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94"/>
    </row>
    <row r="1290" spans="1:70" x14ac:dyDescent="0.35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94"/>
    </row>
    <row r="1291" spans="1:70" x14ac:dyDescent="0.35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94"/>
    </row>
    <row r="1292" spans="1:70" x14ac:dyDescent="0.35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94"/>
    </row>
    <row r="1293" spans="1:70" x14ac:dyDescent="0.35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94"/>
    </row>
    <row r="1294" spans="1:70" x14ac:dyDescent="0.35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94"/>
    </row>
    <row r="1295" spans="1:70" x14ac:dyDescent="0.35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94"/>
    </row>
    <row r="1296" spans="1:70" x14ac:dyDescent="0.35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94"/>
    </row>
    <row r="1297" spans="1:70" x14ac:dyDescent="0.35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94"/>
    </row>
    <row r="1298" spans="1:70" x14ac:dyDescent="0.35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94"/>
    </row>
    <row r="1299" spans="1:70" x14ac:dyDescent="0.35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94"/>
    </row>
    <row r="1300" spans="1:70" x14ac:dyDescent="0.35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94"/>
    </row>
    <row r="1301" spans="1:70" x14ac:dyDescent="0.35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94"/>
    </row>
    <row r="1302" spans="1:70" x14ac:dyDescent="0.35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94"/>
    </row>
    <row r="1303" spans="1:70" x14ac:dyDescent="0.35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94"/>
    </row>
    <row r="1304" spans="1:70" x14ac:dyDescent="0.35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94"/>
    </row>
    <row r="1305" spans="1:70" x14ac:dyDescent="0.35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94"/>
    </row>
    <row r="1306" spans="1:70" x14ac:dyDescent="0.35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94"/>
    </row>
    <row r="1307" spans="1:70" x14ac:dyDescent="0.35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94"/>
    </row>
    <row r="1308" spans="1:70" x14ac:dyDescent="0.35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94"/>
    </row>
    <row r="1309" spans="1:70" x14ac:dyDescent="0.35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94"/>
    </row>
    <row r="1310" spans="1:70" x14ac:dyDescent="0.35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94"/>
    </row>
    <row r="1311" spans="1:70" x14ac:dyDescent="0.35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94"/>
    </row>
    <row r="1312" spans="1:70" x14ac:dyDescent="0.35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94"/>
    </row>
    <row r="1313" spans="1:70" x14ac:dyDescent="0.35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94"/>
    </row>
    <row r="1314" spans="1:70" x14ac:dyDescent="0.35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94"/>
    </row>
    <row r="1315" spans="1:70" x14ac:dyDescent="0.35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94"/>
    </row>
    <row r="1316" spans="1:70" x14ac:dyDescent="0.35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94"/>
    </row>
    <row r="1317" spans="1:70" x14ac:dyDescent="0.35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94"/>
    </row>
    <row r="1318" spans="1:70" x14ac:dyDescent="0.35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94"/>
    </row>
    <row r="1319" spans="1:70" x14ac:dyDescent="0.35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94"/>
    </row>
    <row r="1320" spans="1:70" x14ac:dyDescent="0.35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94"/>
    </row>
    <row r="1321" spans="1:70" x14ac:dyDescent="0.35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94"/>
    </row>
    <row r="1322" spans="1:70" x14ac:dyDescent="0.35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94"/>
    </row>
    <row r="1323" spans="1:70" x14ac:dyDescent="0.35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94"/>
    </row>
    <row r="1324" spans="1:70" x14ac:dyDescent="0.35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94"/>
    </row>
    <row r="1325" spans="1:70" x14ac:dyDescent="0.35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94"/>
    </row>
    <row r="1326" spans="1:70" x14ac:dyDescent="0.35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94"/>
    </row>
    <row r="1327" spans="1:70" x14ac:dyDescent="0.35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94"/>
    </row>
    <row r="1328" spans="1:70" x14ac:dyDescent="0.35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94"/>
    </row>
    <row r="1329" spans="1:70" x14ac:dyDescent="0.35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94"/>
    </row>
    <row r="1330" spans="1:70" x14ac:dyDescent="0.35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94"/>
    </row>
    <row r="1331" spans="1:70" x14ac:dyDescent="0.35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94"/>
    </row>
    <row r="1332" spans="1:70" x14ac:dyDescent="0.35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94"/>
    </row>
    <row r="1333" spans="1:70" x14ac:dyDescent="0.35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94"/>
    </row>
    <row r="1334" spans="1:70" x14ac:dyDescent="0.35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94"/>
    </row>
    <row r="1335" spans="1:70" x14ac:dyDescent="0.35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94"/>
    </row>
    <row r="1336" spans="1:70" x14ac:dyDescent="0.35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94"/>
    </row>
    <row r="1337" spans="1:70" x14ac:dyDescent="0.35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94"/>
    </row>
    <row r="1338" spans="1:70" x14ac:dyDescent="0.35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94"/>
    </row>
    <row r="1339" spans="1:70" x14ac:dyDescent="0.35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94"/>
    </row>
    <row r="1340" spans="1:70" x14ac:dyDescent="0.35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94"/>
    </row>
    <row r="1341" spans="1:70" x14ac:dyDescent="0.35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94"/>
    </row>
    <row r="1342" spans="1:70" x14ac:dyDescent="0.35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94"/>
    </row>
    <row r="1343" spans="1:70" x14ac:dyDescent="0.35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94"/>
    </row>
    <row r="1344" spans="1:70" x14ac:dyDescent="0.35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94"/>
    </row>
    <row r="1345" spans="1:70" x14ac:dyDescent="0.35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94"/>
    </row>
    <row r="1346" spans="1:70" x14ac:dyDescent="0.35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94"/>
    </row>
    <row r="1347" spans="1:70" x14ac:dyDescent="0.35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94"/>
    </row>
    <row r="1348" spans="1:70" x14ac:dyDescent="0.35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94"/>
    </row>
    <row r="1349" spans="1:70" x14ac:dyDescent="0.35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94"/>
    </row>
    <row r="1350" spans="1:70" x14ac:dyDescent="0.35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94"/>
    </row>
    <row r="1351" spans="1:70" x14ac:dyDescent="0.35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94"/>
    </row>
    <row r="1352" spans="1:70" x14ac:dyDescent="0.35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94"/>
    </row>
    <row r="1353" spans="1:70" x14ac:dyDescent="0.35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94"/>
    </row>
    <row r="1354" spans="1:70" x14ac:dyDescent="0.35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94"/>
    </row>
    <row r="1355" spans="1:70" x14ac:dyDescent="0.35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94"/>
    </row>
    <row r="1356" spans="1:70" x14ac:dyDescent="0.35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94"/>
    </row>
    <row r="1357" spans="1:70" x14ac:dyDescent="0.35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94"/>
    </row>
    <row r="1358" spans="1:70" x14ac:dyDescent="0.35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94"/>
    </row>
    <row r="1359" spans="1:70" x14ac:dyDescent="0.35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94"/>
    </row>
    <row r="1360" spans="1:70" x14ac:dyDescent="0.35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94"/>
    </row>
    <row r="1361" spans="1:70" x14ac:dyDescent="0.35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94"/>
    </row>
    <row r="1362" spans="1:70" x14ac:dyDescent="0.35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94"/>
    </row>
    <row r="1363" spans="1:70" x14ac:dyDescent="0.35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94"/>
    </row>
    <row r="1364" spans="1:70" x14ac:dyDescent="0.35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94"/>
    </row>
    <row r="1365" spans="1:70" x14ac:dyDescent="0.35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94"/>
    </row>
    <row r="1366" spans="1:70" x14ac:dyDescent="0.35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94"/>
    </row>
    <row r="1367" spans="1:70" x14ac:dyDescent="0.35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94"/>
    </row>
    <row r="1368" spans="1:70" x14ac:dyDescent="0.35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94"/>
    </row>
    <row r="1369" spans="1:70" x14ac:dyDescent="0.35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94"/>
    </row>
    <row r="1370" spans="1:70" x14ac:dyDescent="0.35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94"/>
    </row>
    <row r="1371" spans="1:70" x14ac:dyDescent="0.35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94"/>
    </row>
    <row r="1372" spans="1:70" x14ac:dyDescent="0.35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94"/>
    </row>
    <row r="1373" spans="1:70" x14ac:dyDescent="0.35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94"/>
    </row>
    <row r="1374" spans="1:70" x14ac:dyDescent="0.35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94"/>
    </row>
    <row r="1375" spans="1:70" x14ac:dyDescent="0.35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94"/>
    </row>
    <row r="1376" spans="1:70" x14ac:dyDescent="0.35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94"/>
    </row>
    <row r="1377" spans="1:70" x14ac:dyDescent="0.35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94"/>
    </row>
    <row r="1378" spans="1:70" x14ac:dyDescent="0.35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94"/>
    </row>
    <row r="1379" spans="1:70" x14ac:dyDescent="0.35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94"/>
    </row>
    <row r="1380" spans="1:70" x14ac:dyDescent="0.35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94"/>
    </row>
    <row r="1381" spans="1:70" x14ac:dyDescent="0.35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94"/>
    </row>
    <row r="1382" spans="1:70" x14ac:dyDescent="0.35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94"/>
    </row>
    <row r="1383" spans="1:70" x14ac:dyDescent="0.35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94"/>
    </row>
    <row r="1384" spans="1:70" x14ac:dyDescent="0.35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94"/>
    </row>
    <row r="1385" spans="1:70" x14ac:dyDescent="0.35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94"/>
    </row>
    <row r="1386" spans="1:70" x14ac:dyDescent="0.35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94"/>
    </row>
    <row r="1387" spans="1:70" x14ac:dyDescent="0.35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94"/>
    </row>
    <row r="1388" spans="1:70" x14ac:dyDescent="0.35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94"/>
    </row>
    <row r="1389" spans="1:70" x14ac:dyDescent="0.35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94"/>
    </row>
    <row r="1390" spans="1:70" x14ac:dyDescent="0.35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94"/>
    </row>
    <row r="1391" spans="1:70" x14ac:dyDescent="0.35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94"/>
    </row>
    <row r="1392" spans="1:70" x14ac:dyDescent="0.35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94"/>
    </row>
    <row r="1393" spans="1:70" x14ac:dyDescent="0.35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94"/>
    </row>
    <row r="1394" spans="1:70" x14ac:dyDescent="0.35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94"/>
    </row>
    <row r="1395" spans="1:70" x14ac:dyDescent="0.35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94"/>
    </row>
    <row r="1396" spans="1:70" x14ac:dyDescent="0.35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94"/>
    </row>
    <row r="1397" spans="1:70" x14ac:dyDescent="0.35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94"/>
    </row>
    <row r="1398" spans="1:70" x14ac:dyDescent="0.35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94"/>
    </row>
    <row r="1399" spans="1:70" x14ac:dyDescent="0.35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94"/>
    </row>
    <row r="1400" spans="1:70" x14ac:dyDescent="0.35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94"/>
    </row>
    <row r="1401" spans="1:70" x14ac:dyDescent="0.35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94"/>
    </row>
    <row r="1402" spans="1:70" x14ac:dyDescent="0.35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94"/>
    </row>
    <row r="1403" spans="1:70" x14ac:dyDescent="0.35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94"/>
    </row>
    <row r="1404" spans="1:70" x14ac:dyDescent="0.35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94"/>
    </row>
    <row r="1405" spans="1:70" x14ac:dyDescent="0.35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94"/>
    </row>
    <row r="1406" spans="1:70" x14ac:dyDescent="0.35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94"/>
    </row>
    <row r="1407" spans="1:70" x14ac:dyDescent="0.35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94"/>
    </row>
    <row r="1408" spans="1:70" x14ac:dyDescent="0.35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94"/>
    </row>
    <row r="1409" spans="1:70" x14ac:dyDescent="0.35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94"/>
    </row>
    <row r="1410" spans="1:70" x14ac:dyDescent="0.35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94"/>
    </row>
    <row r="1411" spans="1:70" x14ac:dyDescent="0.35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94"/>
    </row>
    <row r="1412" spans="1:70" x14ac:dyDescent="0.35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94"/>
    </row>
    <row r="1413" spans="1:70" x14ac:dyDescent="0.35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94"/>
    </row>
    <row r="1414" spans="1:70" x14ac:dyDescent="0.35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94"/>
    </row>
    <row r="1415" spans="1:70" x14ac:dyDescent="0.35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94"/>
    </row>
    <row r="1416" spans="1:70" x14ac:dyDescent="0.35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94"/>
    </row>
    <row r="1417" spans="1:70" x14ac:dyDescent="0.35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94"/>
    </row>
    <row r="1418" spans="1:70" x14ac:dyDescent="0.35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94"/>
    </row>
    <row r="1419" spans="1:70" x14ac:dyDescent="0.35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94"/>
    </row>
    <row r="1420" spans="1:70" x14ac:dyDescent="0.35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94"/>
    </row>
    <row r="1421" spans="1:70" x14ac:dyDescent="0.35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94"/>
    </row>
    <row r="1422" spans="1:70" x14ac:dyDescent="0.35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94"/>
    </row>
    <row r="1423" spans="1:70" x14ac:dyDescent="0.35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94"/>
    </row>
    <row r="1424" spans="1:70" x14ac:dyDescent="0.35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94"/>
    </row>
    <row r="1425" spans="1:70" x14ac:dyDescent="0.35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94"/>
    </row>
    <row r="1426" spans="1:70" x14ac:dyDescent="0.35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94"/>
    </row>
    <row r="1427" spans="1:70" x14ac:dyDescent="0.35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94"/>
    </row>
    <row r="1428" spans="1:70" x14ac:dyDescent="0.35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94"/>
    </row>
    <row r="1429" spans="1:70" x14ac:dyDescent="0.35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94"/>
    </row>
    <row r="1430" spans="1:70" x14ac:dyDescent="0.35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94"/>
    </row>
    <row r="1431" spans="1:70" x14ac:dyDescent="0.35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94"/>
    </row>
    <row r="1432" spans="1:70" x14ac:dyDescent="0.35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94"/>
    </row>
    <row r="1433" spans="1:70" x14ac:dyDescent="0.35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94"/>
    </row>
    <row r="1434" spans="1:70" x14ac:dyDescent="0.35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94"/>
    </row>
    <row r="1435" spans="1:70" x14ac:dyDescent="0.35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94"/>
    </row>
    <row r="1436" spans="1:70" x14ac:dyDescent="0.35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94"/>
    </row>
    <row r="1437" spans="1:70" x14ac:dyDescent="0.35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94"/>
    </row>
    <row r="1438" spans="1:70" x14ac:dyDescent="0.35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94"/>
    </row>
    <row r="1439" spans="1:70" x14ac:dyDescent="0.35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94"/>
    </row>
    <row r="1440" spans="1:70" x14ac:dyDescent="0.35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94"/>
    </row>
    <row r="1441" spans="1:70" x14ac:dyDescent="0.35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94"/>
    </row>
    <row r="1442" spans="1:70" x14ac:dyDescent="0.35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94"/>
    </row>
    <row r="1443" spans="1:70" x14ac:dyDescent="0.35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94"/>
    </row>
    <row r="1444" spans="1:70" x14ac:dyDescent="0.35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94"/>
    </row>
    <row r="1445" spans="1:70" x14ac:dyDescent="0.35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94"/>
    </row>
    <row r="1446" spans="1:70" x14ac:dyDescent="0.35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94"/>
    </row>
    <row r="1447" spans="1:70" x14ac:dyDescent="0.35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94"/>
    </row>
    <row r="1448" spans="1:70" x14ac:dyDescent="0.35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94"/>
    </row>
    <row r="1449" spans="1:70" x14ac:dyDescent="0.35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94"/>
    </row>
    <row r="1450" spans="1:70" x14ac:dyDescent="0.35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94"/>
    </row>
    <row r="1451" spans="1:70" x14ac:dyDescent="0.35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94"/>
    </row>
    <row r="1452" spans="1:70" x14ac:dyDescent="0.35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94"/>
    </row>
    <row r="1453" spans="1:70" x14ac:dyDescent="0.35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94"/>
    </row>
    <row r="1454" spans="1:70" x14ac:dyDescent="0.35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94"/>
    </row>
    <row r="1455" spans="1:70" x14ac:dyDescent="0.35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94"/>
    </row>
    <row r="1456" spans="1:70" x14ac:dyDescent="0.35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94"/>
    </row>
    <row r="1457" spans="1:70" x14ac:dyDescent="0.35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94"/>
    </row>
    <row r="1458" spans="1:70" x14ac:dyDescent="0.35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94"/>
    </row>
    <row r="1459" spans="1:70" x14ac:dyDescent="0.35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94"/>
    </row>
    <row r="1460" spans="1:70" x14ac:dyDescent="0.35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94"/>
    </row>
    <row r="1461" spans="1:70" x14ac:dyDescent="0.35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94"/>
    </row>
    <row r="1462" spans="1:70" x14ac:dyDescent="0.35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94"/>
    </row>
    <row r="1463" spans="1:70" x14ac:dyDescent="0.35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94"/>
    </row>
    <row r="1464" spans="1:70" x14ac:dyDescent="0.35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94"/>
    </row>
    <row r="1465" spans="1:70" x14ac:dyDescent="0.35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94"/>
    </row>
    <row r="1466" spans="1:70" x14ac:dyDescent="0.35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94"/>
    </row>
    <row r="1467" spans="1:70" x14ac:dyDescent="0.35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94"/>
    </row>
    <row r="1468" spans="1:70" x14ac:dyDescent="0.35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94"/>
    </row>
    <row r="1469" spans="1:70" x14ac:dyDescent="0.35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94"/>
    </row>
    <row r="1470" spans="1:70" x14ac:dyDescent="0.35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94"/>
    </row>
    <row r="1471" spans="1:70" x14ac:dyDescent="0.35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94"/>
    </row>
    <row r="1472" spans="1:70" x14ac:dyDescent="0.35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94"/>
    </row>
    <row r="1473" spans="1:70" x14ac:dyDescent="0.35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94"/>
    </row>
    <row r="1474" spans="1:70" x14ac:dyDescent="0.35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94"/>
    </row>
    <row r="1475" spans="1:70" x14ac:dyDescent="0.35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94"/>
    </row>
    <row r="1476" spans="1:70" x14ac:dyDescent="0.35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94"/>
    </row>
    <row r="1477" spans="1:70" x14ac:dyDescent="0.35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94"/>
    </row>
    <row r="1478" spans="1:70" x14ac:dyDescent="0.35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94"/>
    </row>
    <row r="1479" spans="1:70" x14ac:dyDescent="0.35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94"/>
    </row>
    <row r="1480" spans="1:70" x14ac:dyDescent="0.35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94"/>
    </row>
    <row r="1481" spans="1:70" x14ac:dyDescent="0.35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94"/>
    </row>
    <row r="1482" spans="1:70" x14ac:dyDescent="0.35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94"/>
    </row>
    <row r="1483" spans="1:70" x14ac:dyDescent="0.35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94"/>
    </row>
    <row r="1484" spans="1:70" x14ac:dyDescent="0.35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94"/>
    </row>
    <row r="1485" spans="1:70" x14ac:dyDescent="0.35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94"/>
    </row>
    <row r="1486" spans="1:70" x14ac:dyDescent="0.35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94"/>
    </row>
    <row r="1487" spans="1:70" x14ac:dyDescent="0.35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94"/>
    </row>
    <row r="1488" spans="1:70" x14ac:dyDescent="0.35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94"/>
    </row>
    <row r="1489" spans="1:70" x14ac:dyDescent="0.35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94"/>
    </row>
    <row r="1490" spans="1:70" x14ac:dyDescent="0.35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94"/>
    </row>
    <row r="1491" spans="1:70" x14ac:dyDescent="0.35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94"/>
    </row>
    <row r="1492" spans="1:70" x14ac:dyDescent="0.35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94"/>
    </row>
    <row r="1493" spans="1:70" x14ac:dyDescent="0.35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94"/>
    </row>
    <row r="1494" spans="1:70" x14ac:dyDescent="0.35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94"/>
    </row>
    <row r="1495" spans="1:70" x14ac:dyDescent="0.35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94"/>
    </row>
    <row r="1496" spans="1:70" x14ac:dyDescent="0.35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94"/>
    </row>
    <row r="1497" spans="1:70" x14ac:dyDescent="0.35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94"/>
    </row>
    <row r="1498" spans="1:70" x14ac:dyDescent="0.35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94"/>
    </row>
    <row r="1499" spans="1:70" x14ac:dyDescent="0.35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94"/>
    </row>
    <row r="1500" spans="1:70" x14ac:dyDescent="0.35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94"/>
    </row>
    <row r="1501" spans="1:70" x14ac:dyDescent="0.35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94"/>
    </row>
    <row r="1502" spans="1:70" x14ac:dyDescent="0.35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94"/>
    </row>
    <row r="1503" spans="1:70" x14ac:dyDescent="0.35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94"/>
    </row>
    <row r="1504" spans="1:70" x14ac:dyDescent="0.35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94"/>
    </row>
    <row r="1505" spans="1:70" x14ac:dyDescent="0.35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94"/>
    </row>
    <row r="1506" spans="1:70" x14ac:dyDescent="0.35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94"/>
    </row>
    <row r="1507" spans="1:70" x14ac:dyDescent="0.35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94"/>
    </row>
    <row r="1508" spans="1:70" x14ac:dyDescent="0.35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94"/>
    </row>
    <row r="1509" spans="1:70" x14ac:dyDescent="0.35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94"/>
    </row>
    <row r="1510" spans="1:70" x14ac:dyDescent="0.35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94"/>
    </row>
    <row r="1511" spans="1:70" x14ac:dyDescent="0.35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94"/>
    </row>
    <row r="1512" spans="1:70" x14ac:dyDescent="0.35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94"/>
    </row>
    <row r="1513" spans="1:70" x14ac:dyDescent="0.35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94"/>
    </row>
    <row r="1514" spans="1:70" x14ac:dyDescent="0.35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94"/>
    </row>
    <row r="1515" spans="1:70" x14ac:dyDescent="0.35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94"/>
    </row>
    <row r="1516" spans="1:70" x14ac:dyDescent="0.35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94"/>
    </row>
    <row r="1517" spans="1:70" x14ac:dyDescent="0.35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94"/>
    </row>
    <row r="1518" spans="1:70" x14ac:dyDescent="0.35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94"/>
    </row>
    <row r="1519" spans="1:70" x14ac:dyDescent="0.35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94"/>
    </row>
    <row r="1520" spans="1:70" x14ac:dyDescent="0.35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94"/>
    </row>
    <row r="1521" spans="1:70" x14ac:dyDescent="0.35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94"/>
    </row>
    <row r="1522" spans="1:70" x14ac:dyDescent="0.35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94"/>
    </row>
    <row r="1523" spans="1:70" x14ac:dyDescent="0.35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94"/>
    </row>
    <row r="1524" spans="1:70" x14ac:dyDescent="0.35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94"/>
    </row>
    <row r="1525" spans="1:70" x14ac:dyDescent="0.35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94"/>
    </row>
    <row r="1526" spans="1:70" x14ac:dyDescent="0.35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94"/>
    </row>
    <row r="1527" spans="1:70" x14ac:dyDescent="0.35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94"/>
    </row>
    <row r="1528" spans="1:70" x14ac:dyDescent="0.35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94"/>
    </row>
    <row r="1529" spans="1:70" x14ac:dyDescent="0.35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94"/>
    </row>
    <row r="1530" spans="1:70" x14ac:dyDescent="0.35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94"/>
    </row>
    <row r="1531" spans="1:70" x14ac:dyDescent="0.35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94"/>
    </row>
    <row r="1532" spans="1:70" x14ac:dyDescent="0.35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94"/>
    </row>
    <row r="1533" spans="1:70" x14ac:dyDescent="0.35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94"/>
    </row>
    <row r="1534" spans="1:70" x14ac:dyDescent="0.35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94"/>
    </row>
    <row r="1535" spans="1:70" x14ac:dyDescent="0.35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94"/>
    </row>
    <row r="1536" spans="1:70" x14ac:dyDescent="0.35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94"/>
    </row>
    <row r="1537" spans="1:70" x14ac:dyDescent="0.35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94"/>
    </row>
    <row r="1538" spans="1:70" x14ac:dyDescent="0.35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94"/>
    </row>
    <row r="1539" spans="1:70" x14ac:dyDescent="0.35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94"/>
    </row>
    <row r="1540" spans="1:70" x14ac:dyDescent="0.35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94"/>
    </row>
    <row r="1541" spans="1:70" x14ac:dyDescent="0.35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94"/>
    </row>
    <row r="1542" spans="1:70" x14ac:dyDescent="0.35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94"/>
    </row>
    <row r="1543" spans="1:70" x14ac:dyDescent="0.35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94"/>
    </row>
    <row r="1544" spans="1:70" x14ac:dyDescent="0.35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94"/>
    </row>
    <row r="1545" spans="1:70" x14ac:dyDescent="0.35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94"/>
    </row>
    <row r="1546" spans="1:70" x14ac:dyDescent="0.35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94"/>
    </row>
    <row r="1547" spans="1:70" x14ac:dyDescent="0.35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94"/>
    </row>
    <row r="1548" spans="1:70" x14ac:dyDescent="0.35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94"/>
    </row>
    <row r="1549" spans="1:70" x14ac:dyDescent="0.35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94"/>
    </row>
    <row r="1550" spans="1:70" x14ac:dyDescent="0.35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94"/>
    </row>
    <row r="1551" spans="1:70" x14ac:dyDescent="0.35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94"/>
    </row>
    <row r="1552" spans="1:70" x14ac:dyDescent="0.35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94"/>
    </row>
    <row r="1553" spans="1:70" x14ac:dyDescent="0.35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94"/>
    </row>
    <row r="1554" spans="1:70" x14ac:dyDescent="0.35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94"/>
    </row>
    <row r="1555" spans="1:70" x14ac:dyDescent="0.35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94"/>
    </row>
    <row r="1556" spans="1:70" x14ac:dyDescent="0.35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94"/>
    </row>
    <row r="1557" spans="1:70" x14ac:dyDescent="0.35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94"/>
    </row>
    <row r="1558" spans="1:70" x14ac:dyDescent="0.35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94"/>
    </row>
    <row r="1559" spans="1:70" x14ac:dyDescent="0.35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94"/>
    </row>
    <row r="1560" spans="1:70" x14ac:dyDescent="0.35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94"/>
    </row>
    <row r="1561" spans="1:70" x14ac:dyDescent="0.35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94"/>
    </row>
    <row r="1562" spans="1:70" x14ac:dyDescent="0.35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94"/>
    </row>
    <row r="1563" spans="1:70" x14ac:dyDescent="0.35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94"/>
    </row>
    <row r="1564" spans="1:70" x14ac:dyDescent="0.35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94"/>
    </row>
    <row r="1565" spans="1:70" x14ac:dyDescent="0.35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94"/>
    </row>
    <row r="1566" spans="1:70" x14ac:dyDescent="0.35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94"/>
    </row>
    <row r="1567" spans="1:70" x14ac:dyDescent="0.35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94"/>
    </row>
    <row r="1568" spans="1:70" x14ac:dyDescent="0.35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94"/>
    </row>
    <row r="1569" spans="1:70" x14ac:dyDescent="0.35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94"/>
    </row>
    <row r="1570" spans="1:70" x14ac:dyDescent="0.35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94"/>
    </row>
    <row r="1571" spans="1:70" x14ac:dyDescent="0.35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94"/>
    </row>
    <row r="1572" spans="1:70" x14ac:dyDescent="0.35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94"/>
    </row>
    <row r="1573" spans="1:70" x14ac:dyDescent="0.35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94"/>
    </row>
    <row r="1574" spans="1:70" x14ac:dyDescent="0.35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94"/>
    </row>
    <row r="1575" spans="1:70" x14ac:dyDescent="0.35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94"/>
    </row>
    <row r="1576" spans="1:70" x14ac:dyDescent="0.35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94"/>
    </row>
    <row r="1577" spans="1:70" x14ac:dyDescent="0.35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94"/>
    </row>
    <row r="1578" spans="1:70" x14ac:dyDescent="0.35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94"/>
    </row>
    <row r="1579" spans="1:70" x14ac:dyDescent="0.35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94"/>
    </row>
    <row r="1580" spans="1:70" x14ac:dyDescent="0.35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94"/>
    </row>
    <row r="1581" spans="1:70" x14ac:dyDescent="0.35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94"/>
    </row>
    <row r="1582" spans="1:70" x14ac:dyDescent="0.35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94"/>
    </row>
    <row r="1583" spans="1:70" x14ac:dyDescent="0.35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94"/>
    </row>
    <row r="1584" spans="1:70" x14ac:dyDescent="0.35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94"/>
    </row>
    <row r="1585" spans="1:70" x14ac:dyDescent="0.35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94"/>
    </row>
    <row r="1586" spans="1:70" x14ac:dyDescent="0.35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94"/>
    </row>
    <row r="1587" spans="1:70" x14ac:dyDescent="0.35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94"/>
    </row>
    <row r="1588" spans="1:70" x14ac:dyDescent="0.35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94"/>
    </row>
    <row r="1589" spans="1:70" x14ac:dyDescent="0.35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94"/>
    </row>
    <row r="1590" spans="1:70" x14ac:dyDescent="0.35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94"/>
    </row>
    <row r="1591" spans="1:70" x14ac:dyDescent="0.35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94"/>
    </row>
    <row r="1592" spans="1:70" x14ac:dyDescent="0.35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94"/>
    </row>
    <row r="1593" spans="1:70" x14ac:dyDescent="0.35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94"/>
    </row>
    <row r="1594" spans="1:70" x14ac:dyDescent="0.35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94"/>
    </row>
    <row r="1595" spans="1:70" x14ac:dyDescent="0.35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94"/>
    </row>
    <row r="1596" spans="1:70" x14ac:dyDescent="0.35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94"/>
    </row>
    <row r="1597" spans="1:70" x14ac:dyDescent="0.35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94"/>
    </row>
    <row r="1598" spans="1:70" x14ac:dyDescent="0.35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94"/>
    </row>
    <row r="1599" spans="1:70" x14ac:dyDescent="0.35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94"/>
    </row>
    <row r="1600" spans="1:70" x14ac:dyDescent="0.35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94"/>
    </row>
    <row r="1601" spans="1:70" x14ac:dyDescent="0.35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94"/>
    </row>
    <row r="1602" spans="1:70" x14ac:dyDescent="0.35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94"/>
    </row>
    <row r="1603" spans="1:70" x14ac:dyDescent="0.35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94"/>
    </row>
    <row r="1604" spans="1:70" x14ac:dyDescent="0.35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94"/>
    </row>
    <row r="1605" spans="1:70" x14ac:dyDescent="0.35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94"/>
    </row>
    <row r="1606" spans="1:70" x14ac:dyDescent="0.35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94"/>
    </row>
    <row r="1607" spans="1:70" x14ac:dyDescent="0.35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94"/>
    </row>
    <row r="1608" spans="1:70" x14ac:dyDescent="0.35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94"/>
    </row>
    <row r="1609" spans="1:70" x14ac:dyDescent="0.35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94"/>
    </row>
    <row r="1610" spans="1:70" x14ac:dyDescent="0.35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94"/>
    </row>
    <row r="1611" spans="1:70" x14ac:dyDescent="0.35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94"/>
    </row>
    <row r="1612" spans="1:70" x14ac:dyDescent="0.35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94"/>
    </row>
    <row r="1613" spans="1:70" x14ac:dyDescent="0.35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94"/>
    </row>
    <row r="1614" spans="1:70" x14ac:dyDescent="0.35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94"/>
    </row>
    <row r="1615" spans="1:70" x14ac:dyDescent="0.35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94"/>
    </row>
    <row r="1616" spans="1:70" x14ac:dyDescent="0.35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94"/>
    </row>
    <row r="1617" spans="1:70" x14ac:dyDescent="0.35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94"/>
    </row>
    <row r="1618" spans="1:70" x14ac:dyDescent="0.35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94"/>
    </row>
    <row r="1619" spans="1:70" x14ac:dyDescent="0.35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94"/>
    </row>
    <row r="1620" spans="1:70" x14ac:dyDescent="0.35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94"/>
    </row>
    <row r="1621" spans="1:70" x14ac:dyDescent="0.35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94"/>
    </row>
    <row r="1622" spans="1:70" x14ac:dyDescent="0.35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94"/>
    </row>
    <row r="1623" spans="1:70" x14ac:dyDescent="0.35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94"/>
    </row>
    <row r="1624" spans="1:70" x14ac:dyDescent="0.35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94"/>
    </row>
    <row r="1625" spans="1:70" x14ac:dyDescent="0.35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94"/>
    </row>
    <row r="1626" spans="1:70" x14ac:dyDescent="0.35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94"/>
    </row>
    <row r="1627" spans="1:70" x14ac:dyDescent="0.35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94"/>
    </row>
    <row r="1628" spans="1:70" x14ac:dyDescent="0.35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94"/>
    </row>
    <row r="1629" spans="1:70" x14ac:dyDescent="0.35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94"/>
    </row>
    <row r="1630" spans="1:70" x14ac:dyDescent="0.35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94"/>
    </row>
    <row r="1631" spans="1:70" x14ac:dyDescent="0.35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94"/>
    </row>
    <row r="1632" spans="1:70" x14ac:dyDescent="0.35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94"/>
    </row>
    <row r="1633" spans="1:70" x14ac:dyDescent="0.35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94"/>
    </row>
    <row r="1634" spans="1:70" x14ac:dyDescent="0.35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94"/>
    </row>
    <row r="1635" spans="1:70" x14ac:dyDescent="0.35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94"/>
    </row>
    <row r="1636" spans="1:70" x14ac:dyDescent="0.35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94"/>
    </row>
    <row r="1637" spans="1:70" x14ac:dyDescent="0.35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94"/>
    </row>
    <row r="1638" spans="1:70" x14ac:dyDescent="0.35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94"/>
    </row>
    <row r="1639" spans="1:70" x14ac:dyDescent="0.35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94"/>
    </row>
    <row r="1640" spans="1:70" x14ac:dyDescent="0.35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94"/>
    </row>
    <row r="1641" spans="1:70" x14ac:dyDescent="0.35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94"/>
    </row>
    <row r="1642" spans="1:70" x14ac:dyDescent="0.35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94"/>
    </row>
    <row r="1643" spans="1:70" x14ac:dyDescent="0.35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94"/>
    </row>
    <row r="1644" spans="1:70" x14ac:dyDescent="0.35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94"/>
    </row>
    <row r="1645" spans="1:70" x14ac:dyDescent="0.35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94"/>
    </row>
    <row r="1646" spans="1:70" x14ac:dyDescent="0.35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94"/>
    </row>
    <row r="1647" spans="1:70" x14ac:dyDescent="0.35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94"/>
    </row>
    <row r="1648" spans="1:70" x14ac:dyDescent="0.35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94"/>
    </row>
    <row r="1649" spans="1:70" x14ac:dyDescent="0.35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94"/>
    </row>
    <row r="1650" spans="1:70" x14ac:dyDescent="0.35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94"/>
    </row>
    <row r="1651" spans="1:70" x14ac:dyDescent="0.35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94"/>
    </row>
    <row r="1652" spans="1:70" x14ac:dyDescent="0.35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94"/>
    </row>
    <row r="1653" spans="1:70" x14ac:dyDescent="0.35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94"/>
    </row>
    <row r="1654" spans="1:70" x14ac:dyDescent="0.35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94"/>
    </row>
    <row r="1655" spans="1:70" x14ac:dyDescent="0.35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94"/>
    </row>
    <row r="1656" spans="1:70" x14ac:dyDescent="0.35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94"/>
    </row>
    <row r="1657" spans="1:70" x14ac:dyDescent="0.35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94"/>
    </row>
    <row r="1658" spans="1:70" x14ac:dyDescent="0.35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94"/>
    </row>
    <row r="1659" spans="1:70" x14ac:dyDescent="0.35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94"/>
    </row>
    <row r="1660" spans="1:70" x14ac:dyDescent="0.35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94"/>
    </row>
    <row r="1661" spans="1:70" x14ac:dyDescent="0.35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94"/>
    </row>
    <row r="1662" spans="1:70" x14ac:dyDescent="0.35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94"/>
    </row>
    <row r="1663" spans="1:70" x14ac:dyDescent="0.35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94"/>
    </row>
    <row r="1664" spans="1:70" x14ac:dyDescent="0.35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94"/>
    </row>
    <row r="1665" spans="1:70" x14ac:dyDescent="0.35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94"/>
    </row>
    <row r="1666" spans="1:70" x14ac:dyDescent="0.35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94"/>
    </row>
    <row r="1667" spans="1:70" x14ac:dyDescent="0.35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94"/>
    </row>
    <row r="1668" spans="1:70" x14ac:dyDescent="0.35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94"/>
    </row>
    <row r="1669" spans="1:70" x14ac:dyDescent="0.35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94"/>
    </row>
    <row r="1670" spans="1:70" x14ac:dyDescent="0.35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94"/>
    </row>
    <row r="1671" spans="1:70" x14ac:dyDescent="0.35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94"/>
    </row>
    <row r="1672" spans="1:70" x14ac:dyDescent="0.35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94"/>
    </row>
    <row r="1673" spans="1:70" x14ac:dyDescent="0.35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94"/>
    </row>
    <row r="1674" spans="1:70" x14ac:dyDescent="0.35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94"/>
    </row>
    <row r="1675" spans="1:70" x14ac:dyDescent="0.35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94"/>
    </row>
    <row r="1676" spans="1:70" x14ac:dyDescent="0.35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94"/>
    </row>
    <row r="1677" spans="1:70" x14ac:dyDescent="0.35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94"/>
    </row>
    <row r="1678" spans="1:70" x14ac:dyDescent="0.35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94"/>
    </row>
    <row r="1679" spans="1:70" x14ac:dyDescent="0.35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94"/>
    </row>
    <row r="1680" spans="1:70" x14ac:dyDescent="0.35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94"/>
    </row>
    <row r="1681" spans="1:70" x14ac:dyDescent="0.35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94"/>
    </row>
    <row r="1682" spans="1:70" x14ac:dyDescent="0.35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94"/>
    </row>
    <row r="1683" spans="1:70" x14ac:dyDescent="0.35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94"/>
    </row>
    <row r="1684" spans="1:70" x14ac:dyDescent="0.35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94"/>
    </row>
    <row r="1685" spans="1:70" x14ac:dyDescent="0.35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94"/>
    </row>
    <row r="1686" spans="1:70" x14ac:dyDescent="0.35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94"/>
    </row>
    <row r="1687" spans="1:70" x14ac:dyDescent="0.35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94"/>
    </row>
    <row r="1688" spans="1:70" x14ac:dyDescent="0.35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94"/>
    </row>
    <row r="1689" spans="1:70" x14ac:dyDescent="0.35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94"/>
    </row>
    <row r="1690" spans="1:70" x14ac:dyDescent="0.35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94"/>
    </row>
    <row r="1691" spans="1:70" x14ac:dyDescent="0.35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94"/>
    </row>
    <row r="1692" spans="1:70" x14ac:dyDescent="0.35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94"/>
    </row>
    <row r="1693" spans="1:70" x14ac:dyDescent="0.35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94"/>
    </row>
    <row r="1694" spans="1:70" x14ac:dyDescent="0.35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94"/>
    </row>
    <row r="1695" spans="1:70" x14ac:dyDescent="0.35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94"/>
    </row>
    <row r="1696" spans="1:70" x14ac:dyDescent="0.35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94"/>
    </row>
    <row r="1697" spans="1:70" x14ac:dyDescent="0.35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94"/>
    </row>
    <row r="1698" spans="1:70" x14ac:dyDescent="0.35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94"/>
    </row>
    <row r="1699" spans="1:70" x14ac:dyDescent="0.35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94"/>
    </row>
    <row r="1700" spans="1:70" x14ac:dyDescent="0.35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94"/>
    </row>
    <row r="1701" spans="1:70" x14ac:dyDescent="0.35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94"/>
    </row>
    <row r="1702" spans="1:70" x14ac:dyDescent="0.35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94"/>
    </row>
    <row r="1703" spans="1:70" x14ac:dyDescent="0.35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94"/>
    </row>
    <row r="1704" spans="1:70" x14ac:dyDescent="0.35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94"/>
    </row>
    <row r="1705" spans="1:70" x14ac:dyDescent="0.35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94"/>
    </row>
    <row r="1706" spans="1:70" x14ac:dyDescent="0.35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94"/>
    </row>
    <row r="1707" spans="1:70" x14ac:dyDescent="0.35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94"/>
    </row>
    <row r="1708" spans="1:70" x14ac:dyDescent="0.35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94"/>
    </row>
    <row r="1709" spans="1:70" x14ac:dyDescent="0.35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94"/>
    </row>
    <row r="1710" spans="1:70" x14ac:dyDescent="0.35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94"/>
    </row>
    <row r="1711" spans="1:70" x14ac:dyDescent="0.35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94"/>
    </row>
    <row r="1712" spans="1:70" x14ac:dyDescent="0.35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94"/>
    </row>
    <row r="1713" spans="1:70" x14ac:dyDescent="0.35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94"/>
    </row>
    <row r="1714" spans="1:70" x14ac:dyDescent="0.35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94"/>
    </row>
    <row r="1715" spans="1:70" x14ac:dyDescent="0.35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94"/>
    </row>
    <row r="1716" spans="1:70" x14ac:dyDescent="0.35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94"/>
    </row>
    <row r="1717" spans="1:70" x14ac:dyDescent="0.35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94"/>
    </row>
    <row r="1718" spans="1:70" x14ac:dyDescent="0.35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94"/>
    </row>
    <row r="1719" spans="1:70" x14ac:dyDescent="0.35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94"/>
    </row>
    <row r="1720" spans="1:70" x14ac:dyDescent="0.35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94"/>
    </row>
    <row r="1721" spans="1:70" x14ac:dyDescent="0.35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94"/>
    </row>
    <row r="1722" spans="1:70" x14ac:dyDescent="0.35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94"/>
    </row>
    <row r="1723" spans="1:70" x14ac:dyDescent="0.35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94"/>
    </row>
    <row r="1724" spans="1:70" x14ac:dyDescent="0.35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94"/>
    </row>
    <row r="1725" spans="1:70" x14ac:dyDescent="0.35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94"/>
    </row>
    <row r="1726" spans="1:70" x14ac:dyDescent="0.35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94"/>
    </row>
    <row r="1727" spans="1:70" x14ac:dyDescent="0.35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94"/>
    </row>
    <row r="1728" spans="1:70" x14ac:dyDescent="0.35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94"/>
    </row>
    <row r="1729" spans="1:70" x14ac:dyDescent="0.35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94"/>
    </row>
    <row r="1730" spans="1:70" x14ac:dyDescent="0.35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94"/>
    </row>
    <row r="1731" spans="1:70" x14ac:dyDescent="0.35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94"/>
    </row>
    <row r="1732" spans="1:70" x14ac:dyDescent="0.35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94"/>
    </row>
    <row r="1733" spans="1:70" x14ac:dyDescent="0.35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94"/>
    </row>
    <row r="1734" spans="1:70" x14ac:dyDescent="0.35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94"/>
    </row>
    <row r="1735" spans="1:70" x14ac:dyDescent="0.35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94"/>
    </row>
    <row r="1736" spans="1:70" x14ac:dyDescent="0.35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94"/>
    </row>
    <row r="1737" spans="1:70" x14ac:dyDescent="0.35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94"/>
    </row>
    <row r="1738" spans="1:70" x14ac:dyDescent="0.35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94"/>
    </row>
    <row r="1739" spans="1:70" x14ac:dyDescent="0.35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94"/>
    </row>
    <row r="1740" spans="1:70" x14ac:dyDescent="0.35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94"/>
    </row>
    <row r="1741" spans="1:70" x14ac:dyDescent="0.35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94"/>
    </row>
    <row r="1742" spans="1:70" x14ac:dyDescent="0.35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94"/>
    </row>
    <row r="1743" spans="1:70" x14ac:dyDescent="0.35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94"/>
    </row>
    <row r="1744" spans="1:70" x14ac:dyDescent="0.35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94"/>
    </row>
    <row r="1745" spans="1:70" x14ac:dyDescent="0.35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94"/>
    </row>
    <row r="1746" spans="1:70" x14ac:dyDescent="0.35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94"/>
    </row>
    <row r="1747" spans="1:70" x14ac:dyDescent="0.35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94"/>
    </row>
    <row r="1748" spans="1:70" x14ac:dyDescent="0.35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94"/>
    </row>
    <row r="1749" spans="1:70" x14ac:dyDescent="0.35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94"/>
    </row>
    <row r="1750" spans="1:70" x14ac:dyDescent="0.35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94"/>
    </row>
    <row r="1751" spans="1:70" x14ac:dyDescent="0.35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94"/>
    </row>
    <row r="1752" spans="1:70" x14ac:dyDescent="0.35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94"/>
    </row>
    <row r="1753" spans="1:70" x14ac:dyDescent="0.35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94"/>
    </row>
    <row r="1754" spans="1:70" x14ac:dyDescent="0.35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94"/>
    </row>
    <row r="1755" spans="1:70" x14ac:dyDescent="0.35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94"/>
    </row>
    <row r="1756" spans="1:70" x14ac:dyDescent="0.35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94"/>
    </row>
    <row r="1757" spans="1:70" x14ac:dyDescent="0.35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94"/>
    </row>
    <row r="1758" spans="1:70" x14ac:dyDescent="0.35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94"/>
    </row>
    <row r="1759" spans="1:70" x14ac:dyDescent="0.35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94"/>
    </row>
    <row r="1760" spans="1:70" x14ac:dyDescent="0.35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94"/>
    </row>
    <row r="1761" spans="1:70" x14ac:dyDescent="0.35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94"/>
    </row>
    <row r="1762" spans="1:70" x14ac:dyDescent="0.35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94"/>
    </row>
    <row r="1763" spans="1:70" x14ac:dyDescent="0.35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94"/>
    </row>
    <row r="1764" spans="1:70" x14ac:dyDescent="0.35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94"/>
    </row>
    <row r="1765" spans="1:70" x14ac:dyDescent="0.35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94"/>
    </row>
    <row r="1766" spans="1:70" x14ac:dyDescent="0.35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94"/>
    </row>
    <row r="1767" spans="1:70" x14ac:dyDescent="0.35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94"/>
    </row>
    <row r="1768" spans="1:70" x14ac:dyDescent="0.35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94"/>
    </row>
    <row r="1769" spans="1:70" x14ac:dyDescent="0.35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94"/>
    </row>
    <row r="1770" spans="1:70" x14ac:dyDescent="0.35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94"/>
    </row>
    <row r="1771" spans="1:70" x14ac:dyDescent="0.35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94"/>
    </row>
    <row r="1772" spans="1:70" x14ac:dyDescent="0.35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94"/>
    </row>
    <row r="1773" spans="1:70" x14ac:dyDescent="0.35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94"/>
    </row>
    <row r="1774" spans="1:70" x14ac:dyDescent="0.35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94"/>
    </row>
    <row r="1775" spans="1:70" x14ac:dyDescent="0.35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94"/>
    </row>
    <row r="1776" spans="1:70" x14ac:dyDescent="0.35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94"/>
    </row>
    <row r="1777" spans="1:70" x14ac:dyDescent="0.35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94"/>
    </row>
    <row r="1778" spans="1:70" x14ac:dyDescent="0.35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94"/>
    </row>
    <row r="1779" spans="1:70" x14ac:dyDescent="0.35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94"/>
    </row>
    <row r="1780" spans="1:70" x14ac:dyDescent="0.35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94"/>
    </row>
    <row r="1781" spans="1:70" x14ac:dyDescent="0.35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94"/>
    </row>
    <row r="1782" spans="1:70" x14ac:dyDescent="0.35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94"/>
    </row>
    <row r="1783" spans="1:70" x14ac:dyDescent="0.35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94"/>
    </row>
    <row r="1784" spans="1:70" x14ac:dyDescent="0.35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94"/>
    </row>
    <row r="1785" spans="1:70" x14ac:dyDescent="0.35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94"/>
    </row>
    <row r="1786" spans="1:70" x14ac:dyDescent="0.35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94"/>
    </row>
    <row r="1787" spans="1:70" x14ac:dyDescent="0.35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94"/>
    </row>
    <row r="1788" spans="1:70" x14ac:dyDescent="0.35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94"/>
    </row>
    <row r="1789" spans="1:70" x14ac:dyDescent="0.35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94"/>
    </row>
    <row r="1790" spans="1:70" x14ac:dyDescent="0.35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94"/>
    </row>
    <row r="1791" spans="1:70" x14ac:dyDescent="0.35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94"/>
    </row>
    <row r="1792" spans="1:70" x14ac:dyDescent="0.35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94"/>
    </row>
    <row r="1793" spans="1:70" x14ac:dyDescent="0.35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94"/>
    </row>
    <row r="1794" spans="1:70" x14ac:dyDescent="0.35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94"/>
    </row>
    <row r="1795" spans="1:70" x14ac:dyDescent="0.35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94"/>
    </row>
    <row r="1796" spans="1:70" x14ac:dyDescent="0.35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94"/>
    </row>
    <row r="1797" spans="1:70" x14ac:dyDescent="0.35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94"/>
    </row>
    <row r="1798" spans="1:70" x14ac:dyDescent="0.35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94"/>
    </row>
    <row r="1799" spans="1:70" x14ac:dyDescent="0.35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94"/>
    </row>
    <row r="1800" spans="1:70" x14ac:dyDescent="0.35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94"/>
    </row>
    <row r="1801" spans="1:70" x14ac:dyDescent="0.35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94"/>
    </row>
    <row r="1802" spans="1:70" x14ac:dyDescent="0.35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94"/>
    </row>
    <row r="1803" spans="1:70" x14ac:dyDescent="0.35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94"/>
    </row>
    <row r="1804" spans="1:70" x14ac:dyDescent="0.35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94"/>
    </row>
    <row r="1805" spans="1:70" x14ac:dyDescent="0.35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94"/>
    </row>
    <row r="1806" spans="1:70" x14ac:dyDescent="0.35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94"/>
    </row>
    <row r="1807" spans="1:70" x14ac:dyDescent="0.35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94"/>
    </row>
    <row r="1808" spans="1:70" x14ac:dyDescent="0.35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94"/>
    </row>
    <row r="1809" spans="1:70" x14ac:dyDescent="0.35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94"/>
    </row>
    <row r="1810" spans="1:70" x14ac:dyDescent="0.35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94"/>
    </row>
    <row r="1811" spans="1:70" x14ac:dyDescent="0.35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94"/>
    </row>
    <row r="1812" spans="1:70" x14ac:dyDescent="0.35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94"/>
    </row>
    <row r="1813" spans="1:70" x14ac:dyDescent="0.35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94"/>
    </row>
    <row r="1814" spans="1:70" x14ac:dyDescent="0.35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94"/>
    </row>
    <row r="1815" spans="1:70" x14ac:dyDescent="0.35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94"/>
    </row>
    <row r="1816" spans="1:70" x14ac:dyDescent="0.35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94"/>
    </row>
    <row r="1817" spans="1:70" x14ac:dyDescent="0.35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94"/>
    </row>
    <row r="1818" spans="1:70" x14ac:dyDescent="0.35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94"/>
    </row>
    <row r="1819" spans="1:70" x14ac:dyDescent="0.35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94"/>
    </row>
    <row r="1820" spans="1:70" x14ac:dyDescent="0.35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94"/>
    </row>
    <row r="1821" spans="1:70" x14ac:dyDescent="0.35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94"/>
    </row>
    <row r="1822" spans="1:70" x14ac:dyDescent="0.35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94"/>
    </row>
    <row r="1823" spans="1:70" x14ac:dyDescent="0.35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94"/>
    </row>
    <row r="1824" spans="1:70" x14ac:dyDescent="0.35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94"/>
    </row>
    <row r="1825" spans="1:70" x14ac:dyDescent="0.35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94"/>
    </row>
    <row r="1826" spans="1:70" x14ac:dyDescent="0.35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94"/>
    </row>
    <row r="1827" spans="1:70" x14ac:dyDescent="0.35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94"/>
    </row>
    <row r="1828" spans="1:70" x14ac:dyDescent="0.35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94"/>
    </row>
    <row r="1829" spans="1:70" x14ac:dyDescent="0.35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94"/>
    </row>
    <row r="1830" spans="1:70" x14ac:dyDescent="0.35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94"/>
    </row>
    <row r="1831" spans="1:70" x14ac:dyDescent="0.35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94"/>
    </row>
    <row r="1832" spans="1:70" x14ac:dyDescent="0.35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94"/>
    </row>
    <row r="1833" spans="1:70" x14ac:dyDescent="0.35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94"/>
    </row>
    <row r="1834" spans="1:70" x14ac:dyDescent="0.35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94"/>
    </row>
    <row r="1835" spans="1:70" x14ac:dyDescent="0.35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94"/>
    </row>
    <row r="1836" spans="1:70" x14ac:dyDescent="0.35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94"/>
    </row>
    <row r="1837" spans="1:70" x14ac:dyDescent="0.35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94"/>
    </row>
    <row r="1838" spans="1:70" x14ac:dyDescent="0.35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94"/>
    </row>
    <row r="1839" spans="1:70" x14ac:dyDescent="0.35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94"/>
    </row>
    <row r="1840" spans="1:70" x14ac:dyDescent="0.35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94"/>
    </row>
    <row r="1841" spans="1:70" x14ac:dyDescent="0.35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94"/>
    </row>
    <row r="1842" spans="1:70" x14ac:dyDescent="0.35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94"/>
    </row>
    <row r="1843" spans="1:70" x14ac:dyDescent="0.35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94"/>
    </row>
    <row r="1844" spans="1:70" x14ac:dyDescent="0.35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94"/>
    </row>
    <row r="1845" spans="1:70" x14ac:dyDescent="0.35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94"/>
    </row>
    <row r="1846" spans="1:70" x14ac:dyDescent="0.35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94"/>
    </row>
    <row r="1847" spans="1:70" x14ac:dyDescent="0.35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94"/>
    </row>
    <row r="1848" spans="1:70" x14ac:dyDescent="0.35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94"/>
    </row>
    <row r="1849" spans="1:70" x14ac:dyDescent="0.35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94"/>
    </row>
    <row r="1850" spans="1:70" x14ac:dyDescent="0.35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94"/>
    </row>
    <row r="1851" spans="1:70" x14ac:dyDescent="0.35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94"/>
    </row>
    <row r="1852" spans="1:70" x14ac:dyDescent="0.35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94"/>
    </row>
    <row r="1853" spans="1:70" x14ac:dyDescent="0.35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94"/>
    </row>
    <row r="1854" spans="1:70" x14ac:dyDescent="0.35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94"/>
    </row>
    <row r="1855" spans="1:70" x14ac:dyDescent="0.35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94"/>
    </row>
    <row r="1856" spans="1:70" x14ac:dyDescent="0.35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94"/>
    </row>
    <row r="1857" spans="1:70" x14ac:dyDescent="0.35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94"/>
    </row>
    <row r="1858" spans="1:70" x14ac:dyDescent="0.35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94"/>
    </row>
    <row r="1859" spans="1:70" x14ac:dyDescent="0.35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94"/>
    </row>
    <row r="1860" spans="1:70" x14ac:dyDescent="0.35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94"/>
    </row>
    <row r="1861" spans="1:70" x14ac:dyDescent="0.35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94"/>
    </row>
    <row r="1862" spans="1:70" x14ac:dyDescent="0.35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94"/>
    </row>
    <row r="1863" spans="1:70" x14ac:dyDescent="0.35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94"/>
    </row>
    <row r="1864" spans="1:70" x14ac:dyDescent="0.35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94"/>
    </row>
    <row r="1865" spans="1:70" x14ac:dyDescent="0.35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94"/>
    </row>
    <row r="1866" spans="1:70" x14ac:dyDescent="0.35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94"/>
    </row>
    <row r="1867" spans="1:70" x14ac:dyDescent="0.35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94"/>
    </row>
    <row r="1868" spans="1:70" x14ac:dyDescent="0.35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94"/>
    </row>
    <row r="1869" spans="1:70" x14ac:dyDescent="0.35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94"/>
    </row>
    <row r="1870" spans="1:70" x14ac:dyDescent="0.35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94"/>
    </row>
    <row r="1871" spans="1:70" x14ac:dyDescent="0.35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94"/>
    </row>
    <row r="1872" spans="1:70" x14ac:dyDescent="0.35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94"/>
    </row>
    <row r="1873" spans="1:70" x14ac:dyDescent="0.35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94"/>
    </row>
    <row r="1874" spans="1:70" x14ac:dyDescent="0.35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94"/>
    </row>
    <row r="1875" spans="1:70" x14ac:dyDescent="0.35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94"/>
    </row>
    <row r="1876" spans="1:70" x14ac:dyDescent="0.35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94"/>
    </row>
    <row r="1877" spans="1:70" x14ac:dyDescent="0.35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94"/>
    </row>
    <row r="1878" spans="1:70" x14ac:dyDescent="0.35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94"/>
    </row>
    <row r="1879" spans="1:70" x14ac:dyDescent="0.35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94"/>
    </row>
    <row r="1880" spans="1:70" x14ac:dyDescent="0.35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94"/>
    </row>
    <row r="1881" spans="1:70" x14ac:dyDescent="0.35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94"/>
    </row>
    <row r="1882" spans="1:70" x14ac:dyDescent="0.35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94"/>
    </row>
    <row r="1883" spans="1:70" x14ac:dyDescent="0.35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94"/>
    </row>
    <row r="1884" spans="1:70" x14ac:dyDescent="0.35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94"/>
    </row>
    <row r="1885" spans="1:70" x14ac:dyDescent="0.35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94"/>
    </row>
    <row r="1886" spans="1:70" x14ac:dyDescent="0.35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94"/>
    </row>
    <row r="1887" spans="1:70" x14ac:dyDescent="0.35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94"/>
    </row>
    <row r="1888" spans="1:70" x14ac:dyDescent="0.35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94"/>
    </row>
    <row r="1889" spans="1:70" x14ac:dyDescent="0.35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94"/>
    </row>
    <row r="1890" spans="1:70" x14ac:dyDescent="0.35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94"/>
    </row>
    <row r="1891" spans="1:70" x14ac:dyDescent="0.35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94"/>
    </row>
    <row r="1892" spans="1:70" x14ac:dyDescent="0.35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94"/>
    </row>
    <row r="1893" spans="1:70" x14ac:dyDescent="0.35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94"/>
    </row>
    <row r="1894" spans="1:70" x14ac:dyDescent="0.35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94"/>
    </row>
    <row r="1895" spans="1:70" x14ac:dyDescent="0.35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94"/>
    </row>
    <row r="1896" spans="1:70" x14ac:dyDescent="0.35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94"/>
    </row>
    <row r="1897" spans="1:70" x14ac:dyDescent="0.35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94"/>
    </row>
    <row r="1898" spans="1:70" x14ac:dyDescent="0.35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94"/>
    </row>
    <row r="1899" spans="1:70" x14ac:dyDescent="0.35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94"/>
    </row>
    <row r="1900" spans="1:70" x14ac:dyDescent="0.35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94"/>
    </row>
    <row r="1901" spans="1:70" x14ac:dyDescent="0.35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94"/>
    </row>
    <row r="1902" spans="1:70" x14ac:dyDescent="0.35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94"/>
    </row>
    <row r="1903" spans="1:70" x14ac:dyDescent="0.35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94"/>
    </row>
    <row r="1904" spans="1:70" x14ac:dyDescent="0.35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94"/>
    </row>
    <row r="1905" spans="1:70" x14ac:dyDescent="0.35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94"/>
    </row>
    <row r="1906" spans="1:70" x14ac:dyDescent="0.35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94"/>
    </row>
    <row r="1907" spans="1:70" x14ac:dyDescent="0.35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94"/>
    </row>
    <row r="1908" spans="1:70" x14ac:dyDescent="0.35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94"/>
    </row>
    <row r="1909" spans="1:70" x14ac:dyDescent="0.35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94"/>
    </row>
    <row r="1910" spans="1:70" x14ac:dyDescent="0.35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94"/>
    </row>
    <row r="1911" spans="1:70" x14ac:dyDescent="0.35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94"/>
    </row>
    <row r="1912" spans="1:70" x14ac:dyDescent="0.35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94"/>
    </row>
    <row r="1913" spans="1:70" x14ac:dyDescent="0.35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94"/>
    </row>
    <row r="1914" spans="1:70" x14ac:dyDescent="0.35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94"/>
    </row>
    <row r="1915" spans="1:70" x14ac:dyDescent="0.35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94"/>
    </row>
    <row r="1916" spans="1:70" x14ac:dyDescent="0.35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94"/>
    </row>
    <row r="1917" spans="1:70" x14ac:dyDescent="0.35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94"/>
    </row>
    <row r="1918" spans="1:70" x14ac:dyDescent="0.35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94"/>
    </row>
    <row r="1919" spans="1:70" x14ac:dyDescent="0.35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94"/>
    </row>
    <row r="1920" spans="1:70" x14ac:dyDescent="0.35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94"/>
    </row>
    <row r="1921" spans="1:70" x14ac:dyDescent="0.35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94"/>
    </row>
    <row r="1922" spans="1:70" x14ac:dyDescent="0.35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94"/>
    </row>
    <row r="1923" spans="1:70" x14ac:dyDescent="0.35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94"/>
    </row>
    <row r="1924" spans="1:70" x14ac:dyDescent="0.35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94"/>
    </row>
    <row r="1925" spans="1:70" x14ac:dyDescent="0.35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94"/>
    </row>
    <row r="1926" spans="1:70" x14ac:dyDescent="0.35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94"/>
    </row>
    <row r="1927" spans="1:70" x14ac:dyDescent="0.35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94"/>
    </row>
    <row r="1928" spans="1:70" x14ac:dyDescent="0.35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94"/>
    </row>
    <row r="1929" spans="1:70" x14ac:dyDescent="0.35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94"/>
    </row>
    <row r="1930" spans="1:70" x14ac:dyDescent="0.35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94"/>
    </row>
    <row r="1931" spans="1:70" x14ac:dyDescent="0.35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94"/>
    </row>
    <row r="1932" spans="1:70" x14ac:dyDescent="0.35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94"/>
    </row>
    <row r="1933" spans="1:70" x14ac:dyDescent="0.35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94"/>
    </row>
    <row r="1934" spans="1:70" x14ac:dyDescent="0.35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94"/>
    </row>
    <row r="1935" spans="1:70" x14ac:dyDescent="0.35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94"/>
    </row>
    <row r="1936" spans="1:70" x14ac:dyDescent="0.35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94"/>
    </row>
    <row r="1937" spans="1:70" x14ac:dyDescent="0.35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94"/>
    </row>
    <row r="1938" spans="1:70" x14ac:dyDescent="0.35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94"/>
    </row>
    <row r="1939" spans="1:70" x14ac:dyDescent="0.35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94"/>
    </row>
    <row r="1940" spans="1:70" x14ac:dyDescent="0.35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94"/>
    </row>
    <row r="1941" spans="1:70" x14ac:dyDescent="0.35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94"/>
    </row>
    <row r="1942" spans="1:70" x14ac:dyDescent="0.35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94"/>
    </row>
    <row r="1943" spans="1:70" x14ac:dyDescent="0.35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94"/>
    </row>
    <row r="1944" spans="1:70" x14ac:dyDescent="0.35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94"/>
    </row>
    <row r="1945" spans="1:70" x14ac:dyDescent="0.35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94"/>
    </row>
    <row r="1946" spans="1:70" x14ac:dyDescent="0.35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94"/>
    </row>
    <row r="1947" spans="1:70" x14ac:dyDescent="0.35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94"/>
    </row>
    <row r="1948" spans="1:70" x14ac:dyDescent="0.35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94"/>
    </row>
    <row r="1949" spans="1:70" x14ac:dyDescent="0.35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94"/>
    </row>
    <row r="1950" spans="1:70" x14ac:dyDescent="0.35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94"/>
    </row>
    <row r="1951" spans="1:70" x14ac:dyDescent="0.35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94"/>
    </row>
    <row r="1952" spans="1:70" x14ac:dyDescent="0.35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94"/>
    </row>
    <row r="1953" spans="1:70" x14ac:dyDescent="0.35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94"/>
    </row>
    <row r="1954" spans="1:70" x14ac:dyDescent="0.35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94"/>
    </row>
    <row r="1955" spans="1:70" x14ac:dyDescent="0.35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94"/>
    </row>
    <row r="1956" spans="1:70" x14ac:dyDescent="0.35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94"/>
    </row>
    <row r="1957" spans="1:70" x14ac:dyDescent="0.35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94"/>
    </row>
    <row r="1958" spans="1:70" x14ac:dyDescent="0.35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94"/>
    </row>
    <row r="1959" spans="1:70" x14ac:dyDescent="0.35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94"/>
    </row>
    <row r="1960" spans="1:70" x14ac:dyDescent="0.35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94"/>
    </row>
    <row r="1961" spans="1:70" x14ac:dyDescent="0.35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94"/>
    </row>
    <row r="1962" spans="1:70" x14ac:dyDescent="0.35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94"/>
    </row>
    <row r="1963" spans="1:70" x14ac:dyDescent="0.35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94"/>
    </row>
    <row r="1964" spans="1:70" x14ac:dyDescent="0.35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94"/>
    </row>
    <row r="1965" spans="1:70" x14ac:dyDescent="0.35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94"/>
    </row>
    <row r="1966" spans="1:70" x14ac:dyDescent="0.35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94"/>
    </row>
    <row r="1967" spans="1:70" x14ac:dyDescent="0.35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94"/>
    </row>
    <row r="1968" spans="1:70" x14ac:dyDescent="0.35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94"/>
    </row>
    <row r="1969" spans="1:70" x14ac:dyDescent="0.35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94"/>
    </row>
    <row r="1970" spans="1:70" x14ac:dyDescent="0.35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94"/>
    </row>
    <row r="1971" spans="1:70" x14ac:dyDescent="0.35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94"/>
    </row>
    <row r="1972" spans="1:70" x14ac:dyDescent="0.35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94"/>
    </row>
    <row r="1973" spans="1:70" x14ac:dyDescent="0.35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94"/>
    </row>
    <row r="1974" spans="1:70" x14ac:dyDescent="0.35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94"/>
    </row>
    <row r="1975" spans="1:70" x14ac:dyDescent="0.35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94"/>
    </row>
    <row r="1976" spans="1:70" x14ac:dyDescent="0.35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94"/>
    </row>
    <row r="1977" spans="1:70" x14ac:dyDescent="0.35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94"/>
    </row>
    <row r="1978" spans="1:70" x14ac:dyDescent="0.35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94"/>
    </row>
    <row r="1979" spans="1:70" x14ac:dyDescent="0.35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94"/>
    </row>
    <row r="1980" spans="1:70" x14ac:dyDescent="0.35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94"/>
    </row>
    <row r="1981" spans="1:70" x14ac:dyDescent="0.35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94"/>
    </row>
    <row r="1982" spans="1:70" x14ac:dyDescent="0.35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94"/>
    </row>
    <row r="1983" spans="1:70" x14ac:dyDescent="0.35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94"/>
    </row>
    <row r="1984" spans="1:70" x14ac:dyDescent="0.35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94"/>
    </row>
    <row r="1985" spans="1:70" x14ac:dyDescent="0.35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94"/>
    </row>
    <row r="1986" spans="1:70" x14ac:dyDescent="0.35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94"/>
    </row>
    <row r="1987" spans="1:70" x14ac:dyDescent="0.35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94"/>
    </row>
    <row r="1988" spans="1:70" x14ac:dyDescent="0.35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94"/>
    </row>
    <row r="1989" spans="1:70" x14ac:dyDescent="0.35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94"/>
    </row>
    <row r="1990" spans="1:70" x14ac:dyDescent="0.35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94"/>
    </row>
    <row r="1991" spans="1:70" x14ac:dyDescent="0.35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94"/>
    </row>
    <row r="1992" spans="1:70" x14ac:dyDescent="0.35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94"/>
    </row>
    <row r="1993" spans="1:70" x14ac:dyDescent="0.35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94"/>
    </row>
    <row r="1994" spans="1:70" x14ac:dyDescent="0.35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94"/>
    </row>
    <row r="1995" spans="1:70" x14ac:dyDescent="0.35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94"/>
    </row>
    <row r="1996" spans="1:70" x14ac:dyDescent="0.35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94"/>
    </row>
    <row r="1997" spans="1:70" x14ac:dyDescent="0.35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94"/>
    </row>
    <row r="1998" spans="1:70" x14ac:dyDescent="0.35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94"/>
    </row>
    <row r="1999" spans="1:70" x14ac:dyDescent="0.35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94"/>
    </row>
    <row r="2000" spans="1:70" x14ac:dyDescent="0.35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94"/>
    </row>
    <row r="2001" spans="1:70" x14ac:dyDescent="0.35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94"/>
    </row>
    <row r="2002" spans="1:70" x14ac:dyDescent="0.35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94"/>
    </row>
    <row r="2003" spans="1:70" x14ac:dyDescent="0.35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94"/>
    </row>
    <row r="2004" spans="1:70" x14ac:dyDescent="0.35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94"/>
    </row>
    <row r="2005" spans="1:70" x14ac:dyDescent="0.35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94"/>
    </row>
    <row r="2006" spans="1:70" x14ac:dyDescent="0.35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94"/>
    </row>
    <row r="2007" spans="1:70" x14ac:dyDescent="0.35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94"/>
    </row>
    <row r="2008" spans="1:70" x14ac:dyDescent="0.35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94"/>
    </row>
    <row r="2009" spans="1:70" x14ac:dyDescent="0.35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94"/>
    </row>
    <row r="2010" spans="1:70" x14ac:dyDescent="0.35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94"/>
    </row>
    <row r="2011" spans="1:70" x14ac:dyDescent="0.35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94"/>
    </row>
    <row r="2012" spans="1:70" x14ac:dyDescent="0.35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94"/>
    </row>
    <row r="2013" spans="1:70" x14ac:dyDescent="0.35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94"/>
    </row>
    <row r="2014" spans="1:70" x14ac:dyDescent="0.35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94"/>
    </row>
    <row r="2015" spans="1:70" x14ac:dyDescent="0.35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94"/>
    </row>
    <row r="2016" spans="1:70" x14ac:dyDescent="0.35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94"/>
    </row>
    <row r="2017" spans="1:70" x14ac:dyDescent="0.35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94"/>
    </row>
    <row r="2018" spans="1:70" x14ac:dyDescent="0.35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94"/>
    </row>
    <row r="2019" spans="1:70" x14ac:dyDescent="0.35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94"/>
    </row>
    <row r="2020" spans="1:70" x14ac:dyDescent="0.35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94"/>
    </row>
    <row r="2021" spans="1:70" x14ac:dyDescent="0.35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94"/>
    </row>
    <row r="2022" spans="1:70" x14ac:dyDescent="0.35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94"/>
    </row>
    <row r="2023" spans="1:70" x14ac:dyDescent="0.35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94"/>
    </row>
    <row r="2024" spans="1:70" x14ac:dyDescent="0.35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94"/>
    </row>
    <row r="2025" spans="1:70" x14ac:dyDescent="0.35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94"/>
    </row>
    <row r="2026" spans="1:70" x14ac:dyDescent="0.35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94"/>
    </row>
    <row r="2027" spans="1:70" x14ac:dyDescent="0.35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94"/>
    </row>
    <row r="2028" spans="1:70" x14ac:dyDescent="0.35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94"/>
    </row>
    <row r="2029" spans="1:70" x14ac:dyDescent="0.35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94"/>
    </row>
    <row r="2030" spans="1:70" x14ac:dyDescent="0.35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94"/>
    </row>
    <row r="2031" spans="1:70" x14ac:dyDescent="0.35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94"/>
    </row>
    <row r="2032" spans="1:70" x14ac:dyDescent="0.35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94"/>
    </row>
    <row r="2033" spans="1:70" x14ac:dyDescent="0.35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94"/>
    </row>
    <row r="2034" spans="1:70" x14ac:dyDescent="0.35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94"/>
    </row>
    <row r="2035" spans="1:70" x14ac:dyDescent="0.35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94"/>
    </row>
    <row r="2036" spans="1:70" x14ac:dyDescent="0.35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94"/>
    </row>
    <row r="2037" spans="1:70" x14ac:dyDescent="0.35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94"/>
    </row>
    <row r="2038" spans="1:70" x14ac:dyDescent="0.35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94"/>
    </row>
    <row r="2039" spans="1:70" x14ac:dyDescent="0.35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94"/>
    </row>
    <row r="2040" spans="1:70" x14ac:dyDescent="0.35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94"/>
    </row>
    <row r="2041" spans="1:70" x14ac:dyDescent="0.35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94"/>
    </row>
    <row r="2042" spans="1:70" x14ac:dyDescent="0.35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94"/>
    </row>
    <row r="2043" spans="1:70" x14ac:dyDescent="0.35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94"/>
    </row>
    <row r="2044" spans="1:70" x14ac:dyDescent="0.35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94"/>
    </row>
    <row r="2045" spans="1:70" x14ac:dyDescent="0.35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94"/>
    </row>
    <row r="2046" spans="1:70" x14ac:dyDescent="0.35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94"/>
    </row>
    <row r="2047" spans="1:70" x14ac:dyDescent="0.35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94"/>
    </row>
    <row r="2048" spans="1:70" x14ac:dyDescent="0.35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94"/>
    </row>
    <row r="2049" spans="1:70" x14ac:dyDescent="0.35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94"/>
    </row>
    <row r="2050" spans="1:70" x14ac:dyDescent="0.35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94"/>
    </row>
    <row r="2051" spans="1:70" x14ac:dyDescent="0.35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94"/>
    </row>
    <row r="2052" spans="1:70" x14ac:dyDescent="0.35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94"/>
    </row>
    <row r="2053" spans="1:70" x14ac:dyDescent="0.35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94"/>
    </row>
    <row r="2054" spans="1:70" x14ac:dyDescent="0.35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94"/>
    </row>
    <row r="2055" spans="1:70" x14ac:dyDescent="0.35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94"/>
    </row>
    <row r="2056" spans="1:70" x14ac:dyDescent="0.35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94"/>
    </row>
    <row r="2057" spans="1:70" x14ac:dyDescent="0.35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94"/>
    </row>
    <row r="2058" spans="1:70" x14ac:dyDescent="0.35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94"/>
    </row>
    <row r="2059" spans="1:70" x14ac:dyDescent="0.35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94"/>
    </row>
    <row r="2060" spans="1:70" x14ac:dyDescent="0.35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94"/>
    </row>
    <row r="2061" spans="1:70" x14ac:dyDescent="0.35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94"/>
    </row>
    <row r="2062" spans="1:70" x14ac:dyDescent="0.35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94"/>
    </row>
    <row r="2063" spans="1:70" x14ac:dyDescent="0.35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94"/>
    </row>
    <row r="2064" spans="1:70" x14ac:dyDescent="0.35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94"/>
    </row>
    <row r="2065" spans="1:70" x14ac:dyDescent="0.35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94"/>
    </row>
    <row r="2066" spans="1:70" x14ac:dyDescent="0.35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94"/>
    </row>
    <row r="2067" spans="1:70" x14ac:dyDescent="0.35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94"/>
    </row>
    <row r="2068" spans="1:70" x14ac:dyDescent="0.35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94"/>
    </row>
    <row r="2069" spans="1:70" x14ac:dyDescent="0.35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94"/>
    </row>
    <row r="2070" spans="1:70" x14ac:dyDescent="0.35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94"/>
    </row>
    <row r="2071" spans="1:70" x14ac:dyDescent="0.35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94"/>
    </row>
    <row r="2072" spans="1:70" x14ac:dyDescent="0.35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94"/>
    </row>
    <row r="2073" spans="1:70" x14ac:dyDescent="0.35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94"/>
    </row>
    <row r="2074" spans="1:70" x14ac:dyDescent="0.35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94"/>
    </row>
    <row r="2075" spans="1:70" x14ac:dyDescent="0.35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94"/>
    </row>
    <row r="2076" spans="1:70" x14ac:dyDescent="0.35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94"/>
    </row>
    <row r="2077" spans="1:70" x14ac:dyDescent="0.35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94"/>
    </row>
    <row r="2078" spans="1:70" x14ac:dyDescent="0.35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94"/>
    </row>
    <row r="2079" spans="1:70" x14ac:dyDescent="0.35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94"/>
    </row>
    <row r="2080" spans="1:70" x14ac:dyDescent="0.35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94"/>
    </row>
    <row r="2081" spans="1:70" x14ac:dyDescent="0.35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94"/>
    </row>
    <row r="2082" spans="1:70" x14ac:dyDescent="0.35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94"/>
    </row>
    <row r="2083" spans="1:70" x14ac:dyDescent="0.35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94"/>
    </row>
    <row r="2084" spans="1:70" x14ac:dyDescent="0.35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94"/>
    </row>
    <row r="2085" spans="1:70" x14ac:dyDescent="0.35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94"/>
    </row>
    <row r="2086" spans="1:70" x14ac:dyDescent="0.35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94"/>
    </row>
    <row r="2087" spans="1:70" x14ac:dyDescent="0.35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94"/>
    </row>
    <row r="2088" spans="1:70" x14ac:dyDescent="0.35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94"/>
    </row>
    <row r="2089" spans="1:70" x14ac:dyDescent="0.35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94"/>
    </row>
    <row r="2090" spans="1:70" x14ac:dyDescent="0.35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94"/>
    </row>
    <row r="2091" spans="1:70" x14ac:dyDescent="0.35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94"/>
    </row>
    <row r="2092" spans="1:70" x14ac:dyDescent="0.35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94"/>
    </row>
    <row r="2093" spans="1:70" x14ac:dyDescent="0.35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94"/>
    </row>
    <row r="2094" spans="1:70" x14ac:dyDescent="0.35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94"/>
    </row>
    <row r="2095" spans="1:70" x14ac:dyDescent="0.35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94"/>
    </row>
    <row r="2096" spans="1:70" x14ac:dyDescent="0.35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94"/>
    </row>
    <row r="2097" spans="1:70" x14ac:dyDescent="0.35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94"/>
    </row>
    <row r="2098" spans="1:70" x14ac:dyDescent="0.35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94"/>
    </row>
    <row r="2099" spans="1:70" x14ac:dyDescent="0.35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94"/>
    </row>
    <row r="2100" spans="1:70" x14ac:dyDescent="0.35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94"/>
    </row>
    <row r="2101" spans="1:70" x14ac:dyDescent="0.35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94"/>
    </row>
    <row r="2102" spans="1:70" x14ac:dyDescent="0.35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94"/>
    </row>
    <row r="2103" spans="1:70" x14ac:dyDescent="0.35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94"/>
    </row>
    <row r="2104" spans="1:70" x14ac:dyDescent="0.35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94"/>
    </row>
    <row r="2105" spans="1:70" x14ac:dyDescent="0.35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94"/>
    </row>
    <row r="2106" spans="1:70" x14ac:dyDescent="0.35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94"/>
    </row>
    <row r="2107" spans="1:70" x14ac:dyDescent="0.35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94"/>
    </row>
    <row r="2108" spans="1:70" x14ac:dyDescent="0.35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94"/>
    </row>
    <row r="2109" spans="1:70" x14ac:dyDescent="0.35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94"/>
    </row>
    <row r="2110" spans="1:70" x14ac:dyDescent="0.35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94"/>
    </row>
    <row r="2111" spans="1:70" x14ac:dyDescent="0.35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94"/>
    </row>
    <row r="2112" spans="1:70" x14ac:dyDescent="0.35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94"/>
    </row>
    <row r="2113" spans="1:70" x14ac:dyDescent="0.35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94"/>
    </row>
    <row r="2114" spans="1:70" x14ac:dyDescent="0.35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94"/>
    </row>
    <row r="2115" spans="1:70" x14ac:dyDescent="0.35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94"/>
    </row>
    <row r="2116" spans="1:70" x14ac:dyDescent="0.35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94"/>
    </row>
    <row r="2117" spans="1:70" x14ac:dyDescent="0.35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94"/>
    </row>
    <row r="2118" spans="1:70" x14ac:dyDescent="0.35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94"/>
    </row>
    <row r="2119" spans="1:70" x14ac:dyDescent="0.35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94"/>
    </row>
    <row r="2120" spans="1:70" x14ac:dyDescent="0.35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94"/>
    </row>
    <row r="2121" spans="1:70" x14ac:dyDescent="0.35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94"/>
    </row>
    <row r="2122" spans="1:70" x14ac:dyDescent="0.35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94"/>
    </row>
    <row r="2123" spans="1:70" x14ac:dyDescent="0.35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94"/>
    </row>
    <row r="2124" spans="1:70" x14ac:dyDescent="0.35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94"/>
    </row>
    <row r="2125" spans="1:70" x14ac:dyDescent="0.35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94"/>
    </row>
    <row r="2126" spans="1:70" x14ac:dyDescent="0.35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94"/>
    </row>
    <row r="2127" spans="1:70" x14ac:dyDescent="0.35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94"/>
    </row>
    <row r="2128" spans="1:70" x14ac:dyDescent="0.35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94"/>
    </row>
    <row r="2129" spans="1:70" x14ac:dyDescent="0.35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94"/>
    </row>
    <row r="2130" spans="1:70" x14ac:dyDescent="0.35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94"/>
    </row>
    <row r="2131" spans="1:70" x14ac:dyDescent="0.35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94"/>
    </row>
    <row r="2132" spans="1:70" x14ac:dyDescent="0.35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94"/>
    </row>
    <row r="2133" spans="1:70" x14ac:dyDescent="0.35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94"/>
    </row>
    <row r="2134" spans="1:70" x14ac:dyDescent="0.35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94"/>
    </row>
    <row r="2135" spans="1:70" x14ac:dyDescent="0.35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94"/>
    </row>
    <row r="2136" spans="1:70" x14ac:dyDescent="0.35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94"/>
    </row>
    <row r="2137" spans="1:70" x14ac:dyDescent="0.35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94"/>
    </row>
    <row r="2138" spans="1:70" x14ac:dyDescent="0.35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94"/>
    </row>
    <row r="2139" spans="1:70" x14ac:dyDescent="0.35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94"/>
    </row>
    <row r="2140" spans="1:70" x14ac:dyDescent="0.35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94"/>
    </row>
    <row r="2141" spans="1:70" x14ac:dyDescent="0.35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94"/>
    </row>
    <row r="2142" spans="1:70" x14ac:dyDescent="0.35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94"/>
    </row>
    <row r="2143" spans="1:70" x14ac:dyDescent="0.35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94"/>
    </row>
    <row r="2144" spans="1:70" x14ac:dyDescent="0.35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94"/>
    </row>
    <row r="2145" spans="1:70" x14ac:dyDescent="0.35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94"/>
    </row>
    <row r="2146" spans="1:70" x14ac:dyDescent="0.35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94"/>
    </row>
    <row r="2147" spans="1:70" x14ac:dyDescent="0.35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94"/>
    </row>
    <row r="2148" spans="1:70" x14ac:dyDescent="0.35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94"/>
    </row>
    <row r="2149" spans="1:70" x14ac:dyDescent="0.35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94"/>
    </row>
    <row r="2150" spans="1:70" x14ac:dyDescent="0.35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94"/>
    </row>
    <row r="2151" spans="1:70" x14ac:dyDescent="0.35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94"/>
    </row>
    <row r="2152" spans="1:70" x14ac:dyDescent="0.35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94"/>
    </row>
    <row r="2153" spans="1:70" x14ac:dyDescent="0.35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94"/>
    </row>
    <row r="2154" spans="1:70" x14ac:dyDescent="0.35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94"/>
    </row>
    <row r="2155" spans="1:70" x14ac:dyDescent="0.35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94"/>
    </row>
    <row r="2156" spans="1:70" x14ac:dyDescent="0.35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94"/>
    </row>
    <row r="2157" spans="1:70" x14ac:dyDescent="0.35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94"/>
    </row>
    <row r="2158" spans="1:70" x14ac:dyDescent="0.35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94"/>
    </row>
    <row r="2159" spans="1:70" x14ac:dyDescent="0.35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94"/>
    </row>
    <row r="2160" spans="1:70" x14ac:dyDescent="0.35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94"/>
    </row>
    <row r="2161" spans="1:70" x14ac:dyDescent="0.35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94"/>
    </row>
    <row r="2162" spans="1:70" x14ac:dyDescent="0.35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94"/>
    </row>
    <row r="2163" spans="1:70" x14ac:dyDescent="0.35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94"/>
    </row>
    <row r="2164" spans="1:70" x14ac:dyDescent="0.35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94"/>
    </row>
    <row r="2165" spans="1:70" x14ac:dyDescent="0.35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94"/>
    </row>
    <row r="2166" spans="1:70" x14ac:dyDescent="0.35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94"/>
    </row>
    <row r="2167" spans="1:70" x14ac:dyDescent="0.35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94"/>
    </row>
    <row r="2168" spans="1:70" x14ac:dyDescent="0.35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94"/>
    </row>
    <row r="2169" spans="1:70" x14ac:dyDescent="0.35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94"/>
    </row>
    <row r="2170" spans="1:70" x14ac:dyDescent="0.35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94"/>
    </row>
    <row r="2171" spans="1:70" x14ac:dyDescent="0.35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94"/>
    </row>
    <row r="2172" spans="1:70" x14ac:dyDescent="0.35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94"/>
    </row>
    <row r="2173" spans="1:70" x14ac:dyDescent="0.35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94"/>
    </row>
    <row r="2174" spans="1:70" x14ac:dyDescent="0.35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94"/>
    </row>
    <row r="2175" spans="1:70" x14ac:dyDescent="0.35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94"/>
    </row>
    <row r="2176" spans="1:70" x14ac:dyDescent="0.35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94"/>
    </row>
    <row r="2177" spans="1:70" x14ac:dyDescent="0.35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94"/>
    </row>
    <row r="2178" spans="1:70" x14ac:dyDescent="0.35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94"/>
    </row>
    <row r="2179" spans="1:70" x14ac:dyDescent="0.35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94"/>
    </row>
    <row r="2180" spans="1:70" x14ac:dyDescent="0.35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94"/>
    </row>
    <row r="2181" spans="1:70" x14ac:dyDescent="0.35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94"/>
    </row>
    <row r="2182" spans="1:70" x14ac:dyDescent="0.35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94"/>
    </row>
    <row r="2183" spans="1:70" x14ac:dyDescent="0.35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94"/>
    </row>
    <row r="2184" spans="1:70" x14ac:dyDescent="0.35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94"/>
    </row>
    <row r="2185" spans="1:70" x14ac:dyDescent="0.35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94"/>
    </row>
    <row r="2186" spans="1:70" x14ac:dyDescent="0.35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94"/>
    </row>
    <row r="2187" spans="1:70" x14ac:dyDescent="0.35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94"/>
    </row>
    <row r="2188" spans="1:70" x14ac:dyDescent="0.35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94"/>
    </row>
    <row r="2189" spans="1:70" x14ac:dyDescent="0.35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94"/>
    </row>
    <row r="2190" spans="1:70" x14ac:dyDescent="0.35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94"/>
    </row>
    <row r="2191" spans="1:70" x14ac:dyDescent="0.35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94"/>
    </row>
    <row r="2192" spans="1:70" x14ac:dyDescent="0.35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94"/>
    </row>
    <row r="2193" spans="1:70" x14ac:dyDescent="0.35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94"/>
    </row>
    <row r="2194" spans="1:70" x14ac:dyDescent="0.35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94"/>
    </row>
    <row r="2195" spans="1:70" x14ac:dyDescent="0.35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94"/>
    </row>
    <row r="2196" spans="1:70" x14ac:dyDescent="0.35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94"/>
    </row>
    <row r="2197" spans="1:70" x14ac:dyDescent="0.35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94"/>
    </row>
    <row r="2198" spans="1:70" x14ac:dyDescent="0.35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94"/>
    </row>
    <row r="2199" spans="1:70" x14ac:dyDescent="0.35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94"/>
    </row>
    <row r="2200" spans="1:70" x14ac:dyDescent="0.35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94"/>
    </row>
    <row r="2201" spans="1:70" x14ac:dyDescent="0.35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94"/>
    </row>
    <row r="2202" spans="1:70" x14ac:dyDescent="0.35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94"/>
    </row>
    <row r="2203" spans="1:70" x14ac:dyDescent="0.35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94"/>
    </row>
    <row r="2204" spans="1:70" x14ac:dyDescent="0.35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94"/>
    </row>
    <row r="2205" spans="1:70" x14ac:dyDescent="0.35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94"/>
    </row>
    <row r="2206" spans="1:70" x14ac:dyDescent="0.35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94"/>
    </row>
    <row r="2207" spans="1:70" x14ac:dyDescent="0.35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94"/>
    </row>
    <row r="2208" spans="1:70" x14ac:dyDescent="0.35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94"/>
    </row>
    <row r="2209" spans="1:70" x14ac:dyDescent="0.35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94"/>
    </row>
    <row r="2210" spans="1:70" x14ac:dyDescent="0.35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94"/>
    </row>
    <row r="2211" spans="1:70" x14ac:dyDescent="0.35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94"/>
    </row>
    <row r="2212" spans="1:70" x14ac:dyDescent="0.35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94"/>
    </row>
    <row r="2213" spans="1:70" x14ac:dyDescent="0.35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94"/>
    </row>
    <row r="2214" spans="1:70" x14ac:dyDescent="0.35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94"/>
    </row>
    <row r="2215" spans="1:70" x14ac:dyDescent="0.35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94"/>
    </row>
    <row r="2216" spans="1:70" x14ac:dyDescent="0.35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94"/>
    </row>
    <row r="2217" spans="1:70" x14ac:dyDescent="0.35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94"/>
    </row>
    <row r="2218" spans="1:70" x14ac:dyDescent="0.35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94"/>
    </row>
    <row r="2219" spans="1:70" x14ac:dyDescent="0.35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94"/>
    </row>
    <row r="2220" spans="1:70" x14ac:dyDescent="0.35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94"/>
    </row>
    <row r="2221" spans="1:70" x14ac:dyDescent="0.35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94"/>
    </row>
    <row r="2222" spans="1:70" x14ac:dyDescent="0.35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94"/>
    </row>
    <row r="2223" spans="1:70" x14ac:dyDescent="0.35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94"/>
    </row>
    <row r="2224" spans="1:70" x14ac:dyDescent="0.35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94"/>
    </row>
    <row r="2225" spans="1:70" x14ac:dyDescent="0.35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94"/>
    </row>
    <row r="2226" spans="1:70" x14ac:dyDescent="0.35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94"/>
    </row>
    <row r="2227" spans="1:70" x14ac:dyDescent="0.35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94"/>
    </row>
    <row r="2228" spans="1:70" x14ac:dyDescent="0.35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94"/>
    </row>
    <row r="2229" spans="1:70" x14ac:dyDescent="0.35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94"/>
    </row>
    <row r="2230" spans="1:70" x14ac:dyDescent="0.35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94"/>
    </row>
    <row r="2231" spans="1:70" x14ac:dyDescent="0.35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94"/>
    </row>
    <row r="2232" spans="1:70" x14ac:dyDescent="0.35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94"/>
    </row>
    <row r="2233" spans="1:70" x14ac:dyDescent="0.35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94"/>
    </row>
    <row r="2234" spans="1:70" x14ac:dyDescent="0.35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94"/>
    </row>
    <row r="2235" spans="1:70" x14ac:dyDescent="0.35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94"/>
    </row>
    <row r="2236" spans="1:70" x14ac:dyDescent="0.35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94"/>
    </row>
    <row r="2237" spans="1:70" x14ac:dyDescent="0.35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94"/>
    </row>
    <row r="2238" spans="1:70" x14ac:dyDescent="0.35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94"/>
    </row>
    <row r="2239" spans="1:70" x14ac:dyDescent="0.35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94"/>
    </row>
    <row r="2240" spans="1:70" x14ac:dyDescent="0.35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94"/>
    </row>
    <row r="2241" spans="1:70" x14ac:dyDescent="0.35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94"/>
    </row>
    <row r="2242" spans="1:70" x14ac:dyDescent="0.35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94"/>
    </row>
    <row r="2243" spans="1:70" x14ac:dyDescent="0.35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94"/>
    </row>
    <row r="2244" spans="1:70" x14ac:dyDescent="0.35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94"/>
    </row>
    <row r="2245" spans="1:70" x14ac:dyDescent="0.35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94"/>
    </row>
    <row r="2246" spans="1:70" x14ac:dyDescent="0.35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94"/>
    </row>
    <row r="2247" spans="1:70" x14ac:dyDescent="0.35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94"/>
    </row>
    <row r="2248" spans="1:70" x14ac:dyDescent="0.35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94"/>
    </row>
    <row r="2249" spans="1:70" x14ac:dyDescent="0.35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94"/>
    </row>
    <row r="2250" spans="1:70" x14ac:dyDescent="0.35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94"/>
    </row>
    <row r="2251" spans="1:70" x14ac:dyDescent="0.35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94"/>
    </row>
    <row r="2252" spans="1:70" x14ac:dyDescent="0.35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94"/>
    </row>
    <row r="2253" spans="1:70" x14ac:dyDescent="0.35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94"/>
    </row>
    <row r="2254" spans="1:70" x14ac:dyDescent="0.35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94"/>
    </row>
    <row r="2255" spans="1:70" x14ac:dyDescent="0.35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94"/>
    </row>
    <row r="2256" spans="1:70" x14ac:dyDescent="0.35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94"/>
    </row>
    <row r="2257" spans="1:70" x14ac:dyDescent="0.35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94"/>
    </row>
    <row r="2258" spans="1:70" x14ac:dyDescent="0.35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94"/>
    </row>
    <row r="2259" spans="1:70" x14ac:dyDescent="0.35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94"/>
    </row>
    <row r="2260" spans="1:70" x14ac:dyDescent="0.35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94"/>
    </row>
    <row r="2261" spans="1:70" x14ac:dyDescent="0.35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94"/>
    </row>
    <row r="2262" spans="1:70" x14ac:dyDescent="0.35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94"/>
    </row>
    <row r="2263" spans="1:70" x14ac:dyDescent="0.35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94"/>
    </row>
    <row r="2264" spans="1:70" x14ac:dyDescent="0.35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94"/>
    </row>
    <row r="2265" spans="1:70" x14ac:dyDescent="0.35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94"/>
    </row>
    <row r="2266" spans="1:70" x14ac:dyDescent="0.35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94"/>
    </row>
    <row r="2267" spans="1:70" x14ac:dyDescent="0.35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94"/>
    </row>
    <row r="2268" spans="1:70" x14ac:dyDescent="0.35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94"/>
    </row>
    <row r="2269" spans="1:70" x14ac:dyDescent="0.35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94"/>
    </row>
    <row r="2270" spans="1:70" x14ac:dyDescent="0.35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94"/>
    </row>
    <row r="2271" spans="1:70" x14ac:dyDescent="0.35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94"/>
    </row>
    <row r="2272" spans="1:70" x14ac:dyDescent="0.35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94"/>
    </row>
    <row r="2273" spans="1:70" x14ac:dyDescent="0.35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94"/>
    </row>
    <row r="2274" spans="1:70" x14ac:dyDescent="0.35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94"/>
    </row>
    <row r="2275" spans="1:70" x14ac:dyDescent="0.35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94"/>
    </row>
    <row r="2276" spans="1:70" x14ac:dyDescent="0.35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94"/>
    </row>
    <row r="2277" spans="1:70" x14ac:dyDescent="0.35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94"/>
    </row>
    <row r="2278" spans="1:70" x14ac:dyDescent="0.35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94"/>
    </row>
    <row r="2279" spans="1:70" x14ac:dyDescent="0.35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94"/>
    </row>
    <row r="2280" spans="1:70" x14ac:dyDescent="0.35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94"/>
    </row>
    <row r="2281" spans="1:70" x14ac:dyDescent="0.35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94"/>
    </row>
    <row r="2282" spans="1:70" x14ac:dyDescent="0.35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94"/>
    </row>
    <row r="2283" spans="1:70" x14ac:dyDescent="0.35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94"/>
    </row>
    <row r="2284" spans="1:70" x14ac:dyDescent="0.35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94"/>
    </row>
    <row r="2285" spans="1:70" x14ac:dyDescent="0.35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94"/>
    </row>
    <row r="2286" spans="1:70" x14ac:dyDescent="0.35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94"/>
    </row>
    <row r="2287" spans="1:70" x14ac:dyDescent="0.35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94"/>
    </row>
    <row r="2288" spans="1:70" x14ac:dyDescent="0.35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94"/>
    </row>
    <row r="2289" spans="1:70" x14ac:dyDescent="0.35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94"/>
    </row>
    <row r="2290" spans="1:70" x14ac:dyDescent="0.35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94"/>
    </row>
    <row r="2291" spans="1:70" x14ac:dyDescent="0.35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94"/>
    </row>
    <row r="2292" spans="1:70" x14ac:dyDescent="0.35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94"/>
    </row>
    <row r="2293" spans="1:70" x14ac:dyDescent="0.35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94"/>
    </row>
    <row r="2294" spans="1:70" x14ac:dyDescent="0.35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94"/>
    </row>
    <row r="2295" spans="1:70" x14ac:dyDescent="0.35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94"/>
    </row>
    <row r="2296" spans="1:70" x14ac:dyDescent="0.35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94"/>
    </row>
    <row r="2297" spans="1:70" x14ac:dyDescent="0.35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94"/>
    </row>
    <row r="2298" spans="1:70" x14ac:dyDescent="0.35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94"/>
    </row>
    <row r="2299" spans="1:70" x14ac:dyDescent="0.35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94"/>
    </row>
    <row r="2300" spans="1:70" x14ac:dyDescent="0.35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94"/>
    </row>
    <row r="2301" spans="1:70" x14ac:dyDescent="0.35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94"/>
    </row>
    <row r="2302" spans="1:70" x14ac:dyDescent="0.35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94"/>
    </row>
    <row r="2303" spans="1:70" x14ac:dyDescent="0.35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94"/>
    </row>
    <row r="2304" spans="1:70" x14ac:dyDescent="0.35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94"/>
    </row>
    <row r="2305" spans="1:70" x14ac:dyDescent="0.35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94"/>
    </row>
    <row r="2306" spans="1:70" x14ac:dyDescent="0.35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94"/>
    </row>
    <row r="2307" spans="1:70" x14ac:dyDescent="0.35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94"/>
    </row>
    <row r="2308" spans="1:70" x14ac:dyDescent="0.35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94"/>
    </row>
    <row r="2309" spans="1:70" x14ac:dyDescent="0.35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94"/>
    </row>
    <row r="2310" spans="1:70" x14ac:dyDescent="0.35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94"/>
    </row>
    <row r="2311" spans="1:70" x14ac:dyDescent="0.35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94"/>
    </row>
    <row r="2312" spans="1:70" x14ac:dyDescent="0.35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94"/>
    </row>
    <row r="2313" spans="1:70" x14ac:dyDescent="0.35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94"/>
    </row>
    <row r="2314" spans="1:70" x14ac:dyDescent="0.35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94"/>
    </row>
    <row r="2315" spans="1:70" x14ac:dyDescent="0.35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94"/>
    </row>
    <row r="2316" spans="1:70" x14ac:dyDescent="0.35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94"/>
    </row>
    <row r="2317" spans="1:70" x14ac:dyDescent="0.35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94"/>
    </row>
    <row r="2318" spans="1:70" x14ac:dyDescent="0.35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94"/>
    </row>
    <row r="2319" spans="1:70" x14ac:dyDescent="0.35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94"/>
    </row>
    <row r="2320" spans="1:70" x14ac:dyDescent="0.35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94"/>
    </row>
    <row r="2321" spans="1:70" x14ac:dyDescent="0.35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94"/>
    </row>
    <row r="2322" spans="1:70" x14ac:dyDescent="0.35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94"/>
    </row>
    <row r="2323" spans="1:70" x14ac:dyDescent="0.35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94"/>
    </row>
    <row r="2324" spans="1:70" x14ac:dyDescent="0.35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94"/>
    </row>
    <row r="2325" spans="1:70" x14ac:dyDescent="0.35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94"/>
    </row>
    <row r="2326" spans="1:70" x14ac:dyDescent="0.35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94"/>
    </row>
    <row r="2327" spans="1:70" x14ac:dyDescent="0.35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94"/>
    </row>
    <row r="2328" spans="1:70" x14ac:dyDescent="0.35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94"/>
    </row>
    <row r="2329" spans="1:70" x14ac:dyDescent="0.35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94"/>
    </row>
    <row r="2330" spans="1:70" x14ac:dyDescent="0.35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94"/>
    </row>
    <row r="2331" spans="1:70" x14ac:dyDescent="0.35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94"/>
    </row>
    <row r="2332" spans="1:70" x14ac:dyDescent="0.35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94"/>
    </row>
    <row r="2333" spans="1:70" x14ac:dyDescent="0.35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94"/>
    </row>
    <row r="2334" spans="1:70" x14ac:dyDescent="0.35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94"/>
    </row>
    <row r="2335" spans="1:70" x14ac:dyDescent="0.35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94"/>
    </row>
    <row r="2336" spans="1:70" x14ac:dyDescent="0.35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94"/>
    </row>
    <row r="2337" spans="1:70" x14ac:dyDescent="0.35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94"/>
    </row>
    <row r="2338" spans="1:70" x14ac:dyDescent="0.35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94"/>
    </row>
    <row r="2339" spans="1:70" x14ac:dyDescent="0.35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94"/>
    </row>
    <row r="2340" spans="1:70" x14ac:dyDescent="0.35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94"/>
    </row>
    <row r="2341" spans="1:70" x14ac:dyDescent="0.35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94"/>
    </row>
    <row r="2342" spans="1:70" x14ac:dyDescent="0.35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94"/>
    </row>
    <row r="2343" spans="1:70" x14ac:dyDescent="0.35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94"/>
    </row>
    <row r="2344" spans="1:70" x14ac:dyDescent="0.35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94"/>
    </row>
    <row r="2345" spans="1:70" x14ac:dyDescent="0.35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94"/>
    </row>
    <row r="2346" spans="1:70" x14ac:dyDescent="0.35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94"/>
    </row>
    <row r="2347" spans="1:70" x14ac:dyDescent="0.35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94"/>
    </row>
    <row r="2348" spans="1:70" x14ac:dyDescent="0.35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94"/>
    </row>
    <row r="2349" spans="1:70" x14ac:dyDescent="0.35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94"/>
    </row>
    <row r="2350" spans="1:70" x14ac:dyDescent="0.35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94"/>
    </row>
    <row r="2351" spans="1:70" x14ac:dyDescent="0.35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94"/>
    </row>
    <row r="2352" spans="1:70" x14ac:dyDescent="0.35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94"/>
    </row>
    <row r="2353" spans="1:70" x14ac:dyDescent="0.35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94"/>
    </row>
    <row r="2354" spans="1:70" x14ac:dyDescent="0.35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94"/>
    </row>
    <row r="2355" spans="1:70" x14ac:dyDescent="0.35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94"/>
    </row>
    <row r="2356" spans="1:70" x14ac:dyDescent="0.35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94"/>
    </row>
    <row r="2357" spans="1:70" x14ac:dyDescent="0.35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94"/>
    </row>
    <row r="2358" spans="1:70" x14ac:dyDescent="0.35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94"/>
    </row>
    <row r="2359" spans="1:70" x14ac:dyDescent="0.35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94"/>
    </row>
    <row r="2360" spans="1:70" x14ac:dyDescent="0.35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94"/>
    </row>
    <row r="2361" spans="1:70" x14ac:dyDescent="0.35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94"/>
    </row>
    <row r="2362" spans="1:70" x14ac:dyDescent="0.35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94"/>
    </row>
    <row r="2363" spans="1:70" x14ac:dyDescent="0.35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94"/>
    </row>
    <row r="2364" spans="1:70" x14ac:dyDescent="0.35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94"/>
    </row>
    <row r="2365" spans="1:70" x14ac:dyDescent="0.35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94"/>
    </row>
    <row r="2366" spans="1:70" x14ac:dyDescent="0.35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94"/>
    </row>
    <row r="2367" spans="1:70" x14ac:dyDescent="0.35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94"/>
    </row>
    <row r="2368" spans="1:70" x14ac:dyDescent="0.35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94"/>
    </row>
    <row r="2369" spans="1:70" x14ac:dyDescent="0.35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94"/>
    </row>
    <row r="2370" spans="1:70" x14ac:dyDescent="0.35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94"/>
    </row>
    <row r="2371" spans="1:70" x14ac:dyDescent="0.35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94"/>
    </row>
    <row r="2372" spans="1:70" x14ac:dyDescent="0.35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94"/>
    </row>
    <row r="2373" spans="1:70" x14ac:dyDescent="0.35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94"/>
    </row>
    <row r="2374" spans="1:70" x14ac:dyDescent="0.35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94"/>
    </row>
    <row r="2375" spans="1:70" x14ac:dyDescent="0.35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94"/>
    </row>
    <row r="2376" spans="1:70" x14ac:dyDescent="0.35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94"/>
    </row>
    <row r="2377" spans="1:70" x14ac:dyDescent="0.35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94"/>
    </row>
    <row r="2378" spans="1:70" x14ac:dyDescent="0.35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94"/>
    </row>
    <row r="2379" spans="1:70" x14ac:dyDescent="0.35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94"/>
    </row>
    <row r="2380" spans="1:70" x14ac:dyDescent="0.35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94"/>
    </row>
    <row r="2381" spans="1:70" x14ac:dyDescent="0.35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94"/>
    </row>
    <row r="2382" spans="1:70" x14ac:dyDescent="0.35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94"/>
    </row>
    <row r="2383" spans="1:70" x14ac:dyDescent="0.35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94"/>
    </row>
    <row r="2384" spans="1:70" x14ac:dyDescent="0.35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94"/>
    </row>
    <row r="2385" spans="1:70" x14ac:dyDescent="0.35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94"/>
    </row>
    <row r="2386" spans="1:70" x14ac:dyDescent="0.35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94"/>
    </row>
    <row r="2387" spans="1:70" x14ac:dyDescent="0.35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94"/>
    </row>
    <row r="2388" spans="1:70" x14ac:dyDescent="0.35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94"/>
    </row>
    <row r="2389" spans="1:70" x14ac:dyDescent="0.35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94"/>
    </row>
    <row r="2390" spans="1:70" x14ac:dyDescent="0.35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94"/>
    </row>
    <row r="2391" spans="1:70" x14ac:dyDescent="0.35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94"/>
    </row>
    <row r="2392" spans="1:70" x14ac:dyDescent="0.35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94"/>
    </row>
    <row r="2393" spans="1:70" x14ac:dyDescent="0.35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94"/>
    </row>
    <row r="2394" spans="1:70" x14ac:dyDescent="0.35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94"/>
    </row>
    <row r="2395" spans="1:70" x14ac:dyDescent="0.35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94"/>
    </row>
    <row r="2396" spans="1:70" x14ac:dyDescent="0.35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94"/>
    </row>
    <row r="2397" spans="1:70" x14ac:dyDescent="0.35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94"/>
    </row>
    <row r="2398" spans="1:70" x14ac:dyDescent="0.35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94"/>
    </row>
    <row r="2399" spans="1:70" x14ac:dyDescent="0.35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94"/>
    </row>
    <row r="2400" spans="1:70" x14ac:dyDescent="0.35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94"/>
    </row>
    <row r="2401" spans="1:70" x14ac:dyDescent="0.35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94"/>
    </row>
    <row r="2402" spans="1:70" x14ac:dyDescent="0.35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94"/>
    </row>
    <row r="2403" spans="1:70" x14ac:dyDescent="0.35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94"/>
    </row>
    <row r="2404" spans="1:70" x14ac:dyDescent="0.35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94"/>
    </row>
    <row r="2405" spans="1:70" x14ac:dyDescent="0.35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94"/>
    </row>
    <row r="2406" spans="1:70" x14ac:dyDescent="0.35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94"/>
    </row>
    <row r="2407" spans="1:70" x14ac:dyDescent="0.35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94"/>
    </row>
    <row r="2408" spans="1:70" x14ac:dyDescent="0.35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94"/>
    </row>
    <row r="2409" spans="1:70" x14ac:dyDescent="0.35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94"/>
    </row>
    <row r="2410" spans="1:70" x14ac:dyDescent="0.35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94"/>
    </row>
    <row r="2411" spans="1:70" x14ac:dyDescent="0.35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94"/>
    </row>
    <row r="2412" spans="1:70" x14ac:dyDescent="0.35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94"/>
    </row>
    <row r="2413" spans="1:70" x14ac:dyDescent="0.35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94"/>
    </row>
    <row r="2414" spans="1:70" x14ac:dyDescent="0.35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94"/>
    </row>
    <row r="2415" spans="1:70" x14ac:dyDescent="0.35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94"/>
    </row>
    <row r="2416" spans="1:70" x14ac:dyDescent="0.35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94"/>
    </row>
    <row r="2417" spans="1:70" x14ac:dyDescent="0.35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94"/>
    </row>
    <row r="2418" spans="1:70" x14ac:dyDescent="0.35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94"/>
    </row>
    <row r="2419" spans="1:70" x14ac:dyDescent="0.35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94"/>
    </row>
    <row r="2420" spans="1:70" x14ac:dyDescent="0.35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94"/>
    </row>
    <row r="2421" spans="1:70" x14ac:dyDescent="0.35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94"/>
    </row>
    <row r="2422" spans="1:70" x14ac:dyDescent="0.35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94"/>
    </row>
    <row r="2423" spans="1:70" x14ac:dyDescent="0.35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94"/>
    </row>
    <row r="2424" spans="1:70" x14ac:dyDescent="0.35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94"/>
    </row>
    <row r="2425" spans="1:70" x14ac:dyDescent="0.35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94"/>
    </row>
    <row r="2426" spans="1:70" x14ac:dyDescent="0.35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94"/>
    </row>
    <row r="2427" spans="1:70" x14ac:dyDescent="0.35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94"/>
    </row>
    <row r="2428" spans="1:70" x14ac:dyDescent="0.35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94"/>
    </row>
    <row r="2429" spans="1:70" x14ac:dyDescent="0.35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94"/>
    </row>
    <row r="2430" spans="1:70" x14ac:dyDescent="0.35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94"/>
    </row>
    <row r="2431" spans="1:70" x14ac:dyDescent="0.35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94"/>
    </row>
    <row r="2432" spans="1:70" x14ac:dyDescent="0.35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94"/>
    </row>
    <row r="2433" spans="1:70" x14ac:dyDescent="0.35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94"/>
    </row>
    <row r="2434" spans="1:70" x14ac:dyDescent="0.35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94"/>
    </row>
    <row r="2435" spans="1:70" x14ac:dyDescent="0.35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94"/>
    </row>
    <row r="2436" spans="1:70" x14ac:dyDescent="0.35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94"/>
    </row>
    <row r="2437" spans="1:70" x14ac:dyDescent="0.35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94"/>
    </row>
    <row r="2438" spans="1:70" x14ac:dyDescent="0.35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94"/>
    </row>
    <row r="2439" spans="1:70" x14ac:dyDescent="0.35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94"/>
    </row>
    <row r="2440" spans="1:70" x14ac:dyDescent="0.35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94"/>
    </row>
    <row r="2441" spans="1:70" x14ac:dyDescent="0.35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94"/>
    </row>
    <row r="2442" spans="1:70" x14ac:dyDescent="0.35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94"/>
    </row>
    <row r="2443" spans="1:70" x14ac:dyDescent="0.35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94"/>
    </row>
    <row r="2444" spans="1:70" x14ac:dyDescent="0.35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94"/>
    </row>
    <row r="2445" spans="1:70" x14ac:dyDescent="0.35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94"/>
    </row>
    <row r="2446" spans="1:70" x14ac:dyDescent="0.35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94"/>
    </row>
    <row r="2447" spans="1:70" x14ac:dyDescent="0.35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94"/>
    </row>
    <row r="2448" spans="1:70" x14ac:dyDescent="0.35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94"/>
    </row>
    <row r="2449" spans="1:70" x14ac:dyDescent="0.35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94"/>
    </row>
    <row r="2450" spans="1:70" x14ac:dyDescent="0.35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94"/>
    </row>
    <row r="2451" spans="1:70" x14ac:dyDescent="0.35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94"/>
    </row>
    <row r="2452" spans="1:70" x14ac:dyDescent="0.35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94"/>
    </row>
    <row r="2453" spans="1:70" x14ac:dyDescent="0.35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94"/>
    </row>
    <row r="2454" spans="1:70" x14ac:dyDescent="0.35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94"/>
    </row>
    <row r="2455" spans="1:70" x14ac:dyDescent="0.35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94"/>
    </row>
    <row r="2456" spans="1:70" x14ac:dyDescent="0.35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94"/>
    </row>
    <row r="2457" spans="1:70" x14ac:dyDescent="0.35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94"/>
    </row>
    <row r="2458" spans="1:70" x14ac:dyDescent="0.35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94"/>
    </row>
    <row r="2459" spans="1:70" x14ac:dyDescent="0.35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94"/>
    </row>
    <row r="2460" spans="1:70" x14ac:dyDescent="0.35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94"/>
    </row>
    <row r="2461" spans="1:70" x14ac:dyDescent="0.35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94"/>
    </row>
    <row r="2462" spans="1:70" x14ac:dyDescent="0.35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94"/>
    </row>
    <row r="2463" spans="1:70" x14ac:dyDescent="0.35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94"/>
    </row>
    <row r="2464" spans="1:70" x14ac:dyDescent="0.35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94"/>
    </row>
    <row r="2465" spans="1:70" x14ac:dyDescent="0.35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94"/>
    </row>
    <row r="2466" spans="1:70" x14ac:dyDescent="0.35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94"/>
    </row>
    <row r="2467" spans="1:70" x14ac:dyDescent="0.35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94"/>
    </row>
    <row r="2468" spans="1:70" x14ac:dyDescent="0.35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94"/>
    </row>
    <row r="2469" spans="1:70" x14ac:dyDescent="0.35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94"/>
    </row>
    <row r="2470" spans="1:70" x14ac:dyDescent="0.35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94"/>
    </row>
    <row r="2471" spans="1:70" x14ac:dyDescent="0.35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94"/>
    </row>
    <row r="2472" spans="1:70" x14ac:dyDescent="0.35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94"/>
    </row>
    <row r="2473" spans="1:70" x14ac:dyDescent="0.35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94"/>
    </row>
    <row r="2474" spans="1:70" x14ac:dyDescent="0.35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94"/>
    </row>
    <row r="2475" spans="1:70" x14ac:dyDescent="0.35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94"/>
    </row>
    <row r="2476" spans="1:70" x14ac:dyDescent="0.35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94"/>
    </row>
    <row r="2477" spans="1:70" x14ac:dyDescent="0.35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94"/>
    </row>
    <row r="2478" spans="1:70" x14ac:dyDescent="0.35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94"/>
    </row>
    <row r="2479" spans="1:70" x14ac:dyDescent="0.35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94"/>
    </row>
    <row r="2480" spans="1:70" x14ac:dyDescent="0.35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94"/>
    </row>
    <row r="2481" spans="1:70" x14ac:dyDescent="0.35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94"/>
    </row>
    <row r="2482" spans="1:70" x14ac:dyDescent="0.35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94"/>
    </row>
    <row r="2483" spans="1:70" x14ac:dyDescent="0.35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94"/>
    </row>
    <row r="2484" spans="1:70" x14ac:dyDescent="0.35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94"/>
    </row>
    <row r="2485" spans="1:70" x14ac:dyDescent="0.35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94"/>
    </row>
    <row r="2486" spans="1:70" x14ac:dyDescent="0.35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94"/>
    </row>
    <row r="2487" spans="1:70" x14ac:dyDescent="0.35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94"/>
    </row>
    <row r="2488" spans="1:70" x14ac:dyDescent="0.35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94"/>
    </row>
    <row r="2489" spans="1:70" x14ac:dyDescent="0.35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94"/>
    </row>
    <row r="2490" spans="1:70" x14ac:dyDescent="0.35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94"/>
    </row>
    <row r="2491" spans="1:70" x14ac:dyDescent="0.35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94"/>
    </row>
    <row r="2492" spans="1:70" x14ac:dyDescent="0.35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94"/>
    </row>
    <row r="2493" spans="1:70" x14ac:dyDescent="0.35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94"/>
    </row>
    <row r="2494" spans="1:70" x14ac:dyDescent="0.35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94"/>
    </row>
    <row r="2495" spans="1:70" x14ac:dyDescent="0.35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94"/>
    </row>
    <row r="2496" spans="1:70" x14ac:dyDescent="0.35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94"/>
    </row>
    <row r="2497" spans="1:70" x14ac:dyDescent="0.35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94"/>
    </row>
    <row r="2498" spans="1:70" x14ac:dyDescent="0.35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94"/>
    </row>
    <row r="2499" spans="1:70" x14ac:dyDescent="0.35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94"/>
    </row>
    <row r="2500" spans="1:70" x14ac:dyDescent="0.35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94"/>
    </row>
    <row r="2501" spans="1:70" x14ac:dyDescent="0.35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94"/>
    </row>
    <row r="2502" spans="1:70" x14ac:dyDescent="0.35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94"/>
    </row>
    <row r="2503" spans="1:70" x14ac:dyDescent="0.35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94"/>
    </row>
    <row r="2504" spans="1:70" x14ac:dyDescent="0.35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94"/>
    </row>
    <row r="2505" spans="1:70" x14ac:dyDescent="0.35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94"/>
    </row>
    <row r="2506" spans="1:70" x14ac:dyDescent="0.35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94"/>
    </row>
    <row r="2507" spans="1:70" x14ac:dyDescent="0.35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94"/>
    </row>
    <row r="2508" spans="1:70" x14ac:dyDescent="0.35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94"/>
    </row>
    <row r="2509" spans="1:70" x14ac:dyDescent="0.35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94"/>
    </row>
    <row r="2510" spans="1:70" x14ac:dyDescent="0.35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94"/>
    </row>
    <row r="2511" spans="1:70" x14ac:dyDescent="0.35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94"/>
    </row>
    <row r="2512" spans="1:70" x14ac:dyDescent="0.35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94"/>
    </row>
    <row r="2513" spans="1:70" x14ac:dyDescent="0.35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94"/>
    </row>
    <row r="2514" spans="1:70" x14ac:dyDescent="0.35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94"/>
    </row>
    <row r="2515" spans="1:70" x14ac:dyDescent="0.35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94"/>
    </row>
    <row r="2516" spans="1:70" x14ac:dyDescent="0.35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94"/>
    </row>
    <row r="2517" spans="1:70" x14ac:dyDescent="0.35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94"/>
    </row>
    <row r="2518" spans="1:70" x14ac:dyDescent="0.35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94"/>
    </row>
    <row r="2519" spans="1:70" x14ac:dyDescent="0.35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94"/>
    </row>
    <row r="2520" spans="1:70" x14ac:dyDescent="0.35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94"/>
    </row>
    <row r="2521" spans="1:70" x14ac:dyDescent="0.35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94"/>
    </row>
    <row r="2522" spans="1:70" x14ac:dyDescent="0.35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94"/>
    </row>
    <row r="2523" spans="1:70" x14ac:dyDescent="0.35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94"/>
    </row>
    <row r="2524" spans="1:70" x14ac:dyDescent="0.35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94"/>
    </row>
    <row r="2525" spans="1:70" x14ac:dyDescent="0.35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94"/>
    </row>
    <row r="2526" spans="1:70" x14ac:dyDescent="0.35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94"/>
    </row>
    <row r="2527" spans="1:70" x14ac:dyDescent="0.35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94"/>
    </row>
    <row r="2528" spans="1:70" x14ac:dyDescent="0.35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94"/>
    </row>
    <row r="2529" spans="1:70" x14ac:dyDescent="0.35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94"/>
    </row>
    <row r="2530" spans="1:70" x14ac:dyDescent="0.35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94"/>
    </row>
    <row r="2531" spans="1:70" x14ac:dyDescent="0.35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94"/>
    </row>
    <row r="2532" spans="1:70" x14ac:dyDescent="0.35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94"/>
    </row>
    <row r="2533" spans="1:70" x14ac:dyDescent="0.35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94"/>
    </row>
    <row r="2534" spans="1:70" x14ac:dyDescent="0.35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94"/>
    </row>
    <row r="2535" spans="1:70" x14ac:dyDescent="0.35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94"/>
    </row>
    <row r="2536" spans="1:70" x14ac:dyDescent="0.35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94"/>
    </row>
    <row r="2537" spans="1:70" x14ac:dyDescent="0.35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94"/>
    </row>
    <row r="2538" spans="1:70" x14ac:dyDescent="0.35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94"/>
    </row>
    <row r="2539" spans="1:70" x14ac:dyDescent="0.35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94"/>
    </row>
    <row r="2540" spans="1:70" x14ac:dyDescent="0.35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94"/>
    </row>
    <row r="2541" spans="1:70" x14ac:dyDescent="0.35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94"/>
    </row>
    <row r="2542" spans="1:70" x14ac:dyDescent="0.35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94"/>
    </row>
    <row r="2543" spans="1:70" x14ac:dyDescent="0.35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94"/>
    </row>
    <row r="2544" spans="1:70" x14ac:dyDescent="0.35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94"/>
    </row>
    <row r="2545" spans="1:70" x14ac:dyDescent="0.35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94"/>
    </row>
    <row r="2546" spans="1:70" x14ac:dyDescent="0.35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94"/>
    </row>
    <row r="2547" spans="1:70" x14ac:dyDescent="0.35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94"/>
    </row>
    <row r="2548" spans="1:70" x14ac:dyDescent="0.35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94"/>
    </row>
    <row r="2549" spans="1:70" x14ac:dyDescent="0.35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94"/>
    </row>
    <row r="2550" spans="1:70" x14ac:dyDescent="0.35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94"/>
    </row>
    <row r="2551" spans="1:70" x14ac:dyDescent="0.35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94"/>
    </row>
    <row r="2552" spans="1:70" x14ac:dyDescent="0.35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94"/>
    </row>
    <row r="2553" spans="1:70" x14ac:dyDescent="0.35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94"/>
    </row>
    <row r="2554" spans="1:70" x14ac:dyDescent="0.35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94"/>
    </row>
    <row r="2555" spans="1:70" x14ac:dyDescent="0.35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94"/>
    </row>
    <row r="2556" spans="1:70" x14ac:dyDescent="0.35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94"/>
    </row>
    <row r="2557" spans="1:70" x14ac:dyDescent="0.35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94"/>
    </row>
    <row r="2558" spans="1:70" x14ac:dyDescent="0.35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94"/>
    </row>
    <row r="2559" spans="1:70" x14ac:dyDescent="0.35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94"/>
    </row>
    <row r="2560" spans="1:70" x14ac:dyDescent="0.35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94"/>
    </row>
    <row r="2561" spans="1:70" x14ac:dyDescent="0.35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94"/>
    </row>
    <row r="2562" spans="1:70" x14ac:dyDescent="0.35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94"/>
    </row>
    <row r="2563" spans="1:70" x14ac:dyDescent="0.35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94"/>
    </row>
    <row r="2564" spans="1:70" x14ac:dyDescent="0.35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94"/>
    </row>
    <row r="2565" spans="1:70" x14ac:dyDescent="0.35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94"/>
    </row>
    <row r="2566" spans="1:70" x14ac:dyDescent="0.35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94"/>
    </row>
    <row r="2567" spans="1:70" x14ac:dyDescent="0.35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94"/>
    </row>
    <row r="2568" spans="1:70" x14ac:dyDescent="0.35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94"/>
    </row>
    <row r="2569" spans="1:70" x14ac:dyDescent="0.35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94"/>
    </row>
    <row r="2570" spans="1:70" x14ac:dyDescent="0.35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94"/>
    </row>
    <row r="2571" spans="1:70" x14ac:dyDescent="0.35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94"/>
    </row>
    <row r="2572" spans="1:70" x14ac:dyDescent="0.35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94"/>
    </row>
    <row r="2573" spans="1:70" x14ac:dyDescent="0.35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94"/>
    </row>
    <row r="2574" spans="1:70" x14ac:dyDescent="0.35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94"/>
    </row>
    <row r="2575" spans="1:70" x14ac:dyDescent="0.35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94"/>
    </row>
    <row r="2576" spans="1:70" x14ac:dyDescent="0.35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94"/>
    </row>
    <row r="2577" spans="1:70" x14ac:dyDescent="0.35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94"/>
    </row>
    <row r="2578" spans="1:70" x14ac:dyDescent="0.35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94"/>
    </row>
    <row r="2579" spans="1:70" x14ac:dyDescent="0.35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94"/>
    </row>
    <row r="2580" spans="1:70" x14ac:dyDescent="0.35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94"/>
    </row>
    <row r="2581" spans="1:70" x14ac:dyDescent="0.35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94"/>
    </row>
    <row r="2582" spans="1:70" x14ac:dyDescent="0.35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94"/>
    </row>
    <row r="2583" spans="1:70" x14ac:dyDescent="0.35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94"/>
    </row>
    <row r="2584" spans="1:70" x14ac:dyDescent="0.35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94"/>
    </row>
    <row r="2585" spans="1:70" x14ac:dyDescent="0.35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94"/>
    </row>
    <row r="2586" spans="1:70" x14ac:dyDescent="0.35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94"/>
    </row>
    <row r="2587" spans="1:70" x14ac:dyDescent="0.35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94"/>
    </row>
    <row r="2588" spans="1:70" x14ac:dyDescent="0.35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94"/>
    </row>
    <row r="2589" spans="1:70" x14ac:dyDescent="0.35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94"/>
    </row>
    <row r="2590" spans="1:70" x14ac:dyDescent="0.35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94"/>
    </row>
    <row r="2591" spans="1:70" x14ac:dyDescent="0.35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94"/>
    </row>
    <row r="2592" spans="1:70" x14ac:dyDescent="0.35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94"/>
    </row>
    <row r="2593" spans="1:70" x14ac:dyDescent="0.35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94"/>
    </row>
    <row r="2594" spans="1:70" x14ac:dyDescent="0.35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94"/>
    </row>
    <row r="2595" spans="1:70" x14ac:dyDescent="0.35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94"/>
    </row>
    <row r="2596" spans="1:70" x14ac:dyDescent="0.35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94"/>
    </row>
    <row r="2597" spans="1:70" x14ac:dyDescent="0.35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94"/>
    </row>
    <row r="2598" spans="1:70" x14ac:dyDescent="0.35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94"/>
    </row>
    <row r="2599" spans="1:70" x14ac:dyDescent="0.35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94"/>
    </row>
    <row r="2600" spans="1:70" x14ac:dyDescent="0.35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94"/>
    </row>
    <row r="2601" spans="1:70" x14ac:dyDescent="0.35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94"/>
    </row>
    <row r="2602" spans="1:70" x14ac:dyDescent="0.35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94"/>
    </row>
    <row r="2603" spans="1:70" x14ac:dyDescent="0.35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94"/>
    </row>
    <row r="2604" spans="1:70" x14ac:dyDescent="0.35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94"/>
    </row>
    <row r="2605" spans="1:70" x14ac:dyDescent="0.35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94"/>
    </row>
    <row r="2606" spans="1:70" x14ac:dyDescent="0.35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94"/>
    </row>
    <row r="2607" spans="1:70" x14ac:dyDescent="0.35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94"/>
    </row>
    <row r="2608" spans="1:70" x14ac:dyDescent="0.35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94"/>
    </row>
    <row r="2609" spans="1:70" x14ac:dyDescent="0.35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94"/>
    </row>
    <row r="2610" spans="1:70" x14ac:dyDescent="0.35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94"/>
    </row>
    <row r="2611" spans="1:70" x14ac:dyDescent="0.35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94"/>
    </row>
    <row r="2612" spans="1:70" x14ac:dyDescent="0.35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94"/>
    </row>
    <row r="2613" spans="1:70" x14ac:dyDescent="0.35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94"/>
    </row>
    <row r="2614" spans="1:70" x14ac:dyDescent="0.35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94"/>
    </row>
    <row r="2615" spans="1:70" x14ac:dyDescent="0.35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94"/>
    </row>
    <row r="2616" spans="1:70" x14ac:dyDescent="0.35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94"/>
    </row>
    <row r="2617" spans="1:70" x14ac:dyDescent="0.35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94"/>
    </row>
    <row r="2618" spans="1:70" x14ac:dyDescent="0.35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94"/>
    </row>
    <row r="2619" spans="1:70" x14ac:dyDescent="0.35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94"/>
    </row>
    <row r="2620" spans="1:70" x14ac:dyDescent="0.35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94"/>
    </row>
    <row r="2621" spans="1:70" x14ac:dyDescent="0.35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94"/>
    </row>
    <row r="2622" spans="1:70" x14ac:dyDescent="0.35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94"/>
    </row>
    <row r="2623" spans="1:70" x14ac:dyDescent="0.35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94"/>
    </row>
    <row r="2624" spans="1:70" x14ac:dyDescent="0.35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94"/>
    </row>
    <row r="2625" spans="1:70" x14ac:dyDescent="0.35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94"/>
    </row>
    <row r="2626" spans="1:70" x14ac:dyDescent="0.35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94"/>
    </row>
    <row r="2627" spans="1:70" x14ac:dyDescent="0.35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94"/>
    </row>
    <row r="2628" spans="1:70" x14ac:dyDescent="0.35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94"/>
    </row>
    <row r="2629" spans="1:70" x14ac:dyDescent="0.35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94"/>
    </row>
    <row r="2630" spans="1:70" x14ac:dyDescent="0.35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94"/>
    </row>
    <row r="2631" spans="1:70" x14ac:dyDescent="0.35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94"/>
    </row>
    <row r="2632" spans="1:70" x14ac:dyDescent="0.35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94"/>
    </row>
    <row r="2633" spans="1:70" x14ac:dyDescent="0.35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94"/>
    </row>
    <row r="2634" spans="1:70" x14ac:dyDescent="0.35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94"/>
    </row>
    <row r="2635" spans="1:70" x14ac:dyDescent="0.35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94"/>
    </row>
    <row r="2636" spans="1:70" x14ac:dyDescent="0.35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94"/>
    </row>
    <row r="2637" spans="1:70" x14ac:dyDescent="0.35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94"/>
    </row>
    <row r="2638" spans="1:70" x14ac:dyDescent="0.35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94"/>
    </row>
    <row r="2639" spans="1:70" x14ac:dyDescent="0.35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94"/>
    </row>
    <row r="2640" spans="1:70" x14ac:dyDescent="0.35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94"/>
    </row>
    <row r="2641" spans="1:70" x14ac:dyDescent="0.35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94"/>
    </row>
    <row r="2642" spans="1:70" x14ac:dyDescent="0.35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94"/>
    </row>
    <row r="2643" spans="1:70" x14ac:dyDescent="0.35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94"/>
    </row>
    <row r="2644" spans="1:70" x14ac:dyDescent="0.35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94"/>
    </row>
    <row r="2645" spans="1:70" x14ac:dyDescent="0.35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94"/>
    </row>
    <row r="2646" spans="1:70" x14ac:dyDescent="0.35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94"/>
    </row>
    <row r="2647" spans="1:70" x14ac:dyDescent="0.35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94"/>
    </row>
    <row r="2648" spans="1:70" x14ac:dyDescent="0.35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94"/>
    </row>
    <row r="2649" spans="1:70" x14ac:dyDescent="0.35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94"/>
    </row>
    <row r="2650" spans="1:70" x14ac:dyDescent="0.35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94"/>
    </row>
    <row r="2651" spans="1:70" x14ac:dyDescent="0.35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94"/>
    </row>
    <row r="2652" spans="1:70" x14ac:dyDescent="0.35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94"/>
    </row>
    <row r="2653" spans="1:70" x14ac:dyDescent="0.35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94"/>
    </row>
    <row r="2654" spans="1:70" x14ac:dyDescent="0.35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94"/>
    </row>
    <row r="2655" spans="1:70" x14ac:dyDescent="0.35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94"/>
    </row>
    <row r="2656" spans="1:70" x14ac:dyDescent="0.35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94"/>
    </row>
    <row r="2657" spans="1:70" x14ac:dyDescent="0.35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94"/>
    </row>
    <row r="2658" spans="1:70" x14ac:dyDescent="0.35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94"/>
    </row>
    <row r="2659" spans="1:70" x14ac:dyDescent="0.35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94"/>
    </row>
    <row r="2660" spans="1:70" x14ac:dyDescent="0.35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94"/>
    </row>
    <row r="2661" spans="1:70" x14ac:dyDescent="0.35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94"/>
    </row>
    <row r="2662" spans="1:70" x14ac:dyDescent="0.35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94"/>
    </row>
    <row r="2663" spans="1:70" x14ac:dyDescent="0.35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94"/>
    </row>
    <row r="2664" spans="1:70" x14ac:dyDescent="0.35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94"/>
    </row>
    <row r="2665" spans="1:70" x14ac:dyDescent="0.35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94"/>
    </row>
    <row r="2666" spans="1:70" x14ac:dyDescent="0.35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94"/>
    </row>
    <row r="2667" spans="1:70" x14ac:dyDescent="0.35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94"/>
    </row>
    <row r="2668" spans="1:70" x14ac:dyDescent="0.35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94"/>
    </row>
    <row r="2669" spans="1:70" x14ac:dyDescent="0.35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94"/>
    </row>
    <row r="2670" spans="1:70" x14ac:dyDescent="0.35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94"/>
    </row>
    <row r="2671" spans="1:70" x14ac:dyDescent="0.35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94"/>
    </row>
    <row r="2672" spans="1:70" x14ac:dyDescent="0.35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94"/>
    </row>
    <row r="2673" spans="1:70" x14ac:dyDescent="0.35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94"/>
    </row>
    <row r="2674" spans="1:70" x14ac:dyDescent="0.35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94"/>
    </row>
    <row r="2675" spans="1:70" x14ac:dyDescent="0.35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94"/>
    </row>
    <row r="2676" spans="1:70" x14ac:dyDescent="0.35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94"/>
    </row>
    <row r="2677" spans="1:70" x14ac:dyDescent="0.35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94"/>
    </row>
    <row r="2678" spans="1:70" x14ac:dyDescent="0.35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94"/>
    </row>
    <row r="2679" spans="1:70" x14ac:dyDescent="0.35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94"/>
    </row>
    <row r="2680" spans="1:70" x14ac:dyDescent="0.35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94"/>
    </row>
    <row r="2681" spans="1:70" x14ac:dyDescent="0.35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94"/>
    </row>
    <row r="2682" spans="1:70" x14ac:dyDescent="0.35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94"/>
    </row>
    <row r="2683" spans="1:70" x14ac:dyDescent="0.35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94"/>
    </row>
    <row r="2684" spans="1:70" x14ac:dyDescent="0.35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94"/>
    </row>
    <row r="2685" spans="1:70" x14ac:dyDescent="0.35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94"/>
    </row>
    <row r="2686" spans="1:70" x14ac:dyDescent="0.35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94"/>
    </row>
    <row r="2687" spans="1:70" x14ac:dyDescent="0.35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94"/>
    </row>
    <row r="2688" spans="1:70" x14ac:dyDescent="0.35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94"/>
    </row>
    <row r="2689" spans="1:70" x14ac:dyDescent="0.35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94"/>
    </row>
    <row r="2690" spans="1:70" x14ac:dyDescent="0.35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94"/>
    </row>
    <row r="2691" spans="1:70" x14ac:dyDescent="0.35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94"/>
    </row>
    <row r="2692" spans="1:70" x14ac:dyDescent="0.35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94"/>
    </row>
    <row r="2693" spans="1:70" x14ac:dyDescent="0.35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94"/>
    </row>
    <row r="2694" spans="1:70" x14ac:dyDescent="0.35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94"/>
    </row>
    <row r="2695" spans="1:70" x14ac:dyDescent="0.35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94"/>
    </row>
    <row r="2696" spans="1:70" x14ac:dyDescent="0.35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94"/>
    </row>
    <row r="2697" spans="1:70" x14ac:dyDescent="0.35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94"/>
    </row>
    <row r="2698" spans="1:70" x14ac:dyDescent="0.35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94"/>
    </row>
    <row r="2699" spans="1:70" x14ac:dyDescent="0.35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94"/>
    </row>
    <row r="2700" spans="1:70" x14ac:dyDescent="0.35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94"/>
    </row>
    <row r="2701" spans="1:70" x14ac:dyDescent="0.35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94"/>
    </row>
    <row r="2702" spans="1:70" x14ac:dyDescent="0.35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94"/>
    </row>
    <row r="2703" spans="1:70" x14ac:dyDescent="0.35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94"/>
    </row>
    <row r="2704" spans="1:70" x14ac:dyDescent="0.35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94"/>
    </row>
    <row r="2705" spans="1:70" x14ac:dyDescent="0.35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94"/>
    </row>
    <row r="2706" spans="1:70" x14ac:dyDescent="0.35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94"/>
    </row>
    <row r="2707" spans="1:70" x14ac:dyDescent="0.35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94"/>
    </row>
    <row r="2708" spans="1:70" x14ac:dyDescent="0.35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94"/>
    </row>
    <row r="2709" spans="1:70" x14ac:dyDescent="0.35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94"/>
    </row>
    <row r="2710" spans="1:70" x14ac:dyDescent="0.35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94"/>
    </row>
    <row r="2711" spans="1:70" x14ac:dyDescent="0.35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94"/>
    </row>
    <row r="2712" spans="1:70" x14ac:dyDescent="0.35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94"/>
    </row>
    <row r="2713" spans="1:70" x14ac:dyDescent="0.35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94"/>
    </row>
    <row r="2714" spans="1:70" x14ac:dyDescent="0.35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94"/>
    </row>
    <row r="2715" spans="1:70" x14ac:dyDescent="0.35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94"/>
    </row>
    <row r="2716" spans="1:70" x14ac:dyDescent="0.35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94"/>
    </row>
    <row r="2717" spans="1:70" x14ac:dyDescent="0.35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94"/>
    </row>
    <row r="2718" spans="1:70" x14ac:dyDescent="0.35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94"/>
    </row>
    <row r="2719" spans="1:70" x14ac:dyDescent="0.35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94"/>
    </row>
    <row r="2720" spans="1:70" x14ac:dyDescent="0.35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94"/>
    </row>
    <row r="2721" spans="1:70" x14ac:dyDescent="0.35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94"/>
    </row>
    <row r="2722" spans="1:70" x14ac:dyDescent="0.35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94"/>
    </row>
    <row r="2723" spans="1:70" x14ac:dyDescent="0.35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94"/>
    </row>
    <row r="2724" spans="1:70" x14ac:dyDescent="0.35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94"/>
    </row>
    <row r="2725" spans="1:70" x14ac:dyDescent="0.35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94"/>
    </row>
    <row r="2726" spans="1:70" x14ac:dyDescent="0.35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94"/>
    </row>
    <row r="2727" spans="1:70" x14ac:dyDescent="0.35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94"/>
    </row>
    <row r="2728" spans="1:70" x14ac:dyDescent="0.35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94"/>
    </row>
    <row r="2729" spans="1:70" x14ac:dyDescent="0.35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94"/>
    </row>
    <row r="2730" spans="1:70" x14ac:dyDescent="0.35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94"/>
    </row>
    <row r="2731" spans="1:70" x14ac:dyDescent="0.35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94"/>
    </row>
    <row r="2732" spans="1:70" x14ac:dyDescent="0.35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94"/>
    </row>
    <row r="2733" spans="1:70" x14ac:dyDescent="0.35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94"/>
    </row>
    <row r="2734" spans="1:70" x14ac:dyDescent="0.35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94"/>
    </row>
    <row r="2735" spans="1:70" x14ac:dyDescent="0.35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94"/>
    </row>
    <row r="2736" spans="1:70" x14ac:dyDescent="0.35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94"/>
    </row>
    <row r="2737" spans="1:70" x14ac:dyDescent="0.35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94"/>
    </row>
    <row r="2738" spans="1:70" x14ac:dyDescent="0.35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94"/>
    </row>
    <row r="2739" spans="1:70" x14ac:dyDescent="0.35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94"/>
    </row>
    <row r="2740" spans="1:70" x14ac:dyDescent="0.35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94"/>
    </row>
    <row r="2741" spans="1:70" x14ac:dyDescent="0.35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94"/>
    </row>
    <row r="2742" spans="1:70" x14ac:dyDescent="0.35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94"/>
    </row>
    <row r="2743" spans="1:70" x14ac:dyDescent="0.35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94"/>
    </row>
    <row r="2744" spans="1:70" x14ac:dyDescent="0.35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94"/>
    </row>
    <row r="2745" spans="1:70" x14ac:dyDescent="0.35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94"/>
    </row>
    <row r="2746" spans="1:70" x14ac:dyDescent="0.35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94"/>
    </row>
    <row r="2747" spans="1:70" x14ac:dyDescent="0.35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94"/>
    </row>
    <row r="2748" spans="1:70" x14ac:dyDescent="0.35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94"/>
    </row>
    <row r="2749" spans="1:70" x14ac:dyDescent="0.35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94"/>
    </row>
    <row r="2750" spans="1:70" x14ac:dyDescent="0.35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94"/>
    </row>
    <row r="2751" spans="1:70" x14ac:dyDescent="0.35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94"/>
    </row>
    <row r="2752" spans="1:70" x14ac:dyDescent="0.35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94"/>
    </row>
    <row r="2753" spans="1:70" x14ac:dyDescent="0.35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94"/>
    </row>
    <row r="2754" spans="1:70" x14ac:dyDescent="0.35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94"/>
    </row>
    <row r="2755" spans="1:70" x14ac:dyDescent="0.35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94"/>
    </row>
    <row r="2756" spans="1:70" x14ac:dyDescent="0.35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94"/>
    </row>
    <row r="2757" spans="1:70" x14ac:dyDescent="0.35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94"/>
    </row>
    <row r="2758" spans="1:70" x14ac:dyDescent="0.35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94"/>
    </row>
    <row r="2759" spans="1:70" x14ac:dyDescent="0.35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94"/>
    </row>
    <row r="2760" spans="1:70" x14ac:dyDescent="0.35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94"/>
    </row>
    <row r="2761" spans="1:70" x14ac:dyDescent="0.35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94"/>
    </row>
    <row r="2762" spans="1:70" x14ac:dyDescent="0.35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94"/>
    </row>
    <row r="2763" spans="1:70" x14ac:dyDescent="0.35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94"/>
    </row>
    <row r="2764" spans="1:70" x14ac:dyDescent="0.35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94"/>
    </row>
    <row r="2765" spans="1:70" x14ac:dyDescent="0.35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94"/>
    </row>
    <row r="2766" spans="1:70" x14ac:dyDescent="0.35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94"/>
    </row>
    <row r="2767" spans="1:70" x14ac:dyDescent="0.35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94"/>
    </row>
    <row r="2768" spans="1:70" x14ac:dyDescent="0.35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94"/>
    </row>
    <row r="2769" spans="1:70" x14ac:dyDescent="0.35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94"/>
    </row>
    <row r="2770" spans="1:70" x14ac:dyDescent="0.35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94"/>
    </row>
    <row r="2771" spans="1:70" x14ac:dyDescent="0.35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94"/>
    </row>
    <row r="2772" spans="1:70" x14ac:dyDescent="0.35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94"/>
    </row>
    <row r="2773" spans="1:70" x14ac:dyDescent="0.35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94"/>
    </row>
    <row r="2774" spans="1:70" x14ac:dyDescent="0.35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94"/>
    </row>
    <row r="2775" spans="1:70" x14ac:dyDescent="0.35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94"/>
    </row>
    <row r="2776" spans="1:70" x14ac:dyDescent="0.35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94"/>
    </row>
    <row r="2777" spans="1:70" x14ac:dyDescent="0.35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94"/>
    </row>
    <row r="2778" spans="1:70" x14ac:dyDescent="0.35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94"/>
    </row>
    <row r="2779" spans="1:70" x14ac:dyDescent="0.35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94"/>
    </row>
    <row r="2780" spans="1:70" x14ac:dyDescent="0.35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94"/>
    </row>
    <row r="2781" spans="1:70" x14ac:dyDescent="0.35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94"/>
    </row>
    <row r="2782" spans="1:70" x14ac:dyDescent="0.35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94"/>
    </row>
    <row r="2783" spans="1:70" x14ac:dyDescent="0.35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94"/>
    </row>
    <row r="2784" spans="1:70" x14ac:dyDescent="0.35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94"/>
    </row>
    <row r="2785" spans="1:70" x14ac:dyDescent="0.35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94"/>
    </row>
    <row r="2786" spans="1:70" x14ac:dyDescent="0.35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94"/>
    </row>
    <row r="2787" spans="1:70" x14ac:dyDescent="0.35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94"/>
    </row>
    <row r="2788" spans="1:70" x14ac:dyDescent="0.35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94"/>
    </row>
    <row r="2789" spans="1:70" x14ac:dyDescent="0.35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94"/>
    </row>
    <row r="2790" spans="1:70" x14ac:dyDescent="0.35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94"/>
    </row>
    <row r="2791" spans="1:70" x14ac:dyDescent="0.35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94"/>
    </row>
    <row r="2792" spans="1:70" x14ac:dyDescent="0.35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94"/>
    </row>
    <row r="2793" spans="1:70" x14ac:dyDescent="0.35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94"/>
    </row>
    <row r="2794" spans="1:70" x14ac:dyDescent="0.35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94"/>
    </row>
    <row r="2795" spans="1:70" x14ac:dyDescent="0.35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94"/>
    </row>
    <row r="2796" spans="1:70" x14ac:dyDescent="0.35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94"/>
    </row>
    <row r="2797" spans="1:70" x14ac:dyDescent="0.35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94"/>
    </row>
    <row r="2798" spans="1:70" x14ac:dyDescent="0.35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94"/>
    </row>
    <row r="2799" spans="1:70" x14ac:dyDescent="0.35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94"/>
    </row>
    <row r="2800" spans="1:70" x14ac:dyDescent="0.35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94"/>
    </row>
    <row r="2801" spans="1:70" x14ac:dyDescent="0.35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94"/>
    </row>
    <row r="2802" spans="1:70" x14ac:dyDescent="0.35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94"/>
    </row>
    <row r="2803" spans="1:70" x14ac:dyDescent="0.35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94"/>
    </row>
    <row r="2804" spans="1:70" x14ac:dyDescent="0.35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94"/>
    </row>
    <row r="2805" spans="1:70" x14ac:dyDescent="0.35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94"/>
    </row>
    <row r="2806" spans="1:70" x14ac:dyDescent="0.35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94"/>
    </row>
    <row r="2807" spans="1:70" x14ac:dyDescent="0.35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94"/>
    </row>
    <row r="2808" spans="1:70" x14ac:dyDescent="0.35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94"/>
    </row>
    <row r="2809" spans="1:70" x14ac:dyDescent="0.35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94"/>
    </row>
    <row r="2810" spans="1:70" x14ac:dyDescent="0.35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94"/>
    </row>
    <row r="2811" spans="1:70" x14ac:dyDescent="0.35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94"/>
    </row>
    <row r="2812" spans="1:70" x14ac:dyDescent="0.35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94"/>
    </row>
    <row r="2813" spans="1:70" x14ac:dyDescent="0.35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94"/>
    </row>
    <row r="2814" spans="1:70" x14ac:dyDescent="0.35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94"/>
    </row>
    <row r="2815" spans="1:70" x14ac:dyDescent="0.35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94"/>
    </row>
    <row r="2816" spans="1:70" x14ac:dyDescent="0.35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94"/>
    </row>
    <row r="2817" spans="1:70" x14ac:dyDescent="0.35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94"/>
    </row>
    <row r="2818" spans="1:70" x14ac:dyDescent="0.35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94"/>
    </row>
    <row r="2819" spans="1:70" x14ac:dyDescent="0.35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94"/>
    </row>
    <row r="2820" spans="1:70" x14ac:dyDescent="0.35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94"/>
    </row>
    <row r="2821" spans="1:70" x14ac:dyDescent="0.35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94"/>
    </row>
    <row r="2822" spans="1:70" x14ac:dyDescent="0.35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94"/>
    </row>
    <row r="2823" spans="1:70" x14ac:dyDescent="0.35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94"/>
    </row>
    <row r="2824" spans="1:70" x14ac:dyDescent="0.35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94"/>
    </row>
    <row r="2825" spans="1:70" x14ac:dyDescent="0.35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94"/>
    </row>
    <row r="2826" spans="1:70" x14ac:dyDescent="0.35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94"/>
    </row>
    <row r="2827" spans="1:70" x14ac:dyDescent="0.35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94"/>
    </row>
    <row r="2828" spans="1:70" x14ac:dyDescent="0.35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94"/>
    </row>
    <row r="2829" spans="1:70" x14ac:dyDescent="0.35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94"/>
    </row>
    <row r="2830" spans="1:70" x14ac:dyDescent="0.35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94"/>
    </row>
    <row r="2831" spans="1:70" x14ac:dyDescent="0.35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94"/>
    </row>
    <row r="2832" spans="1:70" x14ac:dyDescent="0.35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94"/>
    </row>
    <row r="2833" spans="1:70" x14ac:dyDescent="0.35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94"/>
    </row>
    <row r="2834" spans="1:70" x14ac:dyDescent="0.35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94"/>
    </row>
    <row r="2835" spans="1:70" x14ac:dyDescent="0.35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94"/>
    </row>
    <row r="2836" spans="1:70" x14ac:dyDescent="0.35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94"/>
    </row>
    <row r="2837" spans="1:70" x14ac:dyDescent="0.35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94"/>
    </row>
    <row r="2838" spans="1:70" x14ac:dyDescent="0.35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94"/>
    </row>
    <row r="2839" spans="1:70" x14ac:dyDescent="0.35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94"/>
    </row>
    <row r="2840" spans="1:70" x14ac:dyDescent="0.35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94"/>
    </row>
    <row r="2841" spans="1:70" x14ac:dyDescent="0.35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94"/>
    </row>
    <row r="2842" spans="1:70" x14ac:dyDescent="0.35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94"/>
    </row>
    <row r="2843" spans="1:70" x14ac:dyDescent="0.35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94"/>
    </row>
    <row r="2844" spans="1:70" x14ac:dyDescent="0.35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94"/>
    </row>
    <row r="2845" spans="1:70" x14ac:dyDescent="0.35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94"/>
    </row>
    <row r="2846" spans="1:70" x14ac:dyDescent="0.35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94"/>
    </row>
    <row r="2847" spans="1:70" x14ac:dyDescent="0.35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94"/>
    </row>
    <row r="2848" spans="1:70" x14ac:dyDescent="0.35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94"/>
    </row>
    <row r="2849" spans="1:70" x14ac:dyDescent="0.35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94"/>
    </row>
    <row r="2850" spans="1:70" x14ac:dyDescent="0.35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94"/>
    </row>
    <row r="2851" spans="1:70" x14ac:dyDescent="0.35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94"/>
    </row>
    <row r="2852" spans="1:70" x14ac:dyDescent="0.35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94"/>
    </row>
    <row r="2853" spans="1:70" x14ac:dyDescent="0.35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94"/>
    </row>
    <row r="2854" spans="1:70" x14ac:dyDescent="0.35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94"/>
    </row>
    <row r="2855" spans="1:70" x14ac:dyDescent="0.35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94"/>
    </row>
    <row r="2856" spans="1:70" x14ac:dyDescent="0.35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94"/>
    </row>
    <row r="2857" spans="1:70" x14ac:dyDescent="0.35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94"/>
    </row>
    <row r="2858" spans="1:70" x14ac:dyDescent="0.35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94"/>
    </row>
    <row r="2859" spans="1:70" x14ac:dyDescent="0.35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94"/>
    </row>
    <row r="2860" spans="1:70" x14ac:dyDescent="0.35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94"/>
    </row>
    <row r="2861" spans="1:70" x14ac:dyDescent="0.35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94"/>
    </row>
    <row r="2862" spans="1:70" x14ac:dyDescent="0.35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94"/>
    </row>
    <row r="2863" spans="1:70" x14ac:dyDescent="0.35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94"/>
    </row>
    <row r="2864" spans="1:70" x14ac:dyDescent="0.35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94"/>
    </row>
    <row r="2865" spans="1:70" x14ac:dyDescent="0.35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94"/>
    </row>
    <row r="2866" spans="1:70" x14ac:dyDescent="0.35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94"/>
    </row>
    <row r="2867" spans="1:70" x14ac:dyDescent="0.35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94"/>
    </row>
    <row r="2868" spans="1:70" x14ac:dyDescent="0.35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94"/>
    </row>
    <row r="2869" spans="1:70" x14ac:dyDescent="0.35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94"/>
    </row>
    <row r="2870" spans="1:70" x14ac:dyDescent="0.35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94"/>
    </row>
    <row r="2871" spans="1:70" x14ac:dyDescent="0.35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94"/>
    </row>
    <row r="2872" spans="1:70" x14ac:dyDescent="0.35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94"/>
    </row>
    <row r="2873" spans="1:70" x14ac:dyDescent="0.35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94"/>
    </row>
    <row r="2874" spans="1:70" x14ac:dyDescent="0.35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94"/>
    </row>
    <row r="2875" spans="1:70" x14ac:dyDescent="0.35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94"/>
    </row>
    <row r="2876" spans="1:70" x14ac:dyDescent="0.35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94"/>
    </row>
    <row r="2877" spans="1:70" x14ac:dyDescent="0.35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94"/>
    </row>
    <row r="2878" spans="1:70" x14ac:dyDescent="0.35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94"/>
    </row>
    <row r="2879" spans="1:70" x14ac:dyDescent="0.35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94"/>
    </row>
    <row r="2880" spans="1:70" x14ac:dyDescent="0.35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94"/>
    </row>
    <row r="2881" spans="1:70" x14ac:dyDescent="0.35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94"/>
    </row>
    <row r="2882" spans="1:70" x14ac:dyDescent="0.35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94"/>
    </row>
    <row r="2883" spans="1:70" x14ac:dyDescent="0.35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94"/>
    </row>
    <row r="2884" spans="1:70" x14ac:dyDescent="0.35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94"/>
    </row>
    <row r="2885" spans="1:70" x14ac:dyDescent="0.35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94"/>
    </row>
    <row r="2886" spans="1:70" x14ac:dyDescent="0.35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94"/>
    </row>
    <row r="2887" spans="1:70" x14ac:dyDescent="0.35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94"/>
    </row>
    <row r="2888" spans="1:70" x14ac:dyDescent="0.35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94"/>
    </row>
    <row r="2889" spans="1:70" x14ac:dyDescent="0.35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94"/>
    </row>
    <row r="2890" spans="1:70" x14ac:dyDescent="0.35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94"/>
    </row>
    <row r="2891" spans="1:70" x14ac:dyDescent="0.35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94"/>
    </row>
    <row r="2892" spans="1:70" x14ac:dyDescent="0.35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94"/>
    </row>
    <row r="2893" spans="1:70" x14ac:dyDescent="0.35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94"/>
    </row>
    <row r="2894" spans="1:70" x14ac:dyDescent="0.35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94"/>
    </row>
    <row r="2895" spans="1:70" x14ac:dyDescent="0.35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94"/>
    </row>
    <row r="2896" spans="1:70" x14ac:dyDescent="0.35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94"/>
    </row>
    <row r="2897" spans="1:70" x14ac:dyDescent="0.35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94"/>
    </row>
    <row r="2898" spans="1:70" x14ac:dyDescent="0.35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94"/>
    </row>
    <row r="2899" spans="1:70" x14ac:dyDescent="0.35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94"/>
    </row>
    <row r="2900" spans="1:70" x14ac:dyDescent="0.35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94"/>
    </row>
    <row r="2901" spans="1:70" x14ac:dyDescent="0.35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94"/>
    </row>
    <row r="2902" spans="1:70" x14ac:dyDescent="0.35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94"/>
    </row>
    <row r="2903" spans="1:70" x14ac:dyDescent="0.35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94"/>
    </row>
    <row r="2904" spans="1:70" x14ac:dyDescent="0.35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94"/>
    </row>
    <row r="2905" spans="1:70" x14ac:dyDescent="0.35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94"/>
    </row>
    <row r="2906" spans="1:70" x14ac:dyDescent="0.35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94"/>
    </row>
    <row r="2907" spans="1:70" x14ac:dyDescent="0.35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94"/>
    </row>
    <row r="2908" spans="1:70" x14ac:dyDescent="0.35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94"/>
    </row>
    <row r="2909" spans="1:70" x14ac:dyDescent="0.35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94"/>
    </row>
    <row r="2910" spans="1:70" x14ac:dyDescent="0.35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94"/>
    </row>
    <row r="2911" spans="1:70" x14ac:dyDescent="0.35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94"/>
    </row>
    <row r="2912" spans="1:70" x14ac:dyDescent="0.35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94"/>
    </row>
    <row r="2913" spans="1:70" x14ac:dyDescent="0.35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94"/>
    </row>
    <row r="2914" spans="1:70" x14ac:dyDescent="0.35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94"/>
    </row>
    <row r="2915" spans="1:70" x14ac:dyDescent="0.35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94"/>
    </row>
    <row r="2916" spans="1:70" x14ac:dyDescent="0.35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94"/>
    </row>
    <row r="2917" spans="1:70" x14ac:dyDescent="0.35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94"/>
    </row>
    <row r="2918" spans="1:70" x14ac:dyDescent="0.35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94"/>
    </row>
    <row r="2919" spans="1:70" x14ac:dyDescent="0.35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94"/>
    </row>
    <row r="2920" spans="1:70" x14ac:dyDescent="0.35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94"/>
    </row>
    <row r="2921" spans="1:70" x14ac:dyDescent="0.35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94"/>
    </row>
    <row r="2922" spans="1:70" x14ac:dyDescent="0.35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94"/>
    </row>
    <row r="2923" spans="1:70" x14ac:dyDescent="0.35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94"/>
    </row>
    <row r="2924" spans="1:70" x14ac:dyDescent="0.35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94"/>
    </row>
    <row r="2925" spans="1:70" x14ac:dyDescent="0.35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94"/>
    </row>
    <row r="2926" spans="1:70" x14ac:dyDescent="0.35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94"/>
    </row>
    <row r="2927" spans="1:70" x14ac:dyDescent="0.35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94"/>
    </row>
    <row r="2928" spans="1:70" x14ac:dyDescent="0.35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94"/>
    </row>
    <row r="2929" spans="1:70" x14ac:dyDescent="0.35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94"/>
    </row>
    <row r="2930" spans="1:70" x14ac:dyDescent="0.35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94"/>
    </row>
    <row r="2931" spans="1:70" x14ac:dyDescent="0.35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94"/>
    </row>
    <row r="2932" spans="1:70" x14ac:dyDescent="0.35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94"/>
    </row>
    <row r="2933" spans="1:70" x14ac:dyDescent="0.35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94"/>
    </row>
    <row r="2934" spans="1:70" x14ac:dyDescent="0.35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94"/>
    </row>
    <row r="2935" spans="1:70" x14ac:dyDescent="0.35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94"/>
    </row>
    <row r="2936" spans="1:70" x14ac:dyDescent="0.35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94"/>
    </row>
    <row r="2937" spans="1:70" x14ac:dyDescent="0.35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94"/>
    </row>
    <row r="2938" spans="1:70" x14ac:dyDescent="0.35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94"/>
    </row>
    <row r="2939" spans="1:70" x14ac:dyDescent="0.35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94"/>
    </row>
    <row r="2940" spans="1:70" x14ac:dyDescent="0.35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94"/>
    </row>
    <row r="2941" spans="1:70" x14ac:dyDescent="0.35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94"/>
    </row>
    <row r="2942" spans="1:70" x14ac:dyDescent="0.35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94"/>
    </row>
    <row r="2943" spans="1:70" x14ac:dyDescent="0.35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94"/>
    </row>
    <row r="2944" spans="1:70" x14ac:dyDescent="0.35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94"/>
    </row>
    <row r="2945" spans="1:70" x14ac:dyDescent="0.35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94"/>
    </row>
    <row r="2946" spans="1:70" x14ac:dyDescent="0.35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94"/>
    </row>
    <row r="2947" spans="1:70" x14ac:dyDescent="0.35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94"/>
    </row>
    <row r="2948" spans="1:70" x14ac:dyDescent="0.35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94"/>
    </row>
    <row r="2949" spans="1:70" x14ac:dyDescent="0.35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94"/>
    </row>
    <row r="2950" spans="1:70" x14ac:dyDescent="0.35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94"/>
    </row>
    <row r="2951" spans="1:70" x14ac:dyDescent="0.35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94"/>
    </row>
    <row r="2952" spans="1:70" x14ac:dyDescent="0.35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94"/>
    </row>
    <row r="2953" spans="1:70" x14ac:dyDescent="0.35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94"/>
    </row>
    <row r="2954" spans="1:70" x14ac:dyDescent="0.35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94"/>
    </row>
    <row r="2955" spans="1:70" x14ac:dyDescent="0.35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94"/>
    </row>
    <row r="2956" spans="1:70" x14ac:dyDescent="0.35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94"/>
    </row>
    <row r="2957" spans="1:70" x14ac:dyDescent="0.35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94"/>
    </row>
    <row r="2958" spans="1:70" x14ac:dyDescent="0.35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94"/>
    </row>
    <row r="2959" spans="1:70" x14ac:dyDescent="0.35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94"/>
    </row>
    <row r="2960" spans="1:70" x14ac:dyDescent="0.35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94"/>
    </row>
    <row r="2961" spans="1:70" x14ac:dyDescent="0.35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94"/>
    </row>
    <row r="2962" spans="1:70" x14ac:dyDescent="0.35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94"/>
    </row>
    <row r="2963" spans="1:70" x14ac:dyDescent="0.35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94"/>
    </row>
    <row r="2964" spans="1:70" x14ac:dyDescent="0.35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94"/>
    </row>
    <row r="2965" spans="1:70" x14ac:dyDescent="0.35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94"/>
    </row>
    <row r="2966" spans="1:70" x14ac:dyDescent="0.35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94"/>
    </row>
    <row r="2967" spans="1:70" x14ac:dyDescent="0.35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94"/>
    </row>
    <row r="2968" spans="1:70" x14ac:dyDescent="0.35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94"/>
    </row>
    <row r="2969" spans="1:70" x14ac:dyDescent="0.35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94"/>
    </row>
    <row r="2970" spans="1:70" x14ac:dyDescent="0.35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94"/>
    </row>
    <row r="2971" spans="1:70" x14ac:dyDescent="0.35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94"/>
    </row>
    <row r="2972" spans="1:70" x14ac:dyDescent="0.35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94"/>
    </row>
    <row r="2973" spans="1:70" x14ac:dyDescent="0.35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94"/>
    </row>
    <row r="2974" spans="1:70" x14ac:dyDescent="0.35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94"/>
    </row>
    <row r="2975" spans="1:70" x14ac:dyDescent="0.35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94"/>
    </row>
    <row r="2976" spans="1:70" x14ac:dyDescent="0.35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94"/>
    </row>
    <row r="2977" spans="1:70" x14ac:dyDescent="0.35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94"/>
    </row>
    <row r="2978" spans="1:70" x14ac:dyDescent="0.35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94"/>
    </row>
    <row r="2979" spans="1:70" x14ac:dyDescent="0.35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94"/>
    </row>
    <row r="2980" spans="1:70" x14ac:dyDescent="0.35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94"/>
    </row>
    <row r="2981" spans="1:70" x14ac:dyDescent="0.35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94"/>
    </row>
    <row r="2982" spans="1:70" x14ac:dyDescent="0.35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94"/>
    </row>
    <row r="2983" spans="1:70" x14ac:dyDescent="0.35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94"/>
    </row>
    <row r="2984" spans="1:70" x14ac:dyDescent="0.35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94"/>
    </row>
    <row r="2985" spans="1:70" x14ac:dyDescent="0.35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94"/>
    </row>
    <row r="2986" spans="1:70" x14ac:dyDescent="0.35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94"/>
    </row>
    <row r="2987" spans="1:70" x14ac:dyDescent="0.35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94"/>
    </row>
    <row r="2988" spans="1:70" x14ac:dyDescent="0.35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94"/>
    </row>
    <row r="2989" spans="1:70" x14ac:dyDescent="0.35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94"/>
    </row>
    <row r="2990" spans="1:70" x14ac:dyDescent="0.35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94"/>
    </row>
    <row r="2991" spans="1:70" x14ac:dyDescent="0.35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94"/>
    </row>
    <row r="2992" spans="1:70" x14ac:dyDescent="0.35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94"/>
    </row>
    <row r="2993" spans="1:70" x14ac:dyDescent="0.35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94"/>
    </row>
    <row r="2994" spans="1:70" x14ac:dyDescent="0.35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94"/>
    </row>
    <row r="2995" spans="1:70" x14ac:dyDescent="0.35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94"/>
    </row>
    <row r="2996" spans="1:70" x14ac:dyDescent="0.35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94"/>
    </row>
    <row r="2997" spans="1:70" x14ac:dyDescent="0.35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94"/>
    </row>
    <row r="2998" spans="1:70" x14ac:dyDescent="0.35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94"/>
    </row>
    <row r="2999" spans="1:70" x14ac:dyDescent="0.35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94"/>
    </row>
    <row r="3000" spans="1:70" x14ac:dyDescent="0.35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94"/>
    </row>
    <row r="3001" spans="1:70" x14ac:dyDescent="0.35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94"/>
    </row>
    <row r="3002" spans="1:70" x14ac:dyDescent="0.35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94"/>
    </row>
    <row r="3003" spans="1:70" x14ac:dyDescent="0.35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94"/>
    </row>
    <row r="3004" spans="1:70" x14ac:dyDescent="0.35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94"/>
    </row>
    <row r="3005" spans="1:70" x14ac:dyDescent="0.35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94"/>
    </row>
    <row r="3006" spans="1:70" x14ac:dyDescent="0.35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94"/>
    </row>
    <row r="3007" spans="1:70" x14ac:dyDescent="0.35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94"/>
    </row>
    <row r="3008" spans="1:70" x14ac:dyDescent="0.35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94"/>
    </row>
    <row r="3009" spans="1:70" x14ac:dyDescent="0.35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94"/>
    </row>
    <row r="3010" spans="1:70" x14ac:dyDescent="0.35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94"/>
    </row>
    <row r="3011" spans="1:70" x14ac:dyDescent="0.35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94"/>
    </row>
    <row r="3012" spans="1:70" x14ac:dyDescent="0.35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94"/>
    </row>
    <row r="3013" spans="1:70" x14ac:dyDescent="0.35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94"/>
    </row>
    <row r="3014" spans="1:70" x14ac:dyDescent="0.35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94"/>
    </row>
    <row r="3015" spans="1:70" x14ac:dyDescent="0.35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94"/>
    </row>
    <row r="3016" spans="1:70" x14ac:dyDescent="0.35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94"/>
    </row>
    <row r="3017" spans="1:70" x14ac:dyDescent="0.35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94"/>
    </row>
    <row r="3018" spans="1:70" x14ac:dyDescent="0.35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94"/>
    </row>
    <row r="3019" spans="1:70" x14ac:dyDescent="0.35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94"/>
    </row>
    <row r="3020" spans="1:70" x14ac:dyDescent="0.35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94"/>
    </row>
    <row r="3021" spans="1:70" x14ac:dyDescent="0.35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94"/>
    </row>
    <row r="3022" spans="1:70" x14ac:dyDescent="0.35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94"/>
    </row>
    <row r="3023" spans="1:70" x14ac:dyDescent="0.35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94"/>
    </row>
    <row r="3024" spans="1:70" x14ac:dyDescent="0.35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94"/>
    </row>
    <row r="3025" spans="1:70" x14ac:dyDescent="0.35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94"/>
    </row>
    <row r="3026" spans="1:70" x14ac:dyDescent="0.35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94"/>
    </row>
    <row r="3027" spans="1:70" x14ac:dyDescent="0.35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94"/>
    </row>
    <row r="3028" spans="1:70" x14ac:dyDescent="0.35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94"/>
    </row>
    <row r="3029" spans="1:70" x14ac:dyDescent="0.35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94"/>
    </row>
    <row r="3030" spans="1:70" x14ac:dyDescent="0.35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94"/>
    </row>
    <row r="3031" spans="1:70" x14ac:dyDescent="0.35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94"/>
    </row>
    <row r="3032" spans="1:70" x14ac:dyDescent="0.35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94"/>
    </row>
    <row r="3033" spans="1:70" x14ac:dyDescent="0.35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94"/>
    </row>
    <row r="3034" spans="1:70" x14ac:dyDescent="0.35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94"/>
    </row>
    <row r="3035" spans="1:70" x14ac:dyDescent="0.35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94"/>
    </row>
    <row r="3036" spans="1:70" x14ac:dyDescent="0.35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94"/>
    </row>
    <row r="3037" spans="1:70" x14ac:dyDescent="0.35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94"/>
    </row>
    <row r="3038" spans="1:70" x14ac:dyDescent="0.35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94"/>
    </row>
    <row r="3039" spans="1:70" x14ac:dyDescent="0.35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94"/>
    </row>
    <row r="3040" spans="1:70" x14ac:dyDescent="0.35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94"/>
    </row>
    <row r="3041" spans="1:70" x14ac:dyDescent="0.35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94"/>
    </row>
    <row r="3042" spans="1:70" x14ac:dyDescent="0.35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94"/>
    </row>
    <row r="3043" spans="1:70" x14ac:dyDescent="0.35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94"/>
    </row>
    <row r="3044" spans="1:70" x14ac:dyDescent="0.35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94"/>
    </row>
    <row r="3045" spans="1:70" x14ac:dyDescent="0.35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94"/>
    </row>
    <row r="3046" spans="1:70" x14ac:dyDescent="0.35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94"/>
    </row>
    <row r="3047" spans="1:70" x14ac:dyDescent="0.35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94"/>
    </row>
    <row r="3048" spans="1:70" x14ac:dyDescent="0.35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94"/>
    </row>
    <row r="3049" spans="1:70" x14ac:dyDescent="0.35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94"/>
    </row>
    <row r="3050" spans="1:70" x14ac:dyDescent="0.35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94"/>
    </row>
    <row r="3051" spans="1:70" x14ac:dyDescent="0.35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94"/>
    </row>
    <row r="3052" spans="1:70" x14ac:dyDescent="0.35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94"/>
    </row>
    <row r="3053" spans="1:70" x14ac:dyDescent="0.35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94"/>
    </row>
    <row r="3054" spans="1:70" x14ac:dyDescent="0.35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94"/>
    </row>
    <row r="3055" spans="1:70" x14ac:dyDescent="0.35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94"/>
    </row>
    <row r="3056" spans="1:70" x14ac:dyDescent="0.35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94"/>
    </row>
    <row r="3057" spans="1:70" x14ac:dyDescent="0.35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94"/>
    </row>
    <row r="3058" spans="1:70" x14ac:dyDescent="0.35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94"/>
    </row>
    <row r="3059" spans="1:70" x14ac:dyDescent="0.35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94"/>
    </row>
    <row r="3060" spans="1:70" x14ac:dyDescent="0.35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94"/>
    </row>
    <row r="3061" spans="1:70" x14ac:dyDescent="0.35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94"/>
    </row>
    <row r="3062" spans="1:70" x14ac:dyDescent="0.35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94"/>
    </row>
    <row r="3063" spans="1:70" x14ac:dyDescent="0.35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94"/>
    </row>
    <row r="3064" spans="1:70" x14ac:dyDescent="0.35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94"/>
    </row>
    <row r="3065" spans="1:70" x14ac:dyDescent="0.35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94"/>
    </row>
    <row r="3066" spans="1:70" x14ac:dyDescent="0.35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94"/>
    </row>
    <row r="3067" spans="1:70" x14ac:dyDescent="0.35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94"/>
    </row>
    <row r="3068" spans="1:70" x14ac:dyDescent="0.35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94"/>
    </row>
    <row r="3069" spans="1:70" x14ac:dyDescent="0.35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94"/>
    </row>
    <row r="3070" spans="1:70" x14ac:dyDescent="0.35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94"/>
    </row>
    <row r="3071" spans="1:70" x14ac:dyDescent="0.35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94"/>
    </row>
    <row r="3072" spans="1:70" x14ac:dyDescent="0.35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94"/>
    </row>
    <row r="3073" spans="1:70" x14ac:dyDescent="0.35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94"/>
    </row>
    <row r="3074" spans="1:70" x14ac:dyDescent="0.35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94"/>
    </row>
    <row r="3075" spans="1:70" x14ac:dyDescent="0.35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94"/>
    </row>
    <row r="3076" spans="1:70" x14ac:dyDescent="0.35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94"/>
    </row>
    <row r="3077" spans="1:70" x14ac:dyDescent="0.35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94"/>
    </row>
    <row r="3078" spans="1:70" x14ac:dyDescent="0.35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94"/>
    </row>
    <row r="3079" spans="1:70" x14ac:dyDescent="0.35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94"/>
    </row>
    <row r="3080" spans="1:70" x14ac:dyDescent="0.35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94"/>
    </row>
    <row r="3081" spans="1:70" x14ac:dyDescent="0.35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94"/>
    </row>
    <row r="3082" spans="1:70" x14ac:dyDescent="0.35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94"/>
    </row>
    <row r="3083" spans="1:70" x14ac:dyDescent="0.35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94"/>
    </row>
    <row r="3084" spans="1:70" x14ac:dyDescent="0.35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94"/>
    </row>
    <row r="3085" spans="1:70" x14ac:dyDescent="0.35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94"/>
    </row>
    <row r="3086" spans="1:70" x14ac:dyDescent="0.35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94"/>
    </row>
    <row r="3087" spans="1:70" x14ac:dyDescent="0.35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94"/>
    </row>
    <row r="3088" spans="1:70" x14ac:dyDescent="0.35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94"/>
    </row>
    <row r="3089" spans="1:70" x14ac:dyDescent="0.35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94"/>
    </row>
    <row r="3090" spans="1:70" x14ac:dyDescent="0.35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94"/>
    </row>
    <row r="3091" spans="1:70" x14ac:dyDescent="0.35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94"/>
    </row>
    <row r="3092" spans="1:70" x14ac:dyDescent="0.35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94"/>
    </row>
    <row r="3093" spans="1:70" x14ac:dyDescent="0.35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94"/>
    </row>
    <row r="3094" spans="1:70" x14ac:dyDescent="0.35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94"/>
    </row>
    <row r="3095" spans="1:70" x14ac:dyDescent="0.35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94"/>
    </row>
    <row r="3096" spans="1:70" x14ac:dyDescent="0.35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94"/>
    </row>
    <row r="3097" spans="1:70" x14ac:dyDescent="0.35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94"/>
    </row>
    <row r="3098" spans="1:70" x14ac:dyDescent="0.35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94"/>
    </row>
    <row r="3099" spans="1:70" x14ac:dyDescent="0.35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94"/>
    </row>
    <row r="3100" spans="1:70" x14ac:dyDescent="0.35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94"/>
    </row>
    <row r="3101" spans="1:70" x14ac:dyDescent="0.35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94"/>
    </row>
    <row r="3102" spans="1:70" x14ac:dyDescent="0.35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94"/>
    </row>
    <row r="3103" spans="1:70" x14ac:dyDescent="0.35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94"/>
    </row>
    <row r="3104" spans="1:70" x14ac:dyDescent="0.35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94"/>
    </row>
    <row r="3105" spans="1:70" x14ac:dyDescent="0.35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94"/>
    </row>
    <row r="3106" spans="1:70" x14ac:dyDescent="0.35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94"/>
    </row>
    <row r="3107" spans="1:70" x14ac:dyDescent="0.35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94"/>
    </row>
    <row r="3108" spans="1:70" x14ac:dyDescent="0.35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94"/>
    </row>
    <row r="3109" spans="1:70" x14ac:dyDescent="0.35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94"/>
    </row>
    <row r="3110" spans="1:70" x14ac:dyDescent="0.35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94"/>
    </row>
    <row r="3111" spans="1:70" x14ac:dyDescent="0.35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94"/>
    </row>
    <row r="3112" spans="1:70" x14ac:dyDescent="0.35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94"/>
    </row>
    <row r="3113" spans="1:70" x14ac:dyDescent="0.35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94"/>
    </row>
    <row r="3114" spans="1:70" x14ac:dyDescent="0.35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94"/>
    </row>
    <row r="3115" spans="1:70" x14ac:dyDescent="0.35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94"/>
    </row>
    <row r="3116" spans="1:70" x14ac:dyDescent="0.35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94"/>
    </row>
    <row r="3117" spans="1:70" x14ac:dyDescent="0.35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94"/>
    </row>
    <row r="3118" spans="1:70" x14ac:dyDescent="0.35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94"/>
    </row>
    <row r="3119" spans="1:70" x14ac:dyDescent="0.35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94"/>
    </row>
    <row r="3120" spans="1:70" x14ac:dyDescent="0.35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94"/>
    </row>
    <row r="3121" spans="1:70" x14ac:dyDescent="0.35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94"/>
    </row>
    <row r="3122" spans="1:70" x14ac:dyDescent="0.35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94"/>
    </row>
    <row r="3123" spans="1:70" x14ac:dyDescent="0.35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94"/>
    </row>
    <row r="3124" spans="1:70" x14ac:dyDescent="0.35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94"/>
    </row>
    <row r="3125" spans="1:70" x14ac:dyDescent="0.35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94"/>
    </row>
    <row r="3126" spans="1:70" x14ac:dyDescent="0.35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94"/>
    </row>
    <row r="3127" spans="1:70" x14ac:dyDescent="0.35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94"/>
    </row>
    <row r="3128" spans="1:70" x14ac:dyDescent="0.35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94"/>
    </row>
    <row r="3129" spans="1:70" x14ac:dyDescent="0.35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94"/>
    </row>
    <row r="3130" spans="1:70" x14ac:dyDescent="0.35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94"/>
    </row>
    <row r="3131" spans="1:70" x14ac:dyDescent="0.35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94"/>
    </row>
    <row r="3132" spans="1:70" x14ac:dyDescent="0.35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94"/>
    </row>
    <row r="3133" spans="1:70" x14ac:dyDescent="0.35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94"/>
    </row>
    <row r="3134" spans="1:70" x14ac:dyDescent="0.35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94"/>
    </row>
    <row r="3135" spans="1:70" x14ac:dyDescent="0.35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94"/>
    </row>
    <row r="3136" spans="1:70" x14ac:dyDescent="0.35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94"/>
    </row>
    <row r="3137" spans="1:70" x14ac:dyDescent="0.35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94"/>
    </row>
    <row r="3138" spans="1:70" x14ac:dyDescent="0.35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94"/>
    </row>
    <row r="3139" spans="1:70" x14ac:dyDescent="0.35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94"/>
    </row>
    <row r="3140" spans="1:70" x14ac:dyDescent="0.35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94"/>
    </row>
    <row r="3141" spans="1:70" x14ac:dyDescent="0.35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94"/>
    </row>
    <row r="3142" spans="1:70" x14ac:dyDescent="0.35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94"/>
    </row>
    <row r="3143" spans="1:70" x14ac:dyDescent="0.35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94"/>
    </row>
    <row r="3144" spans="1:70" x14ac:dyDescent="0.35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94"/>
    </row>
    <row r="3145" spans="1:70" x14ac:dyDescent="0.35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94"/>
    </row>
    <row r="3146" spans="1:70" x14ac:dyDescent="0.35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94"/>
    </row>
    <row r="3147" spans="1:70" x14ac:dyDescent="0.35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94"/>
    </row>
    <row r="3148" spans="1:70" x14ac:dyDescent="0.35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94"/>
    </row>
    <row r="3149" spans="1:70" x14ac:dyDescent="0.35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94"/>
    </row>
    <row r="3150" spans="1:70" x14ac:dyDescent="0.35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94"/>
    </row>
    <row r="3151" spans="1:70" x14ac:dyDescent="0.35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94"/>
    </row>
    <row r="3152" spans="1:70" x14ac:dyDescent="0.35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94"/>
    </row>
    <row r="3153" spans="1:70" x14ac:dyDescent="0.35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94"/>
    </row>
    <row r="3154" spans="1:70" x14ac:dyDescent="0.35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94"/>
    </row>
    <row r="3155" spans="1:70" x14ac:dyDescent="0.35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94"/>
    </row>
    <row r="3156" spans="1:70" x14ac:dyDescent="0.35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94"/>
    </row>
    <row r="3157" spans="1:70" x14ac:dyDescent="0.35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94"/>
    </row>
    <row r="3158" spans="1:70" x14ac:dyDescent="0.35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94"/>
    </row>
    <row r="3159" spans="1:70" x14ac:dyDescent="0.35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94"/>
    </row>
    <row r="3160" spans="1:70" x14ac:dyDescent="0.35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94"/>
    </row>
    <row r="3161" spans="1:70" x14ac:dyDescent="0.35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94"/>
    </row>
    <row r="3162" spans="1:70" x14ac:dyDescent="0.35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94"/>
    </row>
    <row r="3163" spans="1:70" x14ac:dyDescent="0.35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94"/>
    </row>
    <row r="3164" spans="1:70" x14ac:dyDescent="0.35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94"/>
    </row>
    <row r="3165" spans="1:70" x14ac:dyDescent="0.35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94"/>
    </row>
    <row r="3166" spans="1:70" x14ac:dyDescent="0.35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94"/>
    </row>
    <row r="3167" spans="1:70" x14ac:dyDescent="0.35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94"/>
    </row>
    <row r="3168" spans="1:70" x14ac:dyDescent="0.35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94"/>
    </row>
    <row r="3169" spans="1:70" x14ac:dyDescent="0.35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94"/>
    </row>
    <row r="3170" spans="1:70" x14ac:dyDescent="0.35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94"/>
    </row>
    <row r="3171" spans="1:70" x14ac:dyDescent="0.35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94"/>
    </row>
    <row r="3172" spans="1:70" x14ac:dyDescent="0.35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94"/>
    </row>
    <row r="3173" spans="1:70" x14ac:dyDescent="0.35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94"/>
    </row>
    <row r="3174" spans="1:70" x14ac:dyDescent="0.35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94"/>
    </row>
    <row r="3175" spans="1:70" x14ac:dyDescent="0.35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94"/>
    </row>
    <row r="3176" spans="1:70" x14ac:dyDescent="0.35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94"/>
    </row>
    <row r="3177" spans="1:70" x14ac:dyDescent="0.35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94"/>
    </row>
    <row r="3178" spans="1:70" x14ac:dyDescent="0.35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94"/>
    </row>
    <row r="3179" spans="1:70" x14ac:dyDescent="0.35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94"/>
    </row>
    <row r="3180" spans="1:70" x14ac:dyDescent="0.35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94"/>
    </row>
    <row r="3181" spans="1:70" x14ac:dyDescent="0.35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94"/>
    </row>
    <row r="3182" spans="1:70" x14ac:dyDescent="0.35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94"/>
    </row>
    <row r="3183" spans="1:70" x14ac:dyDescent="0.35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94"/>
    </row>
    <row r="3184" spans="1:70" x14ac:dyDescent="0.35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94"/>
    </row>
    <row r="3185" spans="1:70" x14ac:dyDescent="0.35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94"/>
    </row>
    <row r="3186" spans="1:70" x14ac:dyDescent="0.35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94"/>
    </row>
    <row r="3187" spans="1:70" x14ac:dyDescent="0.35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94"/>
    </row>
    <row r="3188" spans="1:70" x14ac:dyDescent="0.35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94"/>
    </row>
    <row r="3189" spans="1:70" x14ac:dyDescent="0.35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94"/>
    </row>
    <row r="3190" spans="1:70" x14ac:dyDescent="0.35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94"/>
    </row>
    <row r="3191" spans="1:70" x14ac:dyDescent="0.35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94"/>
    </row>
    <row r="3192" spans="1:70" x14ac:dyDescent="0.35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94"/>
    </row>
    <row r="3193" spans="1:70" x14ac:dyDescent="0.35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94"/>
    </row>
    <row r="3194" spans="1:70" x14ac:dyDescent="0.35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94"/>
    </row>
    <row r="3195" spans="1:70" x14ac:dyDescent="0.35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94"/>
    </row>
    <row r="3196" spans="1:70" x14ac:dyDescent="0.35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94"/>
    </row>
    <row r="3197" spans="1:70" x14ac:dyDescent="0.35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94"/>
    </row>
    <row r="3198" spans="1:70" x14ac:dyDescent="0.35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94"/>
    </row>
    <row r="3199" spans="1:70" x14ac:dyDescent="0.35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94"/>
    </row>
    <row r="3200" spans="1:70" x14ac:dyDescent="0.35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94"/>
    </row>
    <row r="3201" spans="1:70" x14ac:dyDescent="0.35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94"/>
    </row>
    <row r="3202" spans="1:70" x14ac:dyDescent="0.35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94"/>
    </row>
    <row r="3203" spans="1:70" x14ac:dyDescent="0.35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94"/>
    </row>
    <row r="3204" spans="1:70" x14ac:dyDescent="0.35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94"/>
    </row>
    <row r="3205" spans="1:70" x14ac:dyDescent="0.35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94"/>
    </row>
    <row r="3206" spans="1:70" x14ac:dyDescent="0.35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94"/>
    </row>
    <row r="3207" spans="1:70" x14ac:dyDescent="0.35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94"/>
    </row>
    <row r="3208" spans="1:70" x14ac:dyDescent="0.35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94"/>
    </row>
    <row r="3209" spans="1:70" x14ac:dyDescent="0.35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94"/>
    </row>
    <row r="3210" spans="1:70" x14ac:dyDescent="0.35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94"/>
    </row>
    <row r="3211" spans="1:70" x14ac:dyDescent="0.35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94"/>
    </row>
    <row r="3212" spans="1:70" x14ac:dyDescent="0.35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94"/>
    </row>
    <row r="3213" spans="1:70" x14ac:dyDescent="0.35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94"/>
    </row>
    <row r="3214" spans="1:70" x14ac:dyDescent="0.35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94"/>
    </row>
    <row r="3215" spans="1:70" x14ac:dyDescent="0.35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94"/>
    </row>
    <row r="3216" spans="1:70" x14ac:dyDescent="0.35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94"/>
    </row>
    <row r="3217" spans="1:70" x14ac:dyDescent="0.35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94"/>
    </row>
    <row r="3218" spans="1:70" x14ac:dyDescent="0.35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94"/>
    </row>
    <row r="3219" spans="1:70" x14ac:dyDescent="0.35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94"/>
    </row>
    <row r="3220" spans="1:70" x14ac:dyDescent="0.35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94"/>
    </row>
    <row r="3221" spans="1:70" x14ac:dyDescent="0.35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94"/>
    </row>
    <row r="3222" spans="1:70" x14ac:dyDescent="0.35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94"/>
    </row>
    <row r="3223" spans="1:70" x14ac:dyDescent="0.35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94"/>
    </row>
    <row r="3224" spans="1:70" x14ac:dyDescent="0.35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94"/>
    </row>
    <row r="3225" spans="1:70" x14ac:dyDescent="0.35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94"/>
    </row>
    <row r="3226" spans="1:70" x14ac:dyDescent="0.35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94"/>
    </row>
    <row r="3227" spans="1:70" x14ac:dyDescent="0.35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94"/>
    </row>
    <row r="3228" spans="1:70" x14ac:dyDescent="0.35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94"/>
    </row>
    <row r="3229" spans="1:70" x14ac:dyDescent="0.35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94"/>
    </row>
    <row r="3230" spans="1:70" x14ac:dyDescent="0.35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94"/>
    </row>
    <row r="3231" spans="1:70" x14ac:dyDescent="0.35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94"/>
    </row>
    <row r="3232" spans="1:70" x14ac:dyDescent="0.35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94"/>
    </row>
    <row r="3233" spans="1:70" x14ac:dyDescent="0.35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94"/>
    </row>
    <row r="3234" spans="1:70" x14ac:dyDescent="0.35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94"/>
    </row>
    <row r="3235" spans="1:70" x14ac:dyDescent="0.35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94"/>
    </row>
    <row r="3236" spans="1:70" x14ac:dyDescent="0.35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94"/>
    </row>
    <row r="3237" spans="1:70" x14ac:dyDescent="0.35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94"/>
    </row>
    <row r="3238" spans="1:70" x14ac:dyDescent="0.35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94"/>
    </row>
    <row r="3239" spans="1:70" x14ac:dyDescent="0.35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94"/>
    </row>
    <row r="3240" spans="1:70" x14ac:dyDescent="0.35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94"/>
    </row>
    <row r="3241" spans="1:70" x14ac:dyDescent="0.35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94"/>
    </row>
    <row r="3242" spans="1:70" x14ac:dyDescent="0.35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94"/>
    </row>
    <row r="3243" spans="1:70" x14ac:dyDescent="0.35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94"/>
    </row>
    <row r="3244" spans="1:70" x14ac:dyDescent="0.35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94"/>
    </row>
    <row r="3245" spans="1:70" x14ac:dyDescent="0.35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94"/>
    </row>
    <row r="3246" spans="1:70" x14ac:dyDescent="0.35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94"/>
    </row>
    <row r="3247" spans="1:70" x14ac:dyDescent="0.35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94"/>
    </row>
    <row r="3248" spans="1:70" x14ac:dyDescent="0.35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94"/>
    </row>
    <row r="3249" spans="1:70" x14ac:dyDescent="0.35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94"/>
    </row>
    <row r="3250" spans="1:70" x14ac:dyDescent="0.35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94"/>
    </row>
    <row r="3251" spans="1:70" x14ac:dyDescent="0.35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94"/>
    </row>
    <row r="3252" spans="1:70" x14ac:dyDescent="0.35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94"/>
    </row>
    <row r="3253" spans="1:70" x14ac:dyDescent="0.35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94"/>
    </row>
    <row r="3254" spans="1:70" x14ac:dyDescent="0.35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94"/>
    </row>
    <row r="3255" spans="1:70" x14ac:dyDescent="0.35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94"/>
    </row>
    <row r="3256" spans="1:70" x14ac:dyDescent="0.35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94"/>
    </row>
    <row r="3257" spans="1:70" x14ac:dyDescent="0.35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94"/>
    </row>
    <row r="3258" spans="1:70" x14ac:dyDescent="0.35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94"/>
    </row>
    <row r="3259" spans="1:70" x14ac:dyDescent="0.35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94"/>
    </row>
    <row r="3260" spans="1:70" x14ac:dyDescent="0.35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94"/>
    </row>
    <row r="3261" spans="1:70" x14ac:dyDescent="0.35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94"/>
    </row>
    <row r="3262" spans="1:70" x14ac:dyDescent="0.35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94"/>
    </row>
    <row r="3263" spans="1:70" x14ac:dyDescent="0.35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94"/>
    </row>
    <row r="3264" spans="1:70" x14ac:dyDescent="0.35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94"/>
    </row>
    <row r="3265" spans="1:70" x14ac:dyDescent="0.35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94"/>
    </row>
    <row r="3266" spans="1:70" x14ac:dyDescent="0.35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94"/>
    </row>
    <row r="3267" spans="1:70" x14ac:dyDescent="0.35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94"/>
    </row>
    <row r="3268" spans="1:70" x14ac:dyDescent="0.35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94"/>
    </row>
    <row r="3269" spans="1:70" x14ac:dyDescent="0.35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94"/>
    </row>
    <row r="3270" spans="1:70" x14ac:dyDescent="0.35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94"/>
    </row>
    <row r="3271" spans="1:70" x14ac:dyDescent="0.35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94"/>
    </row>
    <row r="3272" spans="1:70" x14ac:dyDescent="0.35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94"/>
    </row>
    <row r="3273" spans="1:70" x14ac:dyDescent="0.35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94"/>
    </row>
    <row r="3274" spans="1:70" x14ac:dyDescent="0.35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94"/>
    </row>
    <row r="3275" spans="1:70" x14ac:dyDescent="0.35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94"/>
    </row>
    <row r="3276" spans="1:70" x14ac:dyDescent="0.35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94"/>
    </row>
    <row r="3277" spans="1:70" x14ac:dyDescent="0.35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94"/>
    </row>
    <row r="3278" spans="1:70" x14ac:dyDescent="0.35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94"/>
    </row>
    <row r="3279" spans="1:70" x14ac:dyDescent="0.35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94"/>
    </row>
    <row r="3280" spans="1:70" x14ac:dyDescent="0.35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94"/>
    </row>
    <row r="3281" spans="1:70" x14ac:dyDescent="0.35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94"/>
    </row>
    <row r="3282" spans="1:70" x14ac:dyDescent="0.35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94"/>
    </row>
    <row r="3283" spans="1:70" x14ac:dyDescent="0.35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94"/>
    </row>
    <row r="3284" spans="1:70" x14ac:dyDescent="0.35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94"/>
    </row>
    <row r="3285" spans="1:70" x14ac:dyDescent="0.35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94"/>
    </row>
    <row r="3286" spans="1:70" x14ac:dyDescent="0.35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94"/>
    </row>
    <row r="3287" spans="1:70" x14ac:dyDescent="0.35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94"/>
    </row>
    <row r="3288" spans="1:70" x14ac:dyDescent="0.35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94"/>
    </row>
    <row r="3289" spans="1:70" x14ac:dyDescent="0.35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94"/>
    </row>
    <row r="3290" spans="1:70" x14ac:dyDescent="0.35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94"/>
    </row>
    <row r="3291" spans="1:70" x14ac:dyDescent="0.35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94"/>
    </row>
    <row r="3292" spans="1:70" x14ac:dyDescent="0.35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94"/>
    </row>
    <row r="3293" spans="1:70" x14ac:dyDescent="0.35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94"/>
    </row>
    <row r="3294" spans="1:70" x14ac:dyDescent="0.35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94"/>
    </row>
    <row r="3295" spans="1:70" x14ac:dyDescent="0.35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94"/>
    </row>
    <row r="3296" spans="1:70" x14ac:dyDescent="0.35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94"/>
    </row>
    <row r="3297" spans="1:70" x14ac:dyDescent="0.35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94"/>
    </row>
    <row r="3298" spans="1:70" x14ac:dyDescent="0.35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94"/>
    </row>
    <row r="3299" spans="1:70" x14ac:dyDescent="0.35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94"/>
    </row>
    <row r="3300" spans="1:70" x14ac:dyDescent="0.35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94"/>
    </row>
    <row r="3301" spans="1:70" x14ac:dyDescent="0.35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94"/>
    </row>
    <row r="3302" spans="1:70" x14ac:dyDescent="0.35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94"/>
    </row>
    <row r="3303" spans="1:70" x14ac:dyDescent="0.35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94"/>
    </row>
    <row r="3304" spans="1:70" x14ac:dyDescent="0.35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94"/>
    </row>
    <row r="3305" spans="1:70" x14ac:dyDescent="0.35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94"/>
    </row>
    <row r="3306" spans="1:70" x14ac:dyDescent="0.35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94"/>
    </row>
    <row r="3307" spans="1:70" x14ac:dyDescent="0.35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94"/>
    </row>
    <row r="3308" spans="1:70" x14ac:dyDescent="0.35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94"/>
    </row>
    <row r="3309" spans="1:70" x14ac:dyDescent="0.35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94"/>
    </row>
    <row r="3310" spans="1:70" x14ac:dyDescent="0.35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94"/>
    </row>
    <row r="3311" spans="1:70" x14ac:dyDescent="0.35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94"/>
    </row>
    <row r="3312" spans="1:70" x14ac:dyDescent="0.35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94"/>
    </row>
    <row r="3313" spans="1:70" x14ac:dyDescent="0.35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94"/>
    </row>
    <row r="3314" spans="1:70" x14ac:dyDescent="0.35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94"/>
    </row>
    <row r="3315" spans="1:70" x14ac:dyDescent="0.35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94"/>
    </row>
    <row r="3316" spans="1:70" x14ac:dyDescent="0.35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94"/>
    </row>
    <row r="3317" spans="1:70" x14ac:dyDescent="0.35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94"/>
    </row>
    <row r="3318" spans="1:70" x14ac:dyDescent="0.35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94"/>
    </row>
    <row r="3319" spans="1:70" x14ac:dyDescent="0.35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94"/>
    </row>
    <row r="3320" spans="1:70" x14ac:dyDescent="0.35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94"/>
    </row>
    <row r="3321" spans="1:70" x14ac:dyDescent="0.35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94"/>
    </row>
    <row r="3322" spans="1:70" x14ac:dyDescent="0.35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94"/>
    </row>
    <row r="3323" spans="1:70" x14ac:dyDescent="0.35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94"/>
    </row>
    <row r="3324" spans="1:70" x14ac:dyDescent="0.35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94"/>
    </row>
    <row r="3325" spans="1:70" x14ac:dyDescent="0.35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94"/>
    </row>
    <row r="3326" spans="1:70" x14ac:dyDescent="0.35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94"/>
    </row>
    <row r="3327" spans="1:70" x14ac:dyDescent="0.35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94"/>
    </row>
    <row r="3328" spans="1:70" x14ac:dyDescent="0.35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94"/>
    </row>
    <row r="3329" spans="1:70" x14ac:dyDescent="0.35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94"/>
    </row>
    <row r="3330" spans="1:70" x14ac:dyDescent="0.35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94"/>
    </row>
    <row r="3331" spans="1:70" x14ac:dyDescent="0.35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94"/>
    </row>
    <row r="3332" spans="1:70" x14ac:dyDescent="0.35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94"/>
    </row>
    <row r="3333" spans="1:70" x14ac:dyDescent="0.35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94"/>
    </row>
    <row r="3334" spans="1:70" x14ac:dyDescent="0.35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94"/>
    </row>
    <row r="3335" spans="1:70" x14ac:dyDescent="0.35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94"/>
    </row>
    <row r="3336" spans="1:70" x14ac:dyDescent="0.35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94"/>
    </row>
    <row r="3337" spans="1:70" x14ac:dyDescent="0.35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94"/>
    </row>
    <row r="3338" spans="1:70" x14ac:dyDescent="0.35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94"/>
    </row>
    <row r="3339" spans="1:70" x14ac:dyDescent="0.35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94"/>
    </row>
    <row r="3340" spans="1:70" x14ac:dyDescent="0.35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94"/>
    </row>
    <row r="3341" spans="1:70" x14ac:dyDescent="0.35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94"/>
    </row>
    <row r="3342" spans="1:70" x14ac:dyDescent="0.35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94"/>
    </row>
    <row r="3343" spans="1:70" x14ac:dyDescent="0.35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94"/>
    </row>
    <row r="3344" spans="1:70" x14ac:dyDescent="0.35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94"/>
    </row>
    <row r="3345" spans="1:70" x14ac:dyDescent="0.35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94"/>
    </row>
    <row r="3346" spans="1:70" x14ac:dyDescent="0.35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94"/>
    </row>
    <row r="3347" spans="1:70" x14ac:dyDescent="0.35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94"/>
    </row>
    <row r="3348" spans="1:70" x14ac:dyDescent="0.35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94"/>
    </row>
    <row r="3349" spans="1:70" x14ac:dyDescent="0.35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94"/>
    </row>
    <row r="3350" spans="1:70" x14ac:dyDescent="0.35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94"/>
    </row>
    <row r="3351" spans="1:70" x14ac:dyDescent="0.35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94"/>
    </row>
    <row r="3352" spans="1:70" x14ac:dyDescent="0.35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94"/>
    </row>
    <row r="3353" spans="1:70" x14ac:dyDescent="0.35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94"/>
    </row>
    <row r="3354" spans="1:70" x14ac:dyDescent="0.35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94"/>
    </row>
    <row r="3355" spans="1:70" x14ac:dyDescent="0.35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94"/>
    </row>
    <row r="3356" spans="1:70" x14ac:dyDescent="0.35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94"/>
    </row>
    <row r="3357" spans="1:70" x14ac:dyDescent="0.35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94"/>
    </row>
    <row r="3358" spans="1:70" x14ac:dyDescent="0.35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94"/>
    </row>
    <row r="3359" spans="1:70" x14ac:dyDescent="0.35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94"/>
    </row>
    <row r="3360" spans="1:70" x14ac:dyDescent="0.35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94"/>
    </row>
    <row r="3361" spans="1:70" x14ac:dyDescent="0.35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94"/>
    </row>
    <row r="3362" spans="1:70" x14ac:dyDescent="0.35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94"/>
    </row>
    <row r="3363" spans="1:70" x14ac:dyDescent="0.35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94"/>
    </row>
    <row r="3364" spans="1:70" x14ac:dyDescent="0.35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94"/>
    </row>
    <row r="3365" spans="1:70" x14ac:dyDescent="0.35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94"/>
    </row>
    <row r="3366" spans="1:70" x14ac:dyDescent="0.35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94"/>
    </row>
    <row r="3367" spans="1:70" x14ac:dyDescent="0.35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94"/>
    </row>
    <row r="3368" spans="1:70" x14ac:dyDescent="0.35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94"/>
    </row>
    <row r="3369" spans="1:70" x14ac:dyDescent="0.35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94"/>
    </row>
    <row r="3370" spans="1:70" x14ac:dyDescent="0.35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94"/>
    </row>
    <row r="3371" spans="1:70" x14ac:dyDescent="0.35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94"/>
    </row>
    <row r="3372" spans="1:70" x14ac:dyDescent="0.35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94"/>
    </row>
    <row r="3373" spans="1:70" x14ac:dyDescent="0.35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94"/>
    </row>
    <row r="3374" spans="1:70" x14ac:dyDescent="0.35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94"/>
    </row>
    <row r="3375" spans="1:70" x14ac:dyDescent="0.35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94"/>
    </row>
    <row r="3376" spans="1:70" x14ac:dyDescent="0.35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94"/>
    </row>
    <row r="3377" spans="1:70" x14ac:dyDescent="0.35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94"/>
    </row>
    <row r="3378" spans="1:70" x14ac:dyDescent="0.35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94"/>
    </row>
    <row r="3379" spans="1:70" x14ac:dyDescent="0.35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94"/>
    </row>
    <row r="3380" spans="1:70" x14ac:dyDescent="0.35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94"/>
    </row>
    <row r="3381" spans="1:70" x14ac:dyDescent="0.35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94"/>
    </row>
    <row r="3382" spans="1:70" x14ac:dyDescent="0.35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94"/>
    </row>
    <row r="3383" spans="1:70" x14ac:dyDescent="0.35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94"/>
    </row>
    <row r="3384" spans="1:70" x14ac:dyDescent="0.35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94"/>
    </row>
    <row r="3385" spans="1:70" x14ac:dyDescent="0.35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94"/>
    </row>
    <row r="3386" spans="1:70" x14ac:dyDescent="0.35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94"/>
    </row>
    <row r="3387" spans="1:70" x14ac:dyDescent="0.35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94"/>
    </row>
    <row r="3388" spans="1:70" x14ac:dyDescent="0.35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94"/>
    </row>
    <row r="3389" spans="1:70" x14ac:dyDescent="0.35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94"/>
    </row>
    <row r="3390" spans="1:70" x14ac:dyDescent="0.35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94"/>
    </row>
    <row r="3391" spans="1:70" x14ac:dyDescent="0.35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94"/>
    </row>
    <row r="3392" spans="1:70" x14ac:dyDescent="0.35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94"/>
    </row>
    <row r="3393" spans="1:70" x14ac:dyDescent="0.35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94"/>
    </row>
    <row r="3394" spans="1:70" x14ac:dyDescent="0.35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94"/>
    </row>
    <row r="3395" spans="1:70" x14ac:dyDescent="0.35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94"/>
    </row>
    <row r="3396" spans="1:70" x14ac:dyDescent="0.35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94"/>
    </row>
    <row r="3397" spans="1:70" x14ac:dyDescent="0.35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94"/>
    </row>
    <row r="3398" spans="1:70" x14ac:dyDescent="0.35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94"/>
    </row>
    <row r="3399" spans="1:70" x14ac:dyDescent="0.35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94"/>
    </row>
    <row r="3400" spans="1:70" x14ac:dyDescent="0.35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94"/>
    </row>
    <row r="3401" spans="1:70" x14ac:dyDescent="0.35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94"/>
    </row>
    <row r="3402" spans="1:70" x14ac:dyDescent="0.35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94"/>
    </row>
    <row r="3403" spans="1:70" x14ac:dyDescent="0.35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94"/>
    </row>
    <row r="3404" spans="1:70" x14ac:dyDescent="0.35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94"/>
    </row>
    <row r="3405" spans="1:70" x14ac:dyDescent="0.35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94"/>
    </row>
    <row r="3406" spans="1:70" x14ac:dyDescent="0.35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94"/>
    </row>
    <row r="3407" spans="1:70" x14ac:dyDescent="0.35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94"/>
    </row>
    <row r="3408" spans="1:70" x14ac:dyDescent="0.35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94"/>
    </row>
    <row r="3409" spans="1:70" x14ac:dyDescent="0.35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94"/>
    </row>
    <row r="3410" spans="1:70" x14ac:dyDescent="0.35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94"/>
    </row>
    <row r="3411" spans="1:70" x14ac:dyDescent="0.35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94"/>
    </row>
    <row r="3412" spans="1:70" x14ac:dyDescent="0.35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94"/>
    </row>
    <row r="3413" spans="1:70" x14ac:dyDescent="0.35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94"/>
    </row>
    <row r="3414" spans="1:70" x14ac:dyDescent="0.35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94"/>
    </row>
    <row r="3415" spans="1:70" x14ac:dyDescent="0.35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94"/>
    </row>
    <row r="3416" spans="1:70" x14ac:dyDescent="0.35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94"/>
    </row>
    <row r="3417" spans="1:70" x14ac:dyDescent="0.35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94"/>
    </row>
    <row r="3418" spans="1:70" x14ac:dyDescent="0.35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94"/>
    </row>
    <row r="3419" spans="1:70" x14ac:dyDescent="0.35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94"/>
    </row>
    <row r="3420" spans="1:70" x14ac:dyDescent="0.35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94"/>
    </row>
    <row r="3421" spans="1:70" x14ac:dyDescent="0.35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94"/>
    </row>
    <row r="3422" spans="1:70" x14ac:dyDescent="0.35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94"/>
    </row>
    <row r="3423" spans="1:70" x14ac:dyDescent="0.35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94"/>
    </row>
    <row r="3424" spans="1:70" x14ac:dyDescent="0.35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94"/>
    </row>
    <row r="3425" spans="1:70" x14ac:dyDescent="0.35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94"/>
    </row>
    <row r="3426" spans="1:70" x14ac:dyDescent="0.35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94"/>
    </row>
    <row r="3427" spans="1:70" x14ac:dyDescent="0.35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94"/>
    </row>
    <row r="3428" spans="1:70" x14ac:dyDescent="0.35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94"/>
    </row>
    <row r="3429" spans="1:70" x14ac:dyDescent="0.35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94"/>
    </row>
    <row r="3430" spans="1:70" x14ac:dyDescent="0.35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94"/>
    </row>
    <row r="3431" spans="1:70" x14ac:dyDescent="0.35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94"/>
    </row>
    <row r="3432" spans="1:70" x14ac:dyDescent="0.35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94"/>
    </row>
    <row r="3433" spans="1:70" x14ac:dyDescent="0.35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94"/>
    </row>
    <row r="3434" spans="1:70" x14ac:dyDescent="0.35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94"/>
    </row>
    <row r="3435" spans="1:70" x14ac:dyDescent="0.35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94"/>
    </row>
    <row r="3436" spans="1:70" x14ac:dyDescent="0.35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94"/>
    </row>
    <row r="3437" spans="1:70" x14ac:dyDescent="0.35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94"/>
    </row>
    <row r="3438" spans="1:70" x14ac:dyDescent="0.35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94"/>
    </row>
    <row r="3439" spans="1:70" x14ac:dyDescent="0.35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94"/>
    </row>
    <row r="3440" spans="1:70" x14ac:dyDescent="0.35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94"/>
    </row>
    <row r="3441" spans="1:70" x14ac:dyDescent="0.35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94"/>
    </row>
    <row r="3442" spans="1:70" x14ac:dyDescent="0.35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94"/>
    </row>
    <row r="3443" spans="1:70" x14ac:dyDescent="0.35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94"/>
    </row>
    <row r="3444" spans="1:70" x14ac:dyDescent="0.35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94"/>
    </row>
    <row r="3445" spans="1:70" x14ac:dyDescent="0.35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94"/>
    </row>
    <row r="3446" spans="1:70" x14ac:dyDescent="0.35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94"/>
    </row>
    <row r="3447" spans="1:70" x14ac:dyDescent="0.35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94"/>
    </row>
    <row r="3448" spans="1:70" x14ac:dyDescent="0.35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94"/>
    </row>
    <row r="3449" spans="1:70" x14ac:dyDescent="0.35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94"/>
    </row>
    <row r="3450" spans="1:70" x14ac:dyDescent="0.35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94"/>
    </row>
    <row r="3451" spans="1:70" x14ac:dyDescent="0.35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94"/>
    </row>
    <row r="3452" spans="1:70" x14ac:dyDescent="0.35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94"/>
    </row>
    <row r="3453" spans="1:70" x14ac:dyDescent="0.35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94"/>
    </row>
    <row r="3454" spans="1:70" x14ac:dyDescent="0.35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94"/>
    </row>
    <row r="3455" spans="1:70" x14ac:dyDescent="0.35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94"/>
    </row>
    <row r="3456" spans="1:70" x14ac:dyDescent="0.35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94"/>
    </row>
    <row r="3457" spans="1:70" x14ac:dyDescent="0.35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94"/>
    </row>
    <row r="3458" spans="1:70" x14ac:dyDescent="0.35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94"/>
    </row>
    <row r="3459" spans="1:70" x14ac:dyDescent="0.35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94"/>
    </row>
    <row r="3460" spans="1:70" x14ac:dyDescent="0.35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94"/>
    </row>
    <row r="3461" spans="1:70" x14ac:dyDescent="0.35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94"/>
    </row>
    <row r="3462" spans="1:70" x14ac:dyDescent="0.35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94"/>
    </row>
    <row r="3463" spans="1:70" x14ac:dyDescent="0.35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94"/>
    </row>
    <row r="3464" spans="1:70" x14ac:dyDescent="0.35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94"/>
    </row>
    <row r="3465" spans="1:70" x14ac:dyDescent="0.35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94"/>
    </row>
    <row r="3466" spans="1:70" x14ac:dyDescent="0.35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94"/>
    </row>
    <row r="3467" spans="1:70" x14ac:dyDescent="0.35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94"/>
    </row>
    <row r="3468" spans="1:70" x14ac:dyDescent="0.35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94"/>
    </row>
    <row r="3469" spans="1:70" x14ac:dyDescent="0.35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94"/>
    </row>
    <row r="3470" spans="1:70" x14ac:dyDescent="0.35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94"/>
    </row>
    <row r="3471" spans="1:70" x14ac:dyDescent="0.35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94"/>
    </row>
    <row r="3472" spans="1:70" x14ac:dyDescent="0.35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94"/>
    </row>
    <row r="3473" spans="1:70" x14ac:dyDescent="0.35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94"/>
    </row>
    <row r="3474" spans="1:70" x14ac:dyDescent="0.35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94"/>
    </row>
    <row r="3475" spans="1:70" x14ac:dyDescent="0.35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94"/>
    </row>
    <row r="3476" spans="1:70" x14ac:dyDescent="0.35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94"/>
    </row>
    <row r="3477" spans="1:70" x14ac:dyDescent="0.35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94"/>
    </row>
    <row r="3478" spans="1:70" x14ac:dyDescent="0.35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94"/>
    </row>
    <row r="3479" spans="1:70" x14ac:dyDescent="0.35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94"/>
    </row>
    <row r="3480" spans="1:70" x14ac:dyDescent="0.35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94"/>
    </row>
    <row r="3481" spans="1:70" x14ac:dyDescent="0.35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94"/>
    </row>
    <row r="3482" spans="1:70" x14ac:dyDescent="0.35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94"/>
    </row>
    <row r="3483" spans="1:70" x14ac:dyDescent="0.35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94"/>
    </row>
    <row r="3484" spans="1:70" x14ac:dyDescent="0.35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94"/>
    </row>
    <row r="3485" spans="1:70" x14ac:dyDescent="0.35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94"/>
    </row>
    <row r="3486" spans="1:70" x14ac:dyDescent="0.35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94"/>
    </row>
    <row r="3487" spans="1:70" x14ac:dyDescent="0.35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94"/>
    </row>
    <row r="3488" spans="1:70" x14ac:dyDescent="0.35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94"/>
    </row>
    <row r="3489" spans="1:70" x14ac:dyDescent="0.35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94"/>
    </row>
    <row r="3490" spans="1:70" x14ac:dyDescent="0.35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94"/>
    </row>
    <row r="3491" spans="1:70" x14ac:dyDescent="0.35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94"/>
    </row>
    <row r="3492" spans="1:70" x14ac:dyDescent="0.35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94"/>
    </row>
    <row r="3493" spans="1:70" x14ac:dyDescent="0.35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94"/>
    </row>
    <row r="3494" spans="1:70" x14ac:dyDescent="0.35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94"/>
    </row>
    <row r="3495" spans="1:70" x14ac:dyDescent="0.35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94"/>
    </row>
    <row r="3496" spans="1:70" x14ac:dyDescent="0.35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94"/>
    </row>
    <row r="3497" spans="1:70" x14ac:dyDescent="0.35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94"/>
    </row>
    <row r="3498" spans="1:70" x14ac:dyDescent="0.35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94"/>
    </row>
    <row r="3499" spans="1:70" x14ac:dyDescent="0.35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94"/>
    </row>
    <row r="3500" spans="1:70" x14ac:dyDescent="0.35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94"/>
    </row>
    <row r="3501" spans="1:70" x14ac:dyDescent="0.35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94"/>
    </row>
    <row r="3502" spans="1:70" x14ac:dyDescent="0.35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94"/>
    </row>
    <row r="3503" spans="1:70" x14ac:dyDescent="0.35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94"/>
    </row>
    <row r="3504" spans="1:70" x14ac:dyDescent="0.35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94"/>
    </row>
    <row r="3505" spans="1:70" x14ac:dyDescent="0.35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94"/>
    </row>
    <row r="3506" spans="1:70" x14ac:dyDescent="0.35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94"/>
    </row>
    <row r="3507" spans="1:70" x14ac:dyDescent="0.35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94"/>
    </row>
    <row r="3508" spans="1:70" x14ac:dyDescent="0.35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94"/>
    </row>
    <row r="3509" spans="1:70" x14ac:dyDescent="0.35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94"/>
    </row>
    <row r="3510" spans="1:70" x14ac:dyDescent="0.35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94"/>
    </row>
    <row r="3511" spans="1:70" x14ac:dyDescent="0.35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94"/>
    </row>
    <row r="3512" spans="1:70" x14ac:dyDescent="0.35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94"/>
    </row>
    <row r="3513" spans="1:70" x14ac:dyDescent="0.35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94"/>
    </row>
    <row r="3514" spans="1:70" x14ac:dyDescent="0.35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94"/>
    </row>
    <row r="3515" spans="1:70" x14ac:dyDescent="0.35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94"/>
    </row>
    <row r="3516" spans="1:70" x14ac:dyDescent="0.35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94"/>
    </row>
    <row r="3517" spans="1:70" x14ac:dyDescent="0.35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94"/>
    </row>
    <row r="3518" spans="1:70" x14ac:dyDescent="0.35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94"/>
    </row>
    <row r="3519" spans="1:70" x14ac:dyDescent="0.35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94"/>
    </row>
    <row r="3520" spans="1:70" x14ac:dyDescent="0.35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94"/>
    </row>
    <row r="3521" spans="1:70" x14ac:dyDescent="0.35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94"/>
    </row>
    <row r="3522" spans="1:70" x14ac:dyDescent="0.35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94"/>
    </row>
    <row r="3523" spans="1:70" x14ac:dyDescent="0.35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94"/>
    </row>
    <row r="3524" spans="1:70" x14ac:dyDescent="0.35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94"/>
    </row>
    <row r="3525" spans="1:70" x14ac:dyDescent="0.35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94"/>
    </row>
    <row r="3526" spans="1:70" x14ac:dyDescent="0.35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94"/>
    </row>
    <row r="3527" spans="1:70" x14ac:dyDescent="0.35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94"/>
    </row>
    <row r="3528" spans="1:70" x14ac:dyDescent="0.35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94"/>
    </row>
    <row r="3529" spans="1:70" x14ac:dyDescent="0.35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94"/>
    </row>
    <row r="3530" spans="1:70" x14ac:dyDescent="0.35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94"/>
    </row>
    <row r="3531" spans="1:70" x14ac:dyDescent="0.35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94"/>
    </row>
    <row r="3532" spans="1:70" x14ac:dyDescent="0.35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94"/>
    </row>
    <row r="3533" spans="1:70" x14ac:dyDescent="0.35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94"/>
    </row>
    <row r="3534" spans="1:70" x14ac:dyDescent="0.35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94"/>
    </row>
    <row r="3535" spans="1:70" x14ac:dyDescent="0.35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94"/>
    </row>
    <row r="3536" spans="1:70" x14ac:dyDescent="0.35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94"/>
    </row>
    <row r="3537" spans="1:70" x14ac:dyDescent="0.35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94"/>
    </row>
    <row r="3538" spans="1:70" x14ac:dyDescent="0.35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94"/>
    </row>
    <row r="3539" spans="1:70" x14ac:dyDescent="0.35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94"/>
    </row>
    <row r="3540" spans="1:70" x14ac:dyDescent="0.35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94"/>
    </row>
    <row r="3541" spans="1:70" x14ac:dyDescent="0.35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94"/>
    </row>
    <row r="3542" spans="1:70" x14ac:dyDescent="0.35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94"/>
    </row>
    <row r="3543" spans="1:70" x14ac:dyDescent="0.35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94"/>
    </row>
    <row r="3544" spans="1:70" x14ac:dyDescent="0.35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94"/>
    </row>
    <row r="3545" spans="1:70" x14ac:dyDescent="0.35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94"/>
    </row>
    <row r="3546" spans="1:70" x14ac:dyDescent="0.35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94"/>
    </row>
    <row r="3547" spans="1:70" x14ac:dyDescent="0.35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94"/>
    </row>
    <row r="3548" spans="1:70" x14ac:dyDescent="0.35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94"/>
    </row>
    <row r="3549" spans="1:70" x14ac:dyDescent="0.35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94"/>
    </row>
    <row r="3550" spans="1:70" x14ac:dyDescent="0.35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94"/>
    </row>
    <row r="3551" spans="1:70" x14ac:dyDescent="0.35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94"/>
    </row>
    <row r="3552" spans="1:70" x14ac:dyDescent="0.35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94"/>
    </row>
    <row r="3553" spans="1:70" x14ac:dyDescent="0.35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94"/>
    </row>
    <row r="3554" spans="1:70" x14ac:dyDescent="0.35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94"/>
    </row>
    <row r="3555" spans="1:70" x14ac:dyDescent="0.35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94"/>
    </row>
    <row r="3556" spans="1:70" x14ac:dyDescent="0.35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94"/>
    </row>
    <row r="3557" spans="1:70" x14ac:dyDescent="0.35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94"/>
    </row>
    <row r="3558" spans="1:70" x14ac:dyDescent="0.35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94"/>
    </row>
    <row r="3559" spans="1:70" x14ac:dyDescent="0.35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94"/>
    </row>
    <row r="3560" spans="1:70" x14ac:dyDescent="0.35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94"/>
    </row>
    <row r="3561" spans="1:70" x14ac:dyDescent="0.35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94"/>
    </row>
    <row r="3562" spans="1:70" x14ac:dyDescent="0.35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94"/>
    </row>
    <row r="3563" spans="1:70" x14ac:dyDescent="0.35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94"/>
    </row>
    <row r="3564" spans="1:70" x14ac:dyDescent="0.35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94"/>
    </row>
    <row r="3565" spans="1:70" x14ac:dyDescent="0.35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94"/>
    </row>
    <row r="3566" spans="1:70" x14ac:dyDescent="0.35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94"/>
    </row>
    <row r="3567" spans="1:70" x14ac:dyDescent="0.35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94"/>
    </row>
    <row r="3568" spans="1:70" x14ac:dyDescent="0.35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94"/>
    </row>
    <row r="3569" spans="1:70" x14ac:dyDescent="0.35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94"/>
    </row>
    <row r="3570" spans="1:70" x14ac:dyDescent="0.35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94"/>
    </row>
    <row r="3571" spans="1:70" x14ac:dyDescent="0.35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94"/>
    </row>
    <row r="3572" spans="1:70" x14ac:dyDescent="0.35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94"/>
    </row>
    <row r="3573" spans="1:70" x14ac:dyDescent="0.35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94"/>
    </row>
    <row r="3574" spans="1:70" x14ac:dyDescent="0.35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94"/>
    </row>
    <row r="3575" spans="1:70" x14ac:dyDescent="0.35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94"/>
    </row>
    <row r="3576" spans="1:70" x14ac:dyDescent="0.35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94"/>
    </row>
    <row r="3577" spans="1:70" x14ac:dyDescent="0.35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94"/>
    </row>
    <row r="3578" spans="1:70" x14ac:dyDescent="0.35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94"/>
    </row>
    <row r="3579" spans="1:70" x14ac:dyDescent="0.35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94"/>
    </row>
    <row r="3580" spans="1:70" x14ac:dyDescent="0.35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94"/>
    </row>
    <row r="3581" spans="1:70" x14ac:dyDescent="0.35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94"/>
    </row>
    <row r="3582" spans="1:70" x14ac:dyDescent="0.35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94"/>
    </row>
    <row r="3583" spans="1:70" x14ac:dyDescent="0.35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94"/>
    </row>
    <row r="3584" spans="1:70" x14ac:dyDescent="0.35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94"/>
    </row>
    <row r="3585" spans="1:70" x14ac:dyDescent="0.35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94"/>
    </row>
    <row r="3586" spans="1:70" x14ac:dyDescent="0.35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94"/>
    </row>
    <row r="3587" spans="1:70" x14ac:dyDescent="0.35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94"/>
    </row>
    <row r="3588" spans="1:70" x14ac:dyDescent="0.35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94"/>
    </row>
    <row r="3589" spans="1:70" x14ac:dyDescent="0.35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94"/>
    </row>
    <row r="3590" spans="1:70" x14ac:dyDescent="0.35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94"/>
    </row>
    <row r="3591" spans="1:70" x14ac:dyDescent="0.35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94"/>
    </row>
    <row r="3592" spans="1:70" x14ac:dyDescent="0.35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94"/>
    </row>
    <row r="3593" spans="1:70" x14ac:dyDescent="0.35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94"/>
    </row>
    <row r="3594" spans="1:70" x14ac:dyDescent="0.35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94"/>
    </row>
    <row r="3595" spans="1:70" x14ac:dyDescent="0.35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94"/>
    </row>
    <row r="3596" spans="1:70" x14ac:dyDescent="0.35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94"/>
    </row>
    <row r="3597" spans="1:70" x14ac:dyDescent="0.35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94"/>
    </row>
    <row r="3598" spans="1:70" x14ac:dyDescent="0.35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94"/>
    </row>
    <row r="3599" spans="1:70" x14ac:dyDescent="0.35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94"/>
    </row>
    <row r="3600" spans="1:70" x14ac:dyDescent="0.35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94"/>
    </row>
    <row r="3601" spans="1:70" x14ac:dyDescent="0.35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94"/>
    </row>
    <row r="3602" spans="1:70" x14ac:dyDescent="0.35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94"/>
    </row>
    <row r="3603" spans="1:70" x14ac:dyDescent="0.35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94"/>
    </row>
    <row r="3604" spans="1:70" x14ac:dyDescent="0.35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94"/>
    </row>
    <row r="3605" spans="1:70" x14ac:dyDescent="0.35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94"/>
    </row>
    <row r="3606" spans="1:70" x14ac:dyDescent="0.35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94"/>
    </row>
    <row r="3607" spans="1:70" x14ac:dyDescent="0.35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94"/>
    </row>
    <row r="3608" spans="1:70" x14ac:dyDescent="0.35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94"/>
    </row>
    <row r="3609" spans="1:70" x14ac:dyDescent="0.35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94"/>
    </row>
    <row r="3610" spans="1:70" x14ac:dyDescent="0.35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94"/>
    </row>
    <row r="3611" spans="1:70" x14ac:dyDescent="0.35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94"/>
    </row>
    <row r="3612" spans="1:70" x14ac:dyDescent="0.35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94"/>
    </row>
    <row r="3613" spans="1:70" x14ac:dyDescent="0.35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94"/>
    </row>
    <row r="3614" spans="1:70" x14ac:dyDescent="0.35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94"/>
    </row>
    <row r="3615" spans="1:70" x14ac:dyDescent="0.35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94"/>
    </row>
    <row r="3616" spans="1:70" x14ac:dyDescent="0.35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94"/>
    </row>
    <row r="3617" spans="1:70" x14ac:dyDescent="0.35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94"/>
    </row>
    <row r="3618" spans="1:70" x14ac:dyDescent="0.35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94"/>
    </row>
    <row r="3619" spans="1:70" x14ac:dyDescent="0.35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94"/>
    </row>
    <row r="3620" spans="1:70" x14ac:dyDescent="0.35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94"/>
    </row>
    <row r="3621" spans="1:70" x14ac:dyDescent="0.35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94"/>
    </row>
    <row r="3622" spans="1:70" x14ac:dyDescent="0.35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94"/>
    </row>
    <row r="3623" spans="1:70" x14ac:dyDescent="0.35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94"/>
    </row>
    <row r="3624" spans="1:70" x14ac:dyDescent="0.35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94"/>
    </row>
    <row r="3625" spans="1:70" x14ac:dyDescent="0.35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94"/>
    </row>
    <row r="3626" spans="1:70" x14ac:dyDescent="0.35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94"/>
    </row>
    <row r="3627" spans="1:70" x14ac:dyDescent="0.35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94"/>
    </row>
    <row r="3628" spans="1:70" x14ac:dyDescent="0.35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94"/>
    </row>
    <row r="3629" spans="1:70" x14ac:dyDescent="0.35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94"/>
    </row>
    <row r="3630" spans="1:70" x14ac:dyDescent="0.35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94"/>
    </row>
    <row r="3631" spans="1:70" x14ac:dyDescent="0.35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94"/>
    </row>
    <row r="3632" spans="1:70" x14ac:dyDescent="0.35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94"/>
    </row>
    <row r="3633" spans="1:70" x14ac:dyDescent="0.35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94"/>
    </row>
    <row r="3634" spans="1:70" x14ac:dyDescent="0.35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94"/>
    </row>
    <row r="3635" spans="1:70" x14ac:dyDescent="0.35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94"/>
    </row>
    <row r="3636" spans="1:70" x14ac:dyDescent="0.35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94"/>
    </row>
    <row r="3637" spans="1:70" x14ac:dyDescent="0.35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94"/>
    </row>
    <row r="3638" spans="1:70" x14ac:dyDescent="0.35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94"/>
    </row>
    <row r="3639" spans="1:70" x14ac:dyDescent="0.35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94"/>
    </row>
    <row r="3640" spans="1:70" x14ac:dyDescent="0.35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94"/>
    </row>
    <row r="3641" spans="1:70" x14ac:dyDescent="0.35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94"/>
    </row>
    <row r="3642" spans="1:70" x14ac:dyDescent="0.35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94"/>
    </row>
    <row r="3643" spans="1:70" x14ac:dyDescent="0.35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94"/>
    </row>
    <row r="3644" spans="1:70" x14ac:dyDescent="0.35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94"/>
    </row>
    <row r="3645" spans="1:70" x14ac:dyDescent="0.35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94"/>
    </row>
    <row r="3646" spans="1:70" x14ac:dyDescent="0.35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94"/>
    </row>
    <row r="3647" spans="1:70" x14ac:dyDescent="0.35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94"/>
    </row>
    <row r="3648" spans="1:70" x14ac:dyDescent="0.35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94"/>
    </row>
    <row r="3649" spans="1:70" x14ac:dyDescent="0.35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94"/>
    </row>
    <row r="3650" spans="1:70" x14ac:dyDescent="0.35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94"/>
    </row>
    <row r="3651" spans="1:70" x14ac:dyDescent="0.35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94"/>
    </row>
    <row r="3652" spans="1:70" x14ac:dyDescent="0.35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94"/>
    </row>
    <row r="3653" spans="1:70" x14ac:dyDescent="0.35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94"/>
    </row>
    <row r="3654" spans="1:70" x14ac:dyDescent="0.35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94"/>
    </row>
    <row r="3655" spans="1:70" x14ac:dyDescent="0.35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94"/>
    </row>
    <row r="3656" spans="1:70" x14ac:dyDescent="0.35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94"/>
    </row>
    <row r="3657" spans="1:70" x14ac:dyDescent="0.35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94"/>
    </row>
    <row r="3658" spans="1:70" x14ac:dyDescent="0.35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94"/>
    </row>
    <row r="3659" spans="1:70" x14ac:dyDescent="0.35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94"/>
    </row>
    <row r="3660" spans="1:70" x14ac:dyDescent="0.35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94"/>
    </row>
    <row r="3661" spans="1:70" x14ac:dyDescent="0.35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94"/>
    </row>
    <row r="3662" spans="1:70" x14ac:dyDescent="0.35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94"/>
    </row>
    <row r="3663" spans="1:70" x14ac:dyDescent="0.35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94"/>
    </row>
    <row r="3664" spans="1:70" x14ac:dyDescent="0.35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94"/>
    </row>
    <row r="3665" spans="1:70" x14ac:dyDescent="0.35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94"/>
    </row>
    <row r="3666" spans="1:70" x14ac:dyDescent="0.35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94"/>
    </row>
    <row r="3667" spans="1:70" x14ac:dyDescent="0.35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94"/>
    </row>
    <row r="3668" spans="1:70" x14ac:dyDescent="0.35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94"/>
    </row>
    <row r="3669" spans="1:70" x14ac:dyDescent="0.35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94"/>
    </row>
    <row r="3670" spans="1:70" x14ac:dyDescent="0.35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94"/>
    </row>
    <row r="3671" spans="1:70" x14ac:dyDescent="0.35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94"/>
    </row>
    <row r="3672" spans="1:70" x14ac:dyDescent="0.35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94"/>
    </row>
    <row r="3673" spans="1:70" x14ac:dyDescent="0.35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94"/>
    </row>
    <row r="3674" spans="1:70" x14ac:dyDescent="0.35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94"/>
    </row>
    <row r="3675" spans="1:70" x14ac:dyDescent="0.35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94"/>
    </row>
    <row r="3676" spans="1:70" x14ac:dyDescent="0.35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94"/>
    </row>
    <row r="3677" spans="1:70" x14ac:dyDescent="0.35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94"/>
    </row>
    <row r="3678" spans="1:70" x14ac:dyDescent="0.35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94"/>
    </row>
    <row r="3679" spans="1:70" x14ac:dyDescent="0.35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94"/>
    </row>
    <row r="3680" spans="1:70" x14ac:dyDescent="0.35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94"/>
    </row>
    <row r="3681" spans="1:70" x14ac:dyDescent="0.35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94"/>
    </row>
    <row r="3682" spans="1:70" x14ac:dyDescent="0.35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94"/>
    </row>
    <row r="3683" spans="1:70" x14ac:dyDescent="0.35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94"/>
    </row>
    <row r="3684" spans="1:70" x14ac:dyDescent="0.35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94"/>
    </row>
    <row r="3685" spans="1:70" x14ac:dyDescent="0.35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94"/>
    </row>
    <row r="3686" spans="1:70" x14ac:dyDescent="0.35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94"/>
    </row>
    <row r="3687" spans="1:70" x14ac:dyDescent="0.35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94"/>
    </row>
    <row r="3688" spans="1:70" x14ac:dyDescent="0.35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94"/>
    </row>
    <row r="3689" spans="1:70" x14ac:dyDescent="0.35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94"/>
    </row>
    <row r="3690" spans="1:70" x14ac:dyDescent="0.35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94"/>
    </row>
    <row r="3691" spans="1:70" x14ac:dyDescent="0.35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94"/>
    </row>
    <row r="3692" spans="1:70" x14ac:dyDescent="0.35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94"/>
    </row>
    <row r="3693" spans="1:70" x14ac:dyDescent="0.35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94"/>
    </row>
    <row r="3694" spans="1:70" x14ac:dyDescent="0.35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94"/>
    </row>
    <row r="3695" spans="1:70" x14ac:dyDescent="0.35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94"/>
    </row>
    <row r="3696" spans="1:70" x14ac:dyDescent="0.35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94"/>
    </row>
    <row r="3697" spans="1:70" x14ac:dyDescent="0.35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94"/>
    </row>
    <row r="3698" spans="1:70" x14ac:dyDescent="0.35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94"/>
    </row>
    <row r="3699" spans="1:70" x14ac:dyDescent="0.35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94"/>
    </row>
    <row r="3700" spans="1:70" x14ac:dyDescent="0.35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94"/>
    </row>
    <row r="3701" spans="1:70" x14ac:dyDescent="0.35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94"/>
    </row>
    <row r="3702" spans="1:70" x14ac:dyDescent="0.35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94"/>
    </row>
    <row r="3703" spans="1:70" x14ac:dyDescent="0.35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94"/>
    </row>
    <row r="3704" spans="1:70" x14ac:dyDescent="0.35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94"/>
    </row>
    <row r="3705" spans="1:70" x14ac:dyDescent="0.35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94"/>
    </row>
    <row r="3706" spans="1:70" x14ac:dyDescent="0.35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94"/>
    </row>
    <row r="3707" spans="1:70" x14ac:dyDescent="0.35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94"/>
    </row>
    <row r="3708" spans="1:70" x14ac:dyDescent="0.35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94"/>
    </row>
    <row r="3709" spans="1:70" x14ac:dyDescent="0.35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94"/>
    </row>
    <row r="3710" spans="1:70" x14ac:dyDescent="0.35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94"/>
    </row>
    <row r="3711" spans="1:70" x14ac:dyDescent="0.35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94"/>
    </row>
    <row r="3712" spans="1:70" x14ac:dyDescent="0.35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94"/>
    </row>
    <row r="3713" spans="1:70" x14ac:dyDescent="0.35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94"/>
    </row>
    <row r="3714" spans="1:70" x14ac:dyDescent="0.35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94"/>
    </row>
    <row r="3715" spans="1:70" x14ac:dyDescent="0.35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94"/>
    </row>
    <row r="3716" spans="1:70" x14ac:dyDescent="0.35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94"/>
    </row>
    <row r="3717" spans="1:70" x14ac:dyDescent="0.35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94"/>
    </row>
    <row r="3718" spans="1:70" x14ac:dyDescent="0.35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94"/>
    </row>
    <row r="3719" spans="1:70" x14ac:dyDescent="0.35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94"/>
    </row>
    <row r="3720" spans="1:70" x14ac:dyDescent="0.35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94"/>
    </row>
    <row r="3721" spans="1:70" x14ac:dyDescent="0.35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94"/>
    </row>
    <row r="3722" spans="1:70" x14ac:dyDescent="0.35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94"/>
    </row>
    <row r="3723" spans="1:70" x14ac:dyDescent="0.35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94"/>
    </row>
    <row r="3724" spans="1:70" x14ac:dyDescent="0.35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94"/>
    </row>
    <row r="3725" spans="1:70" x14ac:dyDescent="0.35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94"/>
    </row>
    <row r="3726" spans="1:70" x14ac:dyDescent="0.35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94"/>
    </row>
    <row r="3727" spans="1:70" x14ac:dyDescent="0.35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94"/>
    </row>
    <row r="3728" spans="1:70" x14ac:dyDescent="0.35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94"/>
    </row>
    <row r="3729" spans="1:70" x14ac:dyDescent="0.35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94"/>
    </row>
    <row r="3730" spans="1:70" x14ac:dyDescent="0.35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94"/>
    </row>
    <row r="3731" spans="1:70" x14ac:dyDescent="0.35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94"/>
    </row>
    <row r="3732" spans="1:70" x14ac:dyDescent="0.35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94"/>
    </row>
    <row r="3733" spans="1:70" x14ac:dyDescent="0.35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94"/>
    </row>
    <row r="3734" spans="1:70" x14ac:dyDescent="0.35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94"/>
    </row>
    <row r="3735" spans="1:70" x14ac:dyDescent="0.35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94"/>
    </row>
    <row r="3736" spans="1:70" x14ac:dyDescent="0.35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94"/>
    </row>
    <row r="3737" spans="1:70" x14ac:dyDescent="0.35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94"/>
    </row>
    <row r="3738" spans="1:70" x14ac:dyDescent="0.35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94"/>
    </row>
    <row r="3739" spans="1:70" x14ac:dyDescent="0.35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94"/>
    </row>
    <row r="3740" spans="1:70" x14ac:dyDescent="0.35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94"/>
    </row>
    <row r="3741" spans="1:70" x14ac:dyDescent="0.35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94"/>
    </row>
    <row r="3742" spans="1:70" x14ac:dyDescent="0.35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94"/>
    </row>
    <row r="3743" spans="1:70" x14ac:dyDescent="0.35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94"/>
    </row>
    <row r="3744" spans="1:70" x14ac:dyDescent="0.35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94"/>
    </row>
    <row r="3745" spans="1:70" x14ac:dyDescent="0.35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94"/>
    </row>
    <row r="3746" spans="1:70" x14ac:dyDescent="0.35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94"/>
    </row>
    <row r="3747" spans="1:70" x14ac:dyDescent="0.35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94"/>
    </row>
    <row r="3748" spans="1:70" x14ac:dyDescent="0.35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94"/>
    </row>
    <row r="3749" spans="1:70" x14ac:dyDescent="0.35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94"/>
    </row>
    <row r="3750" spans="1:70" x14ac:dyDescent="0.35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94"/>
    </row>
    <row r="3751" spans="1:70" x14ac:dyDescent="0.35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94"/>
    </row>
    <row r="3752" spans="1:70" x14ac:dyDescent="0.35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94"/>
    </row>
    <row r="3753" spans="1:70" x14ac:dyDescent="0.35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94"/>
    </row>
    <row r="3754" spans="1:70" x14ac:dyDescent="0.35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94"/>
    </row>
    <row r="3755" spans="1:70" x14ac:dyDescent="0.35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94"/>
    </row>
    <row r="3756" spans="1:70" x14ac:dyDescent="0.35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94"/>
    </row>
    <row r="3757" spans="1:70" x14ac:dyDescent="0.35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94"/>
    </row>
    <row r="3758" spans="1:70" x14ac:dyDescent="0.35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94"/>
    </row>
    <row r="3759" spans="1:70" x14ac:dyDescent="0.35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94"/>
    </row>
    <row r="3760" spans="1:70" x14ac:dyDescent="0.35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94"/>
    </row>
    <row r="3761" spans="1:70" x14ac:dyDescent="0.35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94"/>
    </row>
    <row r="3762" spans="1:70" x14ac:dyDescent="0.35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94"/>
    </row>
    <row r="3763" spans="1:70" x14ac:dyDescent="0.35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94"/>
    </row>
    <row r="3764" spans="1:70" x14ac:dyDescent="0.35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94"/>
    </row>
    <row r="3765" spans="1:70" x14ac:dyDescent="0.35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94"/>
    </row>
    <row r="3766" spans="1:70" x14ac:dyDescent="0.35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94"/>
    </row>
    <row r="3767" spans="1:70" x14ac:dyDescent="0.35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94"/>
    </row>
    <row r="3768" spans="1:70" x14ac:dyDescent="0.35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94"/>
    </row>
    <row r="3769" spans="1:70" x14ac:dyDescent="0.35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94"/>
    </row>
    <row r="3770" spans="1:70" x14ac:dyDescent="0.35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94"/>
    </row>
    <row r="3771" spans="1:70" x14ac:dyDescent="0.35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94"/>
    </row>
    <row r="3772" spans="1:70" x14ac:dyDescent="0.35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94"/>
    </row>
    <row r="3773" spans="1:70" x14ac:dyDescent="0.35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94"/>
    </row>
    <row r="3774" spans="1:70" x14ac:dyDescent="0.35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94"/>
    </row>
    <row r="3775" spans="1:70" x14ac:dyDescent="0.35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94"/>
    </row>
    <row r="3776" spans="1:70" x14ac:dyDescent="0.35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94"/>
    </row>
    <row r="3777" spans="1:70" x14ac:dyDescent="0.35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94"/>
    </row>
    <row r="3778" spans="1:70" x14ac:dyDescent="0.35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94"/>
    </row>
    <row r="3779" spans="1:70" x14ac:dyDescent="0.35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94"/>
    </row>
    <row r="3780" spans="1:70" x14ac:dyDescent="0.35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94"/>
    </row>
    <row r="3781" spans="1:70" x14ac:dyDescent="0.35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94"/>
    </row>
    <row r="3782" spans="1:70" x14ac:dyDescent="0.35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94"/>
    </row>
    <row r="3783" spans="1:70" x14ac:dyDescent="0.35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94"/>
    </row>
    <row r="3784" spans="1:70" x14ac:dyDescent="0.35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94"/>
    </row>
    <row r="3785" spans="1:70" x14ac:dyDescent="0.35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94"/>
    </row>
    <row r="3786" spans="1:70" x14ac:dyDescent="0.35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94"/>
    </row>
    <row r="3787" spans="1:70" x14ac:dyDescent="0.35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94"/>
    </row>
    <row r="3788" spans="1:70" x14ac:dyDescent="0.35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94"/>
    </row>
    <row r="3789" spans="1:70" x14ac:dyDescent="0.35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94"/>
    </row>
    <row r="3790" spans="1:70" x14ac:dyDescent="0.35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94"/>
    </row>
    <row r="3791" spans="1:70" x14ac:dyDescent="0.35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94"/>
    </row>
    <row r="3792" spans="1:70" x14ac:dyDescent="0.35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94"/>
    </row>
    <row r="3793" spans="1:70" x14ac:dyDescent="0.35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94"/>
    </row>
    <row r="3794" spans="1:70" x14ac:dyDescent="0.35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94"/>
    </row>
    <row r="3795" spans="1:70" x14ac:dyDescent="0.35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94"/>
    </row>
    <row r="3796" spans="1:70" x14ac:dyDescent="0.35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94"/>
    </row>
    <row r="3797" spans="1:70" x14ac:dyDescent="0.35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94"/>
    </row>
    <row r="3798" spans="1:70" x14ac:dyDescent="0.35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94"/>
    </row>
    <row r="3799" spans="1:70" x14ac:dyDescent="0.35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94"/>
    </row>
    <row r="3800" spans="1:70" x14ac:dyDescent="0.35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94"/>
    </row>
    <row r="3801" spans="1:70" x14ac:dyDescent="0.35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94"/>
    </row>
    <row r="3802" spans="1:70" x14ac:dyDescent="0.35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94"/>
    </row>
    <row r="3803" spans="1:70" x14ac:dyDescent="0.35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94"/>
    </row>
    <row r="3804" spans="1:70" x14ac:dyDescent="0.35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94"/>
    </row>
    <row r="3805" spans="1:70" x14ac:dyDescent="0.35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94"/>
    </row>
    <row r="3806" spans="1:70" x14ac:dyDescent="0.35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94"/>
    </row>
    <row r="3807" spans="1:70" x14ac:dyDescent="0.35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94"/>
    </row>
    <row r="3808" spans="1:70" x14ac:dyDescent="0.35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94"/>
    </row>
    <row r="3809" spans="1:70" x14ac:dyDescent="0.35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94"/>
    </row>
    <row r="3810" spans="1:70" x14ac:dyDescent="0.35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94"/>
    </row>
    <row r="3811" spans="1:70" x14ac:dyDescent="0.35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94"/>
    </row>
    <row r="3812" spans="1:70" x14ac:dyDescent="0.35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94"/>
    </row>
    <row r="3813" spans="1:70" x14ac:dyDescent="0.35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94"/>
    </row>
    <row r="3814" spans="1:70" x14ac:dyDescent="0.35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94"/>
    </row>
    <row r="3815" spans="1:70" x14ac:dyDescent="0.35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94"/>
    </row>
    <row r="3816" spans="1:70" x14ac:dyDescent="0.35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94"/>
    </row>
    <row r="3817" spans="1:70" x14ac:dyDescent="0.35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94"/>
    </row>
    <row r="3818" spans="1:70" x14ac:dyDescent="0.35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94"/>
    </row>
    <row r="3819" spans="1:70" x14ac:dyDescent="0.35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94"/>
    </row>
    <row r="3820" spans="1:70" x14ac:dyDescent="0.35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94"/>
    </row>
    <row r="3821" spans="1:70" x14ac:dyDescent="0.35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94"/>
    </row>
    <row r="3822" spans="1:70" x14ac:dyDescent="0.35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94"/>
    </row>
    <row r="3823" spans="1:70" x14ac:dyDescent="0.35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94"/>
    </row>
    <row r="3824" spans="1:70" x14ac:dyDescent="0.35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94"/>
    </row>
    <row r="3825" spans="1:70" x14ac:dyDescent="0.35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94"/>
    </row>
    <row r="3826" spans="1:70" x14ac:dyDescent="0.35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94"/>
    </row>
    <row r="3827" spans="1:70" x14ac:dyDescent="0.35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94"/>
    </row>
    <row r="3828" spans="1:70" x14ac:dyDescent="0.35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94"/>
    </row>
    <row r="3829" spans="1:70" x14ac:dyDescent="0.35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94"/>
    </row>
    <row r="3830" spans="1:70" x14ac:dyDescent="0.35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94"/>
    </row>
    <row r="3831" spans="1:70" x14ac:dyDescent="0.35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94"/>
    </row>
    <row r="3832" spans="1:70" x14ac:dyDescent="0.35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94"/>
    </row>
    <row r="3833" spans="1:70" x14ac:dyDescent="0.35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94"/>
    </row>
    <row r="3834" spans="1:70" x14ac:dyDescent="0.35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94"/>
    </row>
    <row r="3835" spans="1:70" x14ac:dyDescent="0.35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94"/>
    </row>
    <row r="3836" spans="1:70" x14ac:dyDescent="0.35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94"/>
    </row>
    <row r="3837" spans="1:70" x14ac:dyDescent="0.35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94"/>
    </row>
    <row r="3838" spans="1:70" x14ac:dyDescent="0.35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94"/>
    </row>
    <row r="3839" spans="1:70" x14ac:dyDescent="0.35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94"/>
    </row>
    <row r="3840" spans="1:70" x14ac:dyDescent="0.35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94"/>
    </row>
    <row r="3841" spans="1:70" x14ac:dyDescent="0.35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94"/>
    </row>
    <row r="3842" spans="1:70" x14ac:dyDescent="0.35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94"/>
    </row>
    <row r="3843" spans="1:70" x14ac:dyDescent="0.35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94"/>
    </row>
    <row r="3844" spans="1:70" x14ac:dyDescent="0.35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94"/>
    </row>
    <row r="3845" spans="1:70" x14ac:dyDescent="0.35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94"/>
    </row>
    <row r="3846" spans="1:70" x14ac:dyDescent="0.35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94"/>
    </row>
    <row r="3847" spans="1:70" x14ac:dyDescent="0.35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94"/>
    </row>
    <row r="3848" spans="1:70" x14ac:dyDescent="0.35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94"/>
    </row>
    <row r="3849" spans="1:70" x14ac:dyDescent="0.35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94"/>
    </row>
    <row r="3850" spans="1:70" x14ac:dyDescent="0.35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94"/>
    </row>
    <row r="3851" spans="1:70" x14ac:dyDescent="0.35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94"/>
    </row>
    <row r="3852" spans="1:70" x14ac:dyDescent="0.35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94"/>
    </row>
    <row r="3853" spans="1:70" x14ac:dyDescent="0.35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94"/>
    </row>
    <row r="3854" spans="1:70" x14ac:dyDescent="0.35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94"/>
    </row>
    <row r="3855" spans="1:70" x14ac:dyDescent="0.35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94"/>
    </row>
    <row r="3856" spans="1:70" x14ac:dyDescent="0.35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94"/>
    </row>
    <row r="3857" spans="1:70" x14ac:dyDescent="0.35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94"/>
    </row>
    <row r="3858" spans="1:70" x14ac:dyDescent="0.35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94"/>
    </row>
    <row r="3859" spans="1:70" x14ac:dyDescent="0.35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94"/>
    </row>
    <row r="3860" spans="1:70" x14ac:dyDescent="0.35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94"/>
    </row>
    <row r="3861" spans="1:70" x14ac:dyDescent="0.35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94"/>
    </row>
    <row r="3862" spans="1:70" x14ac:dyDescent="0.35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94"/>
    </row>
    <row r="3863" spans="1:70" x14ac:dyDescent="0.35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94"/>
    </row>
    <row r="3864" spans="1:70" x14ac:dyDescent="0.35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94"/>
    </row>
    <row r="3865" spans="1:70" x14ac:dyDescent="0.35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94"/>
    </row>
    <row r="3866" spans="1:70" x14ac:dyDescent="0.35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94"/>
    </row>
    <row r="3867" spans="1:70" x14ac:dyDescent="0.35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94"/>
    </row>
    <row r="3868" spans="1:70" x14ac:dyDescent="0.35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94"/>
    </row>
    <row r="3869" spans="1:70" x14ac:dyDescent="0.35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94"/>
    </row>
    <row r="3870" spans="1:70" x14ac:dyDescent="0.35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94"/>
    </row>
    <row r="3871" spans="1:70" x14ac:dyDescent="0.35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94"/>
    </row>
    <row r="3872" spans="1:70" x14ac:dyDescent="0.35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94"/>
    </row>
    <row r="3873" spans="1:70" x14ac:dyDescent="0.35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94"/>
    </row>
    <row r="3874" spans="1:70" x14ac:dyDescent="0.35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94"/>
    </row>
    <row r="3875" spans="1:70" x14ac:dyDescent="0.35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94"/>
    </row>
    <row r="3876" spans="1:70" x14ac:dyDescent="0.35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94"/>
    </row>
    <row r="3877" spans="1:70" x14ac:dyDescent="0.35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94"/>
    </row>
    <row r="3878" spans="1:70" x14ac:dyDescent="0.35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94"/>
    </row>
    <row r="3879" spans="1:70" x14ac:dyDescent="0.35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94"/>
    </row>
    <row r="3880" spans="1:70" x14ac:dyDescent="0.35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94"/>
    </row>
    <row r="3881" spans="1:70" x14ac:dyDescent="0.35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94"/>
    </row>
    <row r="3882" spans="1:70" x14ac:dyDescent="0.35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94"/>
    </row>
    <row r="3883" spans="1:70" x14ac:dyDescent="0.35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94"/>
    </row>
    <row r="3884" spans="1:70" x14ac:dyDescent="0.35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94"/>
    </row>
    <row r="3885" spans="1:70" x14ac:dyDescent="0.35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94"/>
    </row>
    <row r="3886" spans="1:70" x14ac:dyDescent="0.35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94"/>
    </row>
    <row r="3887" spans="1:70" x14ac:dyDescent="0.35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94"/>
    </row>
    <row r="3888" spans="1:70" x14ac:dyDescent="0.35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94"/>
    </row>
    <row r="3889" spans="1:70" x14ac:dyDescent="0.35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94"/>
    </row>
    <row r="3890" spans="1:70" x14ac:dyDescent="0.35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94"/>
    </row>
    <row r="3891" spans="1:70" x14ac:dyDescent="0.35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94"/>
    </row>
    <row r="3892" spans="1:70" x14ac:dyDescent="0.35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94"/>
    </row>
    <row r="3893" spans="1:70" x14ac:dyDescent="0.35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94"/>
    </row>
    <row r="3894" spans="1:70" x14ac:dyDescent="0.35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94"/>
    </row>
    <row r="3895" spans="1:70" x14ac:dyDescent="0.35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94"/>
    </row>
    <row r="3896" spans="1:70" x14ac:dyDescent="0.35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94"/>
    </row>
    <row r="3897" spans="1:70" x14ac:dyDescent="0.35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94"/>
    </row>
    <row r="3898" spans="1:70" x14ac:dyDescent="0.35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94"/>
    </row>
    <row r="3899" spans="1:70" x14ac:dyDescent="0.35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94"/>
    </row>
    <row r="3900" spans="1:70" x14ac:dyDescent="0.35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94"/>
    </row>
    <row r="3901" spans="1:70" x14ac:dyDescent="0.35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94"/>
    </row>
    <row r="3902" spans="1:70" x14ac:dyDescent="0.35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94"/>
    </row>
    <row r="3903" spans="1:70" x14ac:dyDescent="0.35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94"/>
    </row>
    <row r="3904" spans="1:70" x14ac:dyDescent="0.35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94"/>
    </row>
    <row r="3905" spans="1:70" x14ac:dyDescent="0.35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94"/>
    </row>
    <row r="3906" spans="1:70" x14ac:dyDescent="0.35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94"/>
    </row>
    <row r="3907" spans="1:70" x14ac:dyDescent="0.35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94"/>
    </row>
    <row r="3908" spans="1:70" x14ac:dyDescent="0.35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94"/>
    </row>
    <row r="3909" spans="1:70" x14ac:dyDescent="0.35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94"/>
    </row>
    <row r="3910" spans="1:70" x14ac:dyDescent="0.35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94"/>
    </row>
    <row r="3911" spans="1:70" x14ac:dyDescent="0.35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94"/>
    </row>
    <row r="3912" spans="1:70" x14ac:dyDescent="0.35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94"/>
    </row>
    <row r="3913" spans="1:70" x14ac:dyDescent="0.35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94"/>
    </row>
    <row r="3914" spans="1:70" x14ac:dyDescent="0.35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94"/>
    </row>
    <row r="3915" spans="1:70" x14ac:dyDescent="0.35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94"/>
    </row>
    <row r="3916" spans="1:70" x14ac:dyDescent="0.35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94"/>
    </row>
    <row r="3917" spans="1:70" x14ac:dyDescent="0.35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94"/>
    </row>
    <row r="3918" spans="1:70" x14ac:dyDescent="0.35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94"/>
    </row>
    <row r="3919" spans="1:70" x14ac:dyDescent="0.35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94"/>
    </row>
    <row r="3920" spans="1:70" x14ac:dyDescent="0.35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94"/>
    </row>
    <row r="3921" spans="1:70" x14ac:dyDescent="0.35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94"/>
    </row>
    <row r="3922" spans="1:70" x14ac:dyDescent="0.35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94"/>
    </row>
    <row r="3923" spans="1:70" x14ac:dyDescent="0.35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94"/>
    </row>
    <row r="3924" spans="1:70" x14ac:dyDescent="0.35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94"/>
    </row>
    <row r="3925" spans="1:70" x14ac:dyDescent="0.35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94"/>
    </row>
    <row r="3926" spans="1:70" x14ac:dyDescent="0.35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94"/>
    </row>
    <row r="3927" spans="1:70" x14ac:dyDescent="0.35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94"/>
    </row>
    <row r="3928" spans="1:70" x14ac:dyDescent="0.35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94"/>
    </row>
    <row r="3929" spans="1:70" x14ac:dyDescent="0.35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94"/>
    </row>
    <row r="3930" spans="1:70" x14ac:dyDescent="0.35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94"/>
    </row>
    <row r="3931" spans="1:70" x14ac:dyDescent="0.35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94"/>
    </row>
    <row r="3932" spans="1:70" x14ac:dyDescent="0.35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94"/>
    </row>
    <row r="3933" spans="1:70" x14ac:dyDescent="0.35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94"/>
    </row>
    <row r="3934" spans="1:70" x14ac:dyDescent="0.35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94"/>
    </row>
    <row r="3935" spans="1:70" x14ac:dyDescent="0.35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94"/>
    </row>
    <row r="3936" spans="1:70" x14ac:dyDescent="0.35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94"/>
    </row>
    <row r="3937" spans="1:70" x14ac:dyDescent="0.35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94"/>
    </row>
    <row r="3938" spans="1:70" x14ac:dyDescent="0.35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94"/>
    </row>
    <row r="3939" spans="1:70" x14ac:dyDescent="0.35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94"/>
    </row>
    <row r="3940" spans="1:70" x14ac:dyDescent="0.35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94"/>
    </row>
    <row r="3941" spans="1:70" x14ac:dyDescent="0.35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94"/>
    </row>
    <row r="3942" spans="1:70" x14ac:dyDescent="0.35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94"/>
    </row>
    <row r="3943" spans="1:70" x14ac:dyDescent="0.35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94"/>
    </row>
    <row r="3944" spans="1:70" x14ac:dyDescent="0.35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94"/>
    </row>
    <row r="3945" spans="1:70" x14ac:dyDescent="0.35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94"/>
    </row>
    <row r="3946" spans="1:70" x14ac:dyDescent="0.35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94"/>
    </row>
    <row r="3947" spans="1:70" x14ac:dyDescent="0.35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94"/>
    </row>
    <row r="3948" spans="1:70" x14ac:dyDescent="0.35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94"/>
    </row>
    <row r="3949" spans="1:70" x14ac:dyDescent="0.35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94"/>
    </row>
    <row r="3950" spans="1:70" x14ac:dyDescent="0.35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94"/>
    </row>
    <row r="3951" spans="1:70" x14ac:dyDescent="0.35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94"/>
    </row>
    <row r="3952" spans="1:70" x14ac:dyDescent="0.35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94"/>
    </row>
    <row r="3953" spans="1:70" x14ac:dyDescent="0.35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94"/>
    </row>
    <row r="3954" spans="1:70" x14ac:dyDescent="0.35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94"/>
    </row>
    <row r="3955" spans="1:70" x14ac:dyDescent="0.35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94"/>
    </row>
    <row r="3956" spans="1:70" x14ac:dyDescent="0.35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94"/>
    </row>
    <row r="3957" spans="1:70" x14ac:dyDescent="0.35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94"/>
    </row>
    <row r="3958" spans="1:70" x14ac:dyDescent="0.35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94"/>
    </row>
    <row r="3959" spans="1:70" x14ac:dyDescent="0.35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94"/>
    </row>
    <row r="3960" spans="1:70" x14ac:dyDescent="0.35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94"/>
    </row>
    <row r="3961" spans="1:70" x14ac:dyDescent="0.35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94"/>
    </row>
    <row r="3962" spans="1:70" x14ac:dyDescent="0.35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94"/>
    </row>
    <row r="3963" spans="1:70" x14ac:dyDescent="0.35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94"/>
    </row>
    <row r="3964" spans="1:70" x14ac:dyDescent="0.35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94"/>
    </row>
    <row r="3965" spans="1:70" x14ac:dyDescent="0.35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94"/>
    </row>
    <row r="3966" spans="1:70" x14ac:dyDescent="0.35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94"/>
    </row>
    <row r="3967" spans="1:70" x14ac:dyDescent="0.35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94"/>
    </row>
    <row r="3968" spans="1:70" x14ac:dyDescent="0.35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94"/>
    </row>
    <row r="3969" spans="1:70" x14ac:dyDescent="0.35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94"/>
    </row>
    <row r="3970" spans="1:70" x14ac:dyDescent="0.35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94"/>
    </row>
    <row r="3971" spans="1:70" x14ac:dyDescent="0.35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94"/>
    </row>
    <row r="3972" spans="1:70" x14ac:dyDescent="0.35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94"/>
    </row>
    <row r="3973" spans="1:70" x14ac:dyDescent="0.35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94"/>
    </row>
    <row r="3974" spans="1:70" x14ac:dyDescent="0.35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94"/>
    </row>
    <row r="3975" spans="1:70" x14ac:dyDescent="0.35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94"/>
    </row>
    <row r="3976" spans="1:70" x14ac:dyDescent="0.35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94"/>
    </row>
    <row r="3977" spans="1:70" x14ac:dyDescent="0.35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94"/>
    </row>
    <row r="3978" spans="1:70" x14ac:dyDescent="0.35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94"/>
    </row>
    <row r="3979" spans="1:70" x14ac:dyDescent="0.35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94"/>
    </row>
    <row r="3980" spans="1:70" x14ac:dyDescent="0.35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94"/>
    </row>
    <row r="3981" spans="1:70" x14ac:dyDescent="0.35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94"/>
    </row>
    <row r="3982" spans="1:70" x14ac:dyDescent="0.35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94"/>
    </row>
    <row r="3983" spans="1:70" x14ac:dyDescent="0.35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94"/>
    </row>
    <row r="3984" spans="1:70" x14ac:dyDescent="0.35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94"/>
    </row>
    <row r="3985" spans="1:70" x14ac:dyDescent="0.35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94"/>
    </row>
    <row r="3986" spans="1:70" x14ac:dyDescent="0.35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94"/>
    </row>
    <row r="3987" spans="1:70" x14ac:dyDescent="0.35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94"/>
    </row>
    <row r="3988" spans="1:70" x14ac:dyDescent="0.35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94"/>
    </row>
    <row r="3989" spans="1:70" x14ac:dyDescent="0.35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94"/>
    </row>
    <row r="3990" spans="1:70" x14ac:dyDescent="0.35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94"/>
    </row>
    <row r="3991" spans="1:70" x14ac:dyDescent="0.35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94"/>
    </row>
    <row r="3992" spans="1:70" x14ac:dyDescent="0.35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94"/>
    </row>
    <row r="3993" spans="1:70" x14ac:dyDescent="0.35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94"/>
    </row>
    <row r="3994" spans="1:70" x14ac:dyDescent="0.35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94"/>
    </row>
    <row r="3995" spans="1:70" x14ac:dyDescent="0.35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94"/>
    </row>
    <row r="3996" spans="1:70" x14ac:dyDescent="0.35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94"/>
    </row>
    <row r="3997" spans="1:70" x14ac:dyDescent="0.35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94"/>
    </row>
    <row r="3998" spans="1:70" x14ac:dyDescent="0.35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94"/>
    </row>
    <row r="3999" spans="1:70" x14ac:dyDescent="0.35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94"/>
    </row>
    <row r="4000" spans="1:70" x14ac:dyDescent="0.35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94"/>
    </row>
    <row r="4001" spans="1:70" x14ac:dyDescent="0.35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94"/>
    </row>
    <row r="4002" spans="1:70" x14ac:dyDescent="0.35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94"/>
    </row>
    <row r="4003" spans="1:70" x14ac:dyDescent="0.35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94"/>
    </row>
    <row r="4004" spans="1:70" x14ac:dyDescent="0.35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94"/>
    </row>
    <row r="4005" spans="1:70" x14ac:dyDescent="0.35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94"/>
    </row>
    <row r="4006" spans="1:70" x14ac:dyDescent="0.35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94"/>
    </row>
    <row r="4007" spans="1:70" x14ac:dyDescent="0.35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94"/>
    </row>
    <row r="4008" spans="1:70" x14ac:dyDescent="0.35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94"/>
    </row>
    <row r="4009" spans="1:70" x14ac:dyDescent="0.35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94"/>
    </row>
    <row r="4010" spans="1:70" x14ac:dyDescent="0.35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94"/>
    </row>
    <row r="4011" spans="1:70" x14ac:dyDescent="0.35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94"/>
    </row>
    <row r="4012" spans="1:70" x14ac:dyDescent="0.35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94"/>
    </row>
    <row r="4013" spans="1:70" x14ac:dyDescent="0.35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94"/>
    </row>
    <row r="4014" spans="1:70" x14ac:dyDescent="0.35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94"/>
    </row>
    <row r="4015" spans="1:70" x14ac:dyDescent="0.35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94"/>
    </row>
    <row r="4016" spans="1:70" x14ac:dyDescent="0.35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94"/>
    </row>
    <row r="4017" spans="1:70" x14ac:dyDescent="0.35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94"/>
    </row>
    <row r="4018" spans="1:70" x14ac:dyDescent="0.35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94"/>
    </row>
    <row r="4019" spans="1:70" x14ac:dyDescent="0.35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94"/>
    </row>
    <row r="4020" spans="1:70" x14ac:dyDescent="0.35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94"/>
    </row>
    <row r="4021" spans="1:70" x14ac:dyDescent="0.35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94"/>
    </row>
    <row r="4022" spans="1:70" x14ac:dyDescent="0.35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94"/>
    </row>
    <row r="4023" spans="1:70" x14ac:dyDescent="0.35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94"/>
    </row>
    <row r="4024" spans="1:70" x14ac:dyDescent="0.35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94"/>
    </row>
    <row r="4025" spans="1:70" x14ac:dyDescent="0.35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94"/>
    </row>
    <row r="4026" spans="1:70" x14ac:dyDescent="0.35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94"/>
    </row>
    <row r="4027" spans="1:70" x14ac:dyDescent="0.35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94"/>
    </row>
    <row r="4028" spans="1:70" x14ac:dyDescent="0.35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94"/>
    </row>
    <row r="4029" spans="1:70" x14ac:dyDescent="0.35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94"/>
    </row>
    <row r="4030" spans="1:70" x14ac:dyDescent="0.35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94"/>
    </row>
    <row r="4031" spans="1:70" x14ac:dyDescent="0.35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94"/>
    </row>
    <row r="4032" spans="1:70" x14ac:dyDescent="0.35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94"/>
    </row>
    <row r="4033" spans="1:70" x14ac:dyDescent="0.35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94"/>
    </row>
    <row r="4034" spans="1:70" x14ac:dyDescent="0.35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94"/>
    </row>
    <row r="4035" spans="1:70" x14ac:dyDescent="0.35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94"/>
    </row>
    <row r="4036" spans="1:70" x14ac:dyDescent="0.35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94"/>
    </row>
    <row r="4037" spans="1:70" x14ac:dyDescent="0.35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94"/>
    </row>
    <row r="4038" spans="1:70" x14ac:dyDescent="0.35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94"/>
    </row>
    <row r="4039" spans="1:70" x14ac:dyDescent="0.35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94"/>
    </row>
    <row r="4040" spans="1:70" x14ac:dyDescent="0.35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94"/>
    </row>
    <row r="4041" spans="1:70" x14ac:dyDescent="0.35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94"/>
    </row>
    <row r="4042" spans="1:70" x14ac:dyDescent="0.35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94"/>
    </row>
    <row r="4043" spans="1:70" x14ac:dyDescent="0.35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94"/>
    </row>
    <row r="4044" spans="1:70" x14ac:dyDescent="0.35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94"/>
    </row>
    <row r="4045" spans="1:70" x14ac:dyDescent="0.35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94"/>
    </row>
    <row r="4046" spans="1:70" x14ac:dyDescent="0.35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94"/>
    </row>
    <row r="4047" spans="1:70" x14ac:dyDescent="0.35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94"/>
    </row>
    <row r="4048" spans="1:70" x14ac:dyDescent="0.35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94"/>
    </row>
    <row r="4049" spans="1:70" x14ac:dyDescent="0.35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94"/>
    </row>
    <row r="4050" spans="1:70" x14ac:dyDescent="0.35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94"/>
    </row>
    <row r="4051" spans="1:70" x14ac:dyDescent="0.35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94"/>
    </row>
    <row r="4052" spans="1:70" x14ac:dyDescent="0.35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94"/>
    </row>
    <row r="4053" spans="1:70" x14ac:dyDescent="0.35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94"/>
    </row>
    <row r="4054" spans="1:70" x14ac:dyDescent="0.35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94"/>
    </row>
    <row r="4055" spans="1:70" x14ac:dyDescent="0.35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94"/>
    </row>
    <row r="4056" spans="1:70" x14ac:dyDescent="0.35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94"/>
    </row>
    <row r="4057" spans="1:70" x14ac:dyDescent="0.35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94"/>
    </row>
    <row r="4058" spans="1:70" x14ac:dyDescent="0.35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94"/>
    </row>
    <row r="4059" spans="1:70" x14ac:dyDescent="0.35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94"/>
    </row>
    <row r="4060" spans="1:70" x14ac:dyDescent="0.35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94"/>
    </row>
    <row r="4061" spans="1:70" x14ac:dyDescent="0.35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94"/>
    </row>
    <row r="4062" spans="1:70" x14ac:dyDescent="0.35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94"/>
    </row>
    <row r="4063" spans="1:70" x14ac:dyDescent="0.35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94"/>
    </row>
    <row r="4064" spans="1:70" x14ac:dyDescent="0.35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94"/>
    </row>
    <row r="4065" spans="1:70" x14ac:dyDescent="0.35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94"/>
    </row>
    <row r="4066" spans="1:70" x14ac:dyDescent="0.35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94"/>
    </row>
    <row r="4067" spans="1:70" x14ac:dyDescent="0.35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94"/>
    </row>
    <row r="4068" spans="1:70" x14ac:dyDescent="0.35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94"/>
    </row>
    <row r="4069" spans="1:70" x14ac:dyDescent="0.35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94"/>
    </row>
    <row r="4070" spans="1:70" x14ac:dyDescent="0.35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94"/>
    </row>
    <row r="4071" spans="1:70" x14ac:dyDescent="0.35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94"/>
    </row>
    <row r="4072" spans="1:70" x14ac:dyDescent="0.35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94"/>
    </row>
    <row r="4073" spans="1:70" x14ac:dyDescent="0.35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94"/>
    </row>
    <row r="4074" spans="1:70" x14ac:dyDescent="0.35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94"/>
    </row>
    <row r="4075" spans="1:70" x14ac:dyDescent="0.35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94"/>
    </row>
    <row r="4076" spans="1:70" x14ac:dyDescent="0.35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94"/>
    </row>
    <row r="4077" spans="1:70" x14ac:dyDescent="0.35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94"/>
    </row>
    <row r="4078" spans="1:70" x14ac:dyDescent="0.35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94"/>
    </row>
    <row r="4079" spans="1:70" x14ac:dyDescent="0.35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94"/>
    </row>
    <row r="4080" spans="1:70" x14ac:dyDescent="0.35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94"/>
    </row>
    <row r="4081" spans="1:70" x14ac:dyDescent="0.35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94"/>
    </row>
    <row r="4082" spans="1:70" x14ac:dyDescent="0.35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94"/>
    </row>
    <row r="4083" spans="1:70" x14ac:dyDescent="0.35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94"/>
    </row>
    <row r="4084" spans="1:70" x14ac:dyDescent="0.35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94"/>
    </row>
    <row r="4085" spans="1:70" x14ac:dyDescent="0.35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94"/>
    </row>
    <row r="4086" spans="1:70" x14ac:dyDescent="0.35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94"/>
    </row>
    <row r="4087" spans="1:70" x14ac:dyDescent="0.35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94"/>
    </row>
    <row r="4088" spans="1:70" x14ac:dyDescent="0.35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94"/>
    </row>
    <row r="4089" spans="1:70" x14ac:dyDescent="0.35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94"/>
    </row>
    <row r="4090" spans="1:70" x14ac:dyDescent="0.35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94"/>
    </row>
    <row r="4091" spans="1:70" x14ac:dyDescent="0.35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94"/>
    </row>
    <row r="4092" spans="1:70" x14ac:dyDescent="0.35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94"/>
    </row>
    <row r="4093" spans="1:70" x14ac:dyDescent="0.35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94"/>
    </row>
    <row r="4094" spans="1:70" x14ac:dyDescent="0.35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94"/>
    </row>
    <row r="4095" spans="1:70" x14ac:dyDescent="0.35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94"/>
    </row>
    <row r="4096" spans="1:70" x14ac:dyDescent="0.35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94"/>
    </row>
    <row r="4097" spans="1:70" x14ac:dyDescent="0.35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94"/>
    </row>
    <row r="4098" spans="1:70" x14ac:dyDescent="0.35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94"/>
    </row>
    <row r="4099" spans="1:70" x14ac:dyDescent="0.35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94"/>
    </row>
    <row r="4100" spans="1:70" x14ac:dyDescent="0.35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94"/>
    </row>
    <row r="4101" spans="1:70" x14ac:dyDescent="0.35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94"/>
    </row>
    <row r="4102" spans="1:70" x14ac:dyDescent="0.35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94"/>
    </row>
    <row r="4103" spans="1:70" x14ac:dyDescent="0.35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94"/>
    </row>
    <row r="4104" spans="1:70" x14ac:dyDescent="0.35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94"/>
    </row>
    <row r="4105" spans="1:70" x14ac:dyDescent="0.35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94"/>
    </row>
    <row r="4106" spans="1:70" x14ac:dyDescent="0.35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94"/>
    </row>
    <row r="4107" spans="1:70" x14ac:dyDescent="0.35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94"/>
    </row>
    <row r="4108" spans="1:70" x14ac:dyDescent="0.35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94"/>
    </row>
    <row r="4109" spans="1:70" x14ac:dyDescent="0.35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94"/>
    </row>
    <row r="4110" spans="1:70" x14ac:dyDescent="0.35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94"/>
    </row>
    <row r="4111" spans="1:70" x14ac:dyDescent="0.35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94"/>
    </row>
    <row r="4112" spans="1:70" x14ac:dyDescent="0.35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94"/>
    </row>
    <row r="4113" spans="1:70" x14ac:dyDescent="0.35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94"/>
    </row>
    <row r="4114" spans="1:70" x14ac:dyDescent="0.35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94"/>
    </row>
    <row r="4115" spans="1:70" x14ac:dyDescent="0.35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94"/>
    </row>
    <row r="4116" spans="1:70" x14ac:dyDescent="0.35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94"/>
    </row>
    <row r="4117" spans="1:70" x14ac:dyDescent="0.35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94"/>
    </row>
    <row r="4118" spans="1:70" x14ac:dyDescent="0.35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94"/>
    </row>
    <row r="4119" spans="1:70" x14ac:dyDescent="0.35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94"/>
    </row>
    <row r="4120" spans="1:70" x14ac:dyDescent="0.35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94"/>
    </row>
    <row r="4121" spans="1:70" x14ac:dyDescent="0.35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94"/>
    </row>
    <row r="4122" spans="1:70" x14ac:dyDescent="0.35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94"/>
    </row>
    <row r="4123" spans="1:70" x14ac:dyDescent="0.35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94"/>
    </row>
    <row r="4124" spans="1:70" x14ac:dyDescent="0.35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94"/>
    </row>
    <row r="4125" spans="1:70" x14ac:dyDescent="0.35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94"/>
    </row>
    <row r="4126" spans="1:70" x14ac:dyDescent="0.35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94"/>
    </row>
    <row r="4127" spans="1:70" x14ac:dyDescent="0.35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94"/>
    </row>
    <row r="4128" spans="1:70" x14ac:dyDescent="0.35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94"/>
    </row>
    <row r="4129" spans="1:70" x14ac:dyDescent="0.35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94"/>
    </row>
    <row r="4130" spans="1:70" x14ac:dyDescent="0.35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94"/>
    </row>
    <row r="4131" spans="1:70" x14ac:dyDescent="0.35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94"/>
    </row>
    <row r="4132" spans="1:70" x14ac:dyDescent="0.35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94"/>
    </row>
    <row r="4133" spans="1:70" x14ac:dyDescent="0.35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94"/>
    </row>
    <row r="4134" spans="1:70" x14ac:dyDescent="0.35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94"/>
    </row>
    <row r="4135" spans="1:70" x14ac:dyDescent="0.35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94"/>
    </row>
    <row r="4136" spans="1:70" x14ac:dyDescent="0.35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94"/>
    </row>
    <row r="4137" spans="1:70" x14ac:dyDescent="0.35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94"/>
    </row>
    <row r="4138" spans="1:70" x14ac:dyDescent="0.35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94"/>
    </row>
    <row r="4139" spans="1:70" x14ac:dyDescent="0.35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94"/>
    </row>
    <row r="4140" spans="1:70" x14ac:dyDescent="0.35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94"/>
    </row>
    <row r="4141" spans="1:70" x14ac:dyDescent="0.35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94"/>
    </row>
    <row r="4142" spans="1:70" x14ac:dyDescent="0.35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94"/>
    </row>
    <row r="4143" spans="1:70" x14ac:dyDescent="0.35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94"/>
    </row>
    <row r="4144" spans="1:70" x14ac:dyDescent="0.35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94"/>
    </row>
    <row r="4145" spans="1:70" x14ac:dyDescent="0.35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94"/>
    </row>
    <row r="4146" spans="1:70" x14ac:dyDescent="0.35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94"/>
    </row>
    <row r="4147" spans="1:70" x14ac:dyDescent="0.35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94"/>
    </row>
    <row r="4148" spans="1:70" x14ac:dyDescent="0.35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94"/>
    </row>
    <row r="4149" spans="1:70" x14ac:dyDescent="0.35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94"/>
    </row>
    <row r="4150" spans="1:70" x14ac:dyDescent="0.35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94"/>
    </row>
    <row r="4151" spans="1:70" x14ac:dyDescent="0.35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94"/>
    </row>
    <row r="4152" spans="1:70" x14ac:dyDescent="0.35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94"/>
    </row>
    <row r="4153" spans="1:70" x14ac:dyDescent="0.35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94"/>
    </row>
    <row r="4154" spans="1:70" x14ac:dyDescent="0.35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94"/>
    </row>
    <row r="4155" spans="1:70" x14ac:dyDescent="0.35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94"/>
    </row>
    <row r="4156" spans="1:70" x14ac:dyDescent="0.35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94"/>
    </row>
    <row r="4157" spans="1:70" x14ac:dyDescent="0.35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94"/>
    </row>
    <row r="4158" spans="1:70" x14ac:dyDescent="0.35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94"/>
    </row>
    <row r="4159" spans="1:70" x14ac:dyDescent="0.35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94"/>
    </row>
    <row r="4160" spans="1:70" x14ac:dyDescent="0.35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94"/>
    </row>
    <row r="4161" spans="1:70" x14ac:dyDescent="0.35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94"/>
    </row>
    <row r="4162" spans="1:70" x14ac:dyDescent="0.35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94"/>
    </row>
    <row r="4163" spans="1:70" x14ac:dyDescent="0.35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94"/>
    </row>
    <row r="4164" spans="1:70" x14ac:dyDescent="0.35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94"/>
    </row>
    <row r="4165" spans="1:70" x14ac:dyDescent="0.35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94"/>
    </row>
    <row r="4166" spans="1:70" x14ac:dyDescent="0.35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94"/>
    </row>
    <row r="4167" spans="1:70" x14ac:dyDescent="0.35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94"/>
    </row>
    <row r="4168" spans="1:70" x14ac:dyDescent="0.35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94"/>
    </row>
    <row r="4169" spans="1:70" x14ac:dyDescent="0.35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94"/>
    </row>
    <row r="4170" spans="1:70" x14ac:dyDescent="0.35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94"/>
    </row>
    <row r="4171" spans="1:70" x14ac:dyDescent="0.35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94"/>
    </row>
    <row r="4172" spans="1:70" x14ac:dyDescent="0.35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94"/>
    </row>
    <row r="4173" spans="1:70" x14ac:dyDescent="0.35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94"/>
    </row>
    <row r="4174" spans="1:70" x14ac:dyDescent="0.35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94"/>
    </row>
    <row r="4175" spans="1:70" x14ac:dyDescent="0.35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94"/>
    </row>
    <row r="4176" spans="1:70" x14ac:dyDescent="0.35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94"/>
    </row>
    <row r="4177" spans="1:70" x14ac:dyDescent="0.35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94"/>
    </row>
    <row r="4178" spans="1:70" x14ac:dyDescent="0.35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94"/>
    </row>
    <row r="4179" spans="1:70" x14ac:dyDescent="0.35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94"/>
    </row>
    <row r="4180" spans="1:70" x14ac:dyDescent="0.35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94"/>
    </row>
    <row r="4181" spans="1:70" x14ac:dyDescent="0.35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94"/>
    </row>
    <row r="4182" spans="1:70" x14ac:dyDescent="0.35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94"/>
    </row>
    <row r="4183" spans="1:70" x14ac:dyDescent="0.35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94"/>
    </row>
    <row r="4184" spans="1:70" x14ac:dyDescent="0.35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94"/>
    </row>
    <row r="4185" spans="1:70" x14ac:dyDescent="0.35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94"/>
    </row>
    <row r="4186" spans="1:70" x14ac:dyDescent="0.35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94"/>
    </row>
    <row r="4187" spans="1:70" x14ac:dyDescent="0.35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94"/>
    </row>
    <row r="4188" spans="1:70" x14ac:dyDescent="0.35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94"/>
    </row>
    <row r="4189" spans="1:70" x14ac:dyDescent="0.35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94"/>
    </row>
    <row r="4190" spans="1:70" x14ac:dyDescent="0.35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94"/>
    </row>
    <row r="4191" spans="1:70" x14ac:dyDescent="0.35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94"/>
    </row>
    <row r="4192" spans="1:70" x14ac:dyDescent="0.35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94"/>
    </row>
    <row r="4193" spans="1:70" x14ac:dyDescent="0.35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94"/>
    </row>
    <row r="4194" spans="1:70" x14ac:dyDescent="0.35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94"/>
    </row>
    <row r="4195" spans="1:70" x14ac:dyDescent="0.35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94"/>
    </row>
    <row r="4196" spans="1:70" x14ac:dyDescent="0.35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94"/>
    </row>
    <row r="4197" spans="1:70" x14ac:dyDescent="0.35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94"/>
    </row>
    <row r="4198" spans="1:70" x14ac:dyDescent="0.35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94"/>
    </row>
    <row r="4199" spans="1:70" x14ac:dyDescent="0.35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94"/>
    </row>
    <row r="4200" spans="1:70" x14ac:dyDescent="0.35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94"/>
    </row>
    <row r="4201" spans="1:70" x14ac:dyDescent="0.35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94"/>
    </row>
    <row r="4202" spans="1:70" x14ac:dyDescent="0.35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94"/>
    </row>
    <row r="4203" spans="1:70" x14ac:dyDescent="0.35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94"/>
    </row>
    <row r="4204" spans="1:70" x14ac:dyDescent="0.35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94"/>
    </row>
    <row r="4205" spans="1:70" x14ac:dyDescent="0.35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94"/>
    </row>
    <row r="4206" spans="1:70" x14ac:dyDescent="0.35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94"/>
    </row>
    <row r="4207" spans="1:70" x14ac:dyDescent="0.35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94"/>
    </row>
    <row r="4208" spans="1:70" x14ac:dyDescent="0.35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94"/>
    </row>
    <row r="4209" spans="1:70" x14ac:dyDescent="0.35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94"/>
    </row>
    <row r="4210" spans="1:70" x14ac:dyDescent="0.35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94"/>
    </row>
    <row r="4211" spans="1:70" x14ac:dyDescent="0.35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94"/>
    </row>
    <row r="4212" spans="1:70" x14ac:dyDescent="0.35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94"/>
    </row>
    <row r="4213" spans="1:70" x14ac:dyDescent="0.35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94"/>
    </row>
    <row r="4214" spans="1:70" x14ac:dyDescent="0.35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94"/>
    </row>
    <row r="4215" spans="1:70" x14ac:dyDescent="0.35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94"/>
    </row>
    <row r="4216" spans="1:70" x14ac:dyDescent="0.35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94"/>
    </row>
    <row r="4217" spans="1:70" x14ac:dyDescent="0.35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94"/>
    </row>
    <row r="4218" spans="1:70" x14ac:dyDescent="0.35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94"/>
    </row>
    <row r="4219" spans="1:70" x14ac:dyDescent="0.35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94"/>
    </row>
    <row r="4220" spans="1:70" x14ac:dyDescent="0.35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94"/>
    </row>
    <row r="4221" spans="1:70" x14ac:dyDescent="0.35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94"/>
    </row>
    <row r="4222" spans="1:70" x14ac:dyDescent="0.35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94"/>
    </row>
    <row r="4223" spans="1:70" x14ac:dyDescent="0.35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94"/>
    </row>
    <row r="4224" spans="1:70" x14ac:dyDescent="0.35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94"/>
    </row>
    <row r="4225" spans="1:70" x14ac:dyDescent="0.35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94"/>
    </row>
    <row r="4226" spans="1:70" x14ac:dyDescent="0.35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94"/>
    </row>
    <row r="4227" spans="1:70" x14ac:dyDescent="0.35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94"/>
    </row>
    <row r="4228" spans="1:70" x14ac:dyDescent="0.35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94"/>
    </row>
    <row r="4229" spans="1:70" x14ac:dyDescent="0.35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94"/>
    </row>
    <row r="4230" spans="1:70" x14ac:dyDescent="0.35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94"/>
    </row>
    <row r="4231" spans="1:70" x14ac:dyDescent="0.35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94"/>
    </row>
    <row r="4232" spans="1:70" x14ac:dyDescent="0.35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94"/>
    </row>
    <row r="4233" spans="1:70" x14ac:dyDescent="0.35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94"/>
    </row>
    <row r="4234" spans="1:70" x14ac:dyDescent="0.35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94"/>
    </row>
    <row r="4235" spans="1:70" x14ac:dyDescent="0.35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94"/>
    </row>
    <row r="4236" spans="1:70" x14ac:dyDescent="0.35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94"/>
    </row>
    <row r="4237" spans="1:70" x14ac:dyDescent="0.35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94"/>
    </row>
    <row r="4238" spans="1:70" x14ac:dyDescent="0.35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94"/>
    </row>
    <row r="4239" spans="1:70" x14ac:dyDescent="0.35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94"/>
    </row>
    <row r="4240" spans="1:70" x14ac:dyDescent="0.35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94"/>
    </row>
    <row r="4241" spans="1:70" x14ac:dyDescent="0.35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94"/>
    </row>
    <row r="4242" spans="1:70" x14ac:dyDescent="0.35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94"/>
    </row>
    <row r="4243" spans="1:70" x14ac:dyDescent="0.35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94"/>
    </row>
    <row r="4244" spans="1:70" x14ac:dyDescent="0.35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94"/>
    </row>
    <row r="4245" spans="1:70" x14ac:dyDescent="0.35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94"/>
    </row>
    <row r="4246" spans="1:70" x14ac:dyDescent="0.35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94"/>
    </row>
    <row r="4247" spans="1:70" x14ac:dyDescent="0.35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94"/>
    </row>
    <row r="4248" spans="1:70" x14ac:dyDescent="0.35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94"/>
    </row>
    <row r="4249" spans="1:70" x14ac:dyDescent="0.35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94"/>
    </row>
    <row r="4250" spans="1:70" x14ac:dyDescent="0.35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94"/>
    </row>
    <row r="4251" spans="1:70" x14ac:dyDescent="0.35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94"/>
    </row>
    <row r="4252" spans="1:70" x14ac:dyDescent="0.35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94"/>
    </row>
    <row r="4253" spans="1:70" x14ac:dyDescent="0.35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94"/>
    </row>
    <row r="4254" spans="1:70" x14ac:dyDescent="0.35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94"/>
    </row>
    <row r="4255" spans="1:70" x14ac:dyDescent="0.35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94"/>
    </row>
    <row r="4256" spans="1:70" x14ac:dyDescent="0.35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94"/>
    </row>
    <row r="4257" spans="1:70" x14ac:dyDescent="0.35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94"/>
    </row>
    <row r="4258" spans="1:70" x14ac:dyDescent="0.35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94"/>
    </row>
    <row r="4259" spans="1:70" x14ac:dyDescent="0.35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94"/>
    </row>
    <row r="4260" spans="1:70" x14ac:dyDescent="0.35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94"/>
    </row>
    <row r="4261" spans="1:70" x14ac:dyDescent="0.35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94"/>
    </row>
    <row r="4262" spans="1:70" x14ac:dyDescent="0.35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94"/>
    </row>
    <row r="4263" spans="1:70" x14ac:dyDescent="0.35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94"/>
    </row>
    <row r="4264" spans="1:70" x14ac:dyDescent="0.35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94"/>
    </row>
    <row r="4265" spans="1:70" x14ac:dyDescent="0.35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94"/>
    </row>
    <row r="4266" spans="1:70" x14ac:dyDescent="0.35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94"/>
    </row>
    <row r="4267" spans="1:70" x14ac:dyDescent="0.35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94"/>
    </row>
    <row r="4268" spans="1:70" x14ac:dyDescent="0.35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94"/>
    </row>
    <row r="4269" spans="1:70" x14ac:dyDescent="0.35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94"/>
    </row>
    <row r="4270" spans="1:70" x14ac:dyDescent="0.35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94"/>
    </row>
    <row r="4271" spans="1:70" x14ac:dyDescent="0.35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94"/>
    </row>
    <row r="4272" spans="1:70" x14ac:dyDescent="0.35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94"/>
    </row>
    <row r="4273" spans="1:70" x14ac:dyDescent="0.35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94"/>
    </row>
    <row r="4274" spans="1:70" x14ac:dyDescent="0.35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94"/>
    </row>
    <row r="4275" spans="1:70" x14ac:dyDescent="0.35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94"/>
    </row>
    <row r="4276" spans="1:70" x14ac:dyDescent="0.35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94"/>
    </row>
    <row r="4277" spans="1:70" x14ac:dyDescent="0.35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94"/>
    </row>
    <row r="4278" spans="1:70" x14ac:dyDescent="0.35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94"/>
    </row>
    <row r="4279" spans="1:70" x14ac:dyDescent="0.35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94"/>
    </row>
    <row r="4280" spans="1:70" x14ac:dyDescent="0.35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94"/>
    </row>
    <row r="4281" spans="1:70" x14ac:dyDescent="0.35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94"/>
    </row>
    <row r="4282" spans="1:70" x14ac:dyDescent="0.35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94"/>
    </row>
    <row r="4283" spans="1:70" x14ac:dyDescent="0.35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94"/>
    </row>
    <row r="4284" spans="1:70" x14ac:dyDescent="0.35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94"/>
    </row>
    <row r="4285" spans="1:70" x14ac:dyDescent="0.35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94"/>
    </row>
    <row r="4286" spans="1:70" x14ac:dyDescent="0.35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94"/>
    </row>
    <row r="4287" spans="1:70" x14ac:dyDescent="0.35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94"/>
    </row>
    <row r="4288" spans="1:70" x14ac:dyDescent="0.35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94"/>
    </row>
    <row r="4289" spans="1:70" x14ac:dyDescent="0.35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94"/>
    </row>
    <row r="4290" spans="1:70" x14ac:dyDescent="0.35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94"/>
    </row>
    <row r="4291" spans="1:70" x14ac:dyDescent="0.35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94"/>
    </row>
    <row r="4292" spans="1:70" x14ac:dyDescent="0.35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94"/>
    </row>
    <row r="4293" spans="1:70" x14ac:dyDescent="0.35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94"/>
    </row>
    <row r="4294" spans="1:70" x14ac:dyDescent="0.35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94"/>
    </row>
    <row r="4295" spans="1:70" x14ac:dyDescent="0.35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94"/>
    </row>
    <row r="4296" spans="1:70" x14ac:dyDescent="0.35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94"/>
    </row>
    <row r="4297" spans="1:70" x14ac:dyDescent="0.35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94"/>
    </row>
    <row r="4298" spans="1:70" x14ac:dyDescent="0.35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94"/>
    </row>
    <row r="4299" spans="1:70" x14ac:dyDescent="0.35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94"/>
    </row>
    <row r="4300" spans="1:70" x14ac:dyDescent="0.35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94"/>
    </row>
    <row r="4301" spans="1:70" x14ac:dyDescent="0.35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94"/>
    </row>
    <row r="4302" spans="1:70" x14ac:dyDescent="0.35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94"/>
    </row>
    <row r="4303" spans="1:70" x14ac:dyDescent="0.35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94"/>
    </row>
    <row r="4304" spans="1:70" x14ac:dyDescent="0.35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94"/>
    </row>
    <row r="4305" spans="1:70" x14ac:dyDescent="0.35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94"/>
    </row>
    <row r="4306" spans="1:70" x14ac:dyDescent="0.35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94"/>
    </row>
    <row r="4307" spans="1:70" x14ac:dyDescent="0.35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94"/>
    </row>
    <row r="4308" spans="1:70" x14ac:dyDescent="0.35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94"/>
    </row>
    <row r="4309" spans="1:70" x14ac:dyDescent="0.35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94"/>
    </row>
    <row r="4310" spans="1:70" x14ac:dyDescent="0.35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94"/>
    </row>
    <row r="4311" spans="1:70" x14ac:dyDescent="0.35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94"/>
    </row>
    <row r="4312" spans="1:70" x14ac:dyDescent="0.35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94"/>
    </row>
    <row r="4313" spans="1:70" x14ac:dyDescent="0.35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94"/>
    </row>
    <row r="4314" spans="1:70" x14ac:dyDescent="0.35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94"/>
    </row>
    <row r="4315" spans="1:70" x14ac:dyDescent="0.35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94"/>
    </row>
    <row r="4316" spans="1:70" x14ac:dyDescent="0.35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94"/>
    </row>
    <row r="4317" spans="1:70" x14ac:dyDescent="0.35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94"/>
    </row>
    <row r="4318" spans="1:70" x14ac:dyDescent="0.35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94"/>
    </row>
    <row r="4319" spans="1:70" x14ac:dyDescent="0.35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94"/>
    </row>
    <row r="4320" spans="1:70" x14ac:dyDescent="0.35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94"/>
    </row>
    <row r="4321" spans="1:70" x14ac:dyDescent="0.35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94"/>
    </row>
    <row r="4322" spans="1:70" x14ac:dyDescent="0.35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94"/>
    </row>
    <row r="4323" spans="1:70" x14ac:dyDescent="0.35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94"/>
    </row>
    <row r="4324" spans="1:70" x14ac:dyDescent="0.35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94"/>
    </row>
    <row r="4325" spans="1:70" x14ac:dyDescent="0.35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94"/>
    </row>
    <row r="4326" spans="1:70" x14ac:dyDescent="0.35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94"/>
    </row>
    <row r="4327" spans="1:70" x14ac:dyDescent="0.35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94"/>
    </row>
    <row r="4328" spans="1:70" x14ac:dyDescent="0.35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94"/>
    </row>
    <row r="4329" spans="1:70" x14ac:dyDescent="0.35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94"/>
    </row>
    <row r="4330" spans="1:70" x14ac:dyDescent="0.35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94"/>
    </row>
    <row r="4331" spans="1:70" x14ac:dyDescent="0.35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94"/>
    </row>
    <row r="4332" spans="1:70" x14ac:dyDescent="0.35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94"/>
    </row>
    <row r="4333" spans="1:70" x14ac:dyDescent="0.35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94"/>
    </row>
    <row r="4334" spans="1:70" x14ac:dyDescent="0.35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94"/>
    </row>
    <row r="4335" spans="1:70" x14ac:dyDescent="0.35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94"/>
    </row>
    <row r="4336" spans="1:70" x14ac:dyDescent="0.35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94"/>
    </row>
    <row r="4337" spans="1:70" x14ac:dyDescent="0.35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94"/>
    </row>
    <row r="4338" spans="1:70" x14ac:dyDescent="0.35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94"/>
    </row>
    <row r="4339" spans="1:70" x14ac:dyDescent="0.35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94"/>
    </row>
    <row r="4340" spans="1:70" x14ac:dyDescent="0.35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94"/>
    </row>
    <row r="4341" spans="1:70" x14ac:dyDescent="0.35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94"/>
    </row>
    <row r="4342" spans="1:70" x14ac:dyDescent="0.35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94"/>
    </row>
    <row r="4343" spans="1:70" x14ac:dyDescent="0.35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94"/>
    </row>
    <row r="4344" spans="1:70" x14ac:dyDescent="0.35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94"/>
    </row>
    <row r="4345" spans="1:70" x14ac:dyDescent="0.35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94"/>
    </row>
    <row r="4346" spans="1:70" x14ac:dyDescent="0.35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94"/>
    </row>
    <row r="4347" spans="1:70" x14ac:dyDescent="0.35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94"/>
    </row>
    <row r="4348" spans="1:70" x14ac:dyDescent="0.35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94"/>
    </row>
    <row r="4349" spans="1:70" x14ac:dyDescent="0.35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94"/>
    </row>
    <row r="4350" spans="1:70" x14ac:dyDescent="0.35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94"/>
    </row>
    <row r="4351" spans="1:70" x14ac:dyDescent="0.35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94"/>
    </row>
    <row r="4352" spans="1:70" x14ac:dyDescent="0.35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94"/>
    </row>
    <row r="4353" spans="1:70" x14ac:dyDescent="0.35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94"/>
    </row>
    <row r="4354" spans="1:70" x14ac:dyDescent="0.35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94"/>
    </row>
    <row r="4355" spans="1:70" x14ac:dyDescent="0.35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94"/>
    </row>
    <row r="4356" spans="1:70" x14ac:dyDescent="0.35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94"/>
    </row>
    <row r="4357" spans="1:70" x14ac:dyDescent="0.35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94"/>
    </row>
    <row r="4358" spans="1:70" x14ac:dyDescent="0.35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94"/>
    </row>
    <row r="4359" spans="1:70" x14ac:dyDescent="0.35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94"/>
    </row>
    <row r="4360" spans="1:70" x14ac:dyDescent="0.35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94"/>
    </row>
    <row r="4361" spans="1:70" x14ac:dyDescent="0.35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94"/>
    </row>
    <row r="4362" spans="1:70" x14ac:dyDescent="0.35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94"/>
    </row>
    <row r="4363" spans="1:70" x14ac:dyDescent="0.35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94"/>
    </row>
    <row r="4364" spans="1:70" x14ac:dyDescent="0.35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94"/>
    </row>
    <row r="4365" spans="1:70" x14ac:dyDescent="0.35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94"/>
    </row>
    <row r="4366" spans="1:70" x14ac:dyDescent="0.35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94"/>
    </row>
    <row r="4367" spans="1:70" x14ac:dyDescent="0.35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94"/>
    </row>
    <row r="4368" spans="1:70" x14ac:dyDescent="0.35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94"/>
    </row>
    <row r="4369" spans="1:70" x14ac:dyDescent="0.35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94"/>
    </row>
    <row r="4370" spans="1:70" x14ac:dyDescent="0.35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94"/>
    </row>
    <row r="4371" spans="1:70" x14ac:dyDescent="0.35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94"/>
    </row>
    <row r="4372" spans="1:70" x14ac:dyDescent="0.35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94"/>
    </row>
    <row r="4373" spans="1:70" x14ac:dyDescent="0.35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94"/>
    </row>
    <row r="4374" spans="1:70" x14ac:dyDescent="0.35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94"/>
    </row>
    <row r="4375" spans="1:70" x14ac:dyDescent="0.35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94"/>
    </row>
    <row r="4376" spans="1:70" x14ac:dyDescent="0.35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94"/>
    </row>
    <row r="4377" spans="1:70" x14ac:dyDescent="0.35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94"/>
    </row>
    <row r="4378" spans="1:70" x14ac:dyDescent="0.35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94"/>
    </row>
    <row r="4379" spans="1:70" x14ac:dyDescent="0.35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94"/>
    </row>
    <row r="4380" spans="1:70" x14ac:dyDescent="0.35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94"/>
    </row>
    <row r="4381" spans="1:70" x14ac:dyDescent="0.35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94"/>
    </row>
    <row r="4382" spans="1:70" x14ac:dyDescent="0.35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94"/>
    </row>
    <row r="4383" spans="1:70" x14ac:dyDescent="0.35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94"/>
    </row>
    <row r="4384" spans="1:70" x14ac:dyDescent="0.35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94"/>
    </row>
    <row r="4385" spans="1:70" x14ac:dyDescent="0.35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94"/>
    </row>
    <row r="4386" spans="1:70" x14ac:dyDescent="0.35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94"/>
    </row>
    <row r="4387" spans="1:70" x14ac:dyDescent="0.35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94"/>
    </row>
    <row r="4388" spans="1:70" x14ac:dyDescent="0.35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94"/>
    </row>
    <row r="4389" spans="1:70" x14ac:dyDescent="0.35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94"/>
    </row>
    <row r="4390" spans="1:70" x14ac:dyDescent="0.35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94"/>
    </row>
    <row r="4391" spans="1:70" x14ac:dyDescent="0.35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94"/>
    </row>
    <row r="4392" spans="1:70" x14ac:dyDescent="0.35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94"/>
    </row>
    <row r="4393" spans="1:70" x14ac:dyDescent="0.35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94"/>
    </row>
    <row r="4394" spans="1:70" x14ac:dyDescent="0.35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94"/>
    </row>
    <row r="4395" spans="1:70" x14ac:dyDescent="0.35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94"/>
    </row>
    <row r="4396" spans="1:70" x14ac:dyDescent="0.35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94"/>
    </row>
    <row r="4397" spans="1:70" x14ac:dyDescent="0.35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94"/>
    </row>
    <row r="4398" spans="1:70" x14ac:dyDescent="0.35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94"/>
    </row>
    <row r="4399" spans="1:70" x14ac:dyDescent="0.35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94"/>
    </row>
    <row r="4400" spans="1:70" x14ac:dyDescent="0.35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94"/>
    </row>
    <row r="4401" spans="1:70" x14ac:dyDescent="0.35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94"/>
    </row>
    <row r="4402" spans="1:70" x14ac:dyDescent="0.35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94"/>
    </row>
    <row r="4403" spans="1:70" x14ac:dyDescent="0.35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94"/>
    </row>
    <row r="4404" spans="1:70" x14ac:dyDescent="0.35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94"/>
    </row>
    <row r="4405" spans="1:70" x14ac:dyDescent="0.35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94"/>
    </row>
    <row r="4406" spans="1:70" x14ac:dyDescent="0.35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94"/>
    </row>
    <row r="4407" spans="1:70" x14ac:dyDescent="0.35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94"/>
    </row>
    <row r="4408" spans="1:70" x14ac:dyDescent="0.35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94"/>
    </row>
    <row r="4409" spans="1:70" x14ac:dyDescent="0.35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94"/>
    </row>
    <row r="4410" spans="1:70" x14ac:dyDescent="0.35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94"/>
    </row>
    <row r="4411" spans="1:70" x14ac:dyDescent="0.35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94"/>
    </row>
    <row r="4412" spans="1:70" x14ac:dyDescent="0.35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94"/>
    </row>
    <row r="4413" spans="1:70" x14ac:dyDescent="0.35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94"/>
    </row>
    <row r="4414" spans="1:70" x14ac:dyDescent="0.35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94"/>
    </row>
    <row r="4415" spans="1:70" x14ac:dyDescent="0.35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94"/>
    </row>
    <row r="4416" spans="1:70" x14ac:dyDescent="0.35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94"/>
    </row>
    <row r="4417" spans="1:70" x14ac:dyDescent="0.35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94"/>
    </row>
    <row r="4418" spans="1:70" x14ac:dyDescent="0.35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94"/>
    </row>
    <row r="4419" spans="1:70" x14ac:dyDescent="0.35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94"/>
    </row>
    <row r="4420" spans="1:70" x14ac:dyDescent="0.35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94"/>
    </row>
    <row r="4421" spans="1:70" x14ac:dyDescent="0.35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94"/>
    </row>
    <row r="4422" spans="1:70" x14ac:dyDescent="0.35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94"/>
    </row>
    <row r="4423" spans="1:70" x14ac:dyDescent="0.35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94"/>
    </row>
    <row r="4424" spans="1:70" x14ac:dyDescent="0.35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94"/>
    </row>
    <row r="4425" spans="1:70" x14ac:dyDescent="0.35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94"/>
    </row>
    <row r="4426" spans="1:70" x14ac:dyDescent="0.35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94"/>
    </row>
    <row r="4427" spans="1:70" x14ac:dyDescent="0.35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94"/>
    </row>
    <row r="4428" spans="1:70" x14ac:dyDescent="0.35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94"/>
    </row>
    <row r="4429" spans="1:70" x14ac:dyDescent="0.35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94"/>
    </row>
    <row r="4430" spans="1:70" x14ac:dyDescent="0.35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94"/>
    </row>
    <row r="4431" spans="1:70" x14ac:dyDescent="0.35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94"/>
    </row>
    <row r="4432" spans="1:70" x14ac:dyDescent="0.35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94"/>
    </row>
    <row r="4433" spans="1:70" x14ac:dyDescent="0.35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94"/>
    </row>
    <row r="4434" spans="1:70" x14ac:dyDescent="0.35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94"/>
    </row>
    <row r="4435" spans="1:70" x14ac:dyDescent="0.35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94"/>
    </row>
    <row r="4436" spans="1:70" x14ac:dyDescent="0.35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94"/>
    </row>
    <row r="4437" spans="1:70" x14ac:dyDescent="0.35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94"/>
    </row>
    <row r="4438" spans="1:70" x14ac:dyDescent="0.35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94"/>
    </row>
    <row r="4439" spans="1:70" x14ac:dyDescent="0.35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94"/>
    </row>
    <row r="4440" spans="1:70" x14ac:dyDescent="0.35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94"/>
    </row>
    <row r="4441" spans="1:70" x14ac:dyDescent="0.35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94"/>
    </row>
    <row r="4442" spans="1:70" x14ac:dyDescent="0.35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94"/>
    </row>
    <row r="4443" spans="1:70" x14ac:dyDescent="0.35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94"/>
    </row>
    <row r="4444" spans="1:70" x14ac:dyDescent="0.35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94"/>
    </row>
    <row r="4445" spans="1:70" x14ac:dyDescent="0.35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94"/>
    </row>
    <row r="4446" spans="1:70" x14ac:dyDescent="0.35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94"/>
    </row>
    <row r="4447" spans="1:70" x14ac:dyDescent="0.35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94"/>
    </row>
    <row r="4448" spans="1:70" x14ac:dyDescent="0.35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94"/>
    </row>
    <row r="4449" spans="1:70" x14ac:dyDescent="0.35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94"/>
    </row>
    <row r="4450" spans="1:70" x14ac:dyDescent="0.35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94"/>
    </row>
    <row r="4451" spans="1:70" x14ac:dyDescent="0.35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94"/>
    </row>
    <row r="4452" spans="1:70" x14ac:dyDescent="0.35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94"/>
    </row>
    <row r="4453" spans="1:70" x14ac:dyDescent="0.35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94"/>
    </row>
    <row r="4454" spans="1:70" x14ac:dyDescent="0.35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94"/>
    </row>
    <row r="4455" spans="1:70" x14ac:dyDescent="0.35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94"/>
    </row>
    <row r="4456" spans="1:70" x14ac:dyDescent="0.35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94"/>
    </row>
    <row r="4457" spans="1:70" x14ac:dyDescent="0.35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94"/>
    </row>
    <row r="4458" spans="1:70" x14ac:dyDescent="0.35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94"/>
    </row>
    <row r="4459" spans="1:70" x14ac:dyDescent="0.35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94"/>
    </row>
    <row r="4460" spans="1:70" x14ac:dyDescent="0.35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94"/>
    </row>
    <row r="4461" spans="1:70" x14ac:dyDescent="0.35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94"/>
    </row>
    <row r="4462" spans="1:70" x14ac:dyDescent="0.35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94"/>
    </row>
    <row r="4463" spans="1:70" x14ac:dyDescent="0.35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94"/>
    </row>
    <row r="4464" spans="1:70" x14ac:dyDescent="0.35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94"/>
    </row>
    <row r="4465" spans="1:70" x14ac:dyDescent="0.35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94"/>
    </row>
    <row r="4466" spans="1:70" x14ac:dyDescent="0.35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94"/>
    </row>
    <row r="4467" spans="1:70" x14ac:dyDescent="0.35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94"/>
    </row>
    <row r="4468" spans="1:70" x14ac:dyDescent="0.35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94"/>
    </row>
    <row r="4469" spans="1:70" x14ac:dyDescent="0.35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94"/>
    </row>
    <row r="4470" spans="1:70" x14ac:dyDescent="0.35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94"/>
    </row>
    <row r="4471" spans="1:70" x14ac:dyDescent="0.35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94"/>
    </row>
    <row r="4472" spans="1:70" x14ac:dyDescent="0.35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94"/>
    </row>
    <row r="4473" spans="1:70" x14ac:dyDescent="0.35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94"/>
    </row>
    <row r="4474" spans="1:70" x14ac:dyDescent="0.35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94"/>
    </row>
    <row r="4475" spans="1:70" x14ac:dyDescent="0.35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94"/>
    </row>
    <row r="4476" spans="1:70" x14ac:dyDescent="0.35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94"/>
    </row>
    <row r="4477" spans="1:70" x14ac:dyDescent="0.35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94"/>
    </row>
    <row r="4478" spans="1:70" x14ac:dyDescent="0.35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94"/>
    </row>
    <row r="4479" spans="1:70" x14ac:dyDescent="0.35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94"/>
    </row>
    <row r="4480" spans="1:70" x14ac:dyDescent="0.35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94"/>
    </row>
    <row r="4481" spans="1:70" x14ac:dyDescent="0.35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94"/>
    </row>
    <row r="4482" spans="1:70" x14ac:dyDescent="0.35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94"/>
    </row>
    <row r="4483" spans="1:70" x14ac:dyDescent="0.35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94"/>
    </row>
    <row r="4484" spans="1:70" x14ac:dyDescent="0.35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94"/>
    </row>
    <row r="4485" spans="1:70" x14ac:dyDescent="0.35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94"/>
    </row>
    <row r="4486" spans="1:70" x14ac:dyDescent="0.35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94"/>
    </row>
    <row r="4487" spans="1:70" x14ac:dyDescent="0.35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94"/>
    </row>
    <row r="4488" spans="1:70" x14ac:dyDescent="0.35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94"/>
    </row>
    <row r="4489" spans="1:70" x14ac:dyDescent="0.35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94"/>
    </row>
    <row r="4490" spans="1:70" x14ac:dyDescent="0.35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94"/>
    </row>
    <row r="4491" spans="1:70" x14ac:dyDescent="0.35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94"/>
    </row>
    <row r="4492" spans="1:70" x14ac:dyDescent="0.35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94"/>
    </row>
    <row r="4493" spans="1:70" x14ac:dyDescent="0.35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94"/>
    </row>
    <row r="4494" spans="1:70" x14ac:dyDescent="0.35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94"/>
    </row>
    <row r="4495" spans="1:70" x14ac:dyDescent="0.35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94"/>
    </row>
    <row r="4496" spans="1:70" x14ac:dyDescent="0.35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94"/>
    </row>
    <row r="4497" spans="1:70" x14ac:dyDescent="0.35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94"/>
    </row>
    <row r="4498" spans="1:70" x14ac:dyDescent="0.35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94"/>
    </row>
    <row r="4499" spans="1:70" x14ac:dyDescent="0.35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94"/>
    </row>
    <row r="4500" spans="1:70" x14ac:dyDescent="0.35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94"/>
    </row>
    <row r="4501" spans="1:70" x14ac:dyDescent="0.35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94"/>
    </row>
    <row r="4502" spans="1:70" x14ac:dyDescent="0.35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94"/>
    </row>
    <row r="4503" spans="1:70" x14ac:dyDescent="0.35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94"/>
    </row>
    <row r="4504" spans="1:70" x14ac:dyDescent="0.35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94"/>
    </row>
    <row r="4505" spans="1:70" x14ac:dyDescent="0.35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94"/>
    </row>
    <row r="4506" spans="1:70" x14ac:dyDescent="0.35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94"/>
    </row>
    <row r="4507" spans="1:70" x14ac:dyDescent="0.35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94"/>
    </row>
    <row r="4508" spans="1:70" x14ac:dyDescent="0.35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94"/>
    </row>
    <row r="4509" spans="1:70" x14ac:dyDescent="0.35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94"/>
    </row>
    <row r="4510" spans="1:70" x14ac:dyDescent="0.35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94"/>
    </row>
    <row r="4511" spans="1:70" x14ac:dyDescent="0.35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94"/>
    </row>
    <row r="4512" spans="1:70" x14ac:dyDescent="0.35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94"/>
    </row>
    <row r="4513" spans="1:70" x14ac:dyDescent="0.35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94"/>
    </row>
    <row r="4514" spans="1:70" x14ac:dyDescent="0.35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94"/>
    </row>
    <row r="4515" spans="1:70" x14ac:dyDescent="0.35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94"/>
    </row>
    <row r="4516" spans="1:70" x14ac:dyDescent="0.35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94"/>
    </row>
    <row r="4517" spans="1:70" x14ac:dyDescent="0.35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94"/>
    </row>
    <row r="4518" spans="1:70" x14ac:dyDescent="0.35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94"/>
    </row>
    <row r="4519" spans="1:70" x14ac:dyDescent="0.35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94"/>
    </row>
    <row r="4520" spans="1:70" x14ac:dyDescent="0.35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94"/>
    </row>
    <row r="4521" spans="1:70" x14ac:dyDescent="0.35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94"/>
    </row>
    <row r="4522" spans="1:70" x14ac:dyDescent="0.35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94"/>
    </row>
    <row r="4523" spans="1:70" x14ac:dyDescent="0.35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94"/>
    </row>
    <row r="4524" spans="1:70" x14ac:dyDescent="0.35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94"/>
    </row>
    <row r="4525" spans="1:70" x14ac:dyDescent="0.35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94"/>
    </row>
    <row r="4526" spans="1:70" x14ac:dyDescent="0.35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94"/>
    </row>
    <row r="4527" spans="1:70" x14ac:dyDescent="0.35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94"/>
    </row>
    <row r="4528" spans="1:70" x14ac:dyDescent="0.35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94"/>
    </row>
    <row r="4529" spans="1:70" x14ac:dyDescent="0.35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94"/>
    </row>
    <row r="4530" spans="1:70" x14ac:dyDescent="0.35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94"/>
    </row>
    <row r="4531" spans="1:70" x14ac:dyDescent="0.35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94"/>
    </row>
    <row r="4532" spans="1:70" x14ac:dyDescent="0.35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94"/>
    </row>
    <row r="4533" spans="1:70" x14ac:dyDescent="0.35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94"/>
    </row>
    <row r="4534" spans="1:70" x14ac:dyDescent="0.35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94"/>
    </row>
    <row r="4535" spans="1:70" x14ac:dyDescent="0.35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94"/>
    </row>
    <row r="4536" spans="1:70" x14ac:dyDescent="0.35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94"/>
    </row>
    <row r="4537" spans="1:70" x14ac:dyDescent="0.35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94"/>
    </row>
    <row r="4538" spans="1:70" x14ac:dyDescent="0.35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94"/>
    </row>
    <row r="4539" spans="1:70" x14ac:dyDescent="0.35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94"/>
    </row>
    <row r="4540" spans="1:70" x14ac:dyDescent="0.35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94"/>
    </row>
    <row r="4541" spans="1:70" x14ac:dyDescent="0.35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94"/>
    </row>
    <row r="4542" spans="1:70" x14ac:dyDescent="0.35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94"/>
    </row>
    <row r="4543" spans="1:70" x14ac:dyDescent="0.35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94"/>
    </row>
    <row r="4544" spans="1:70" x14ac:dyDescent="0.35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94"/>
    </row>
    <row r="4545" spans="1:70" x14ac:dyDescent="0.35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94"/>
    </row>
    <row r="4546" spans="1:70" x14ac:dyDescent="0.35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94"/>
    </row>
    <row r="4547" spans="1:70" x14ac:dyDescent="0.35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94"/>
    </row>
    <row r="4548" spans="1:70" x14ac:dyDescent="0.35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94"/>
    </row>
    <row r="4549" spans="1:70" x14ac:dyDescent="0.35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94"/>
    </row>
    <row r="4550" spans="1:70" x14ac:dyDescent="0.35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94"/>
    </row>
    <row r="4551" spans="1:70" x14ac:dyDescent="0.35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94"/>
    </row>
    <row r="4552" spans="1:70" x14ac:dyDescent="0.35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94"/>
    </row>
    <row r="4553" spans="1:70" x14ac:dyDescent="0.35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94"/>
    </row>
    <row r="4554" spans="1:70" x14ac:dyDescent="0.35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94"/>
    </row>
    <row r="4555" spans="1:70" x14ac:dyDescent="0.35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94"/>
    </row>
    <row r="4556" spans="1:70" x14ac:dyDescent="0.35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94"/>
    </row>
    <row r="4557" spans="1:70" x14ac:dyDescent="0.35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94"/>
    </row>
    <row r="4558" spans="1:70" x14ac:dyDescent="0.35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94"/>
    </row>
    <row r="4559" spans="1:70" x14ac:dyDescent="0.35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94"/>
    </row>
    <row r="4560" spans="1:70" x14ac:dyDescent="0.35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94"/>
    </row>
    <row r="4561" spans="1:70" x14ac:dyDescent="0.35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94"/>
    </row>
    <row r="4562" spans="1:70" x14ac:dyDescent="0.35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94"/>
    </row>
    <row r="4563" spans="1:70" x14ac:dyDescent="0.35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94"/>
    </row>
    <row r="4564" spans="1:70" x14ac:dyDescent="0.35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94"/>
    </row>
    <row r="4565" spans="1:70" x14ac:dyDescent="0.35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94"/>
    </row>
    <row r="4566" spans="1:70" x14ac:dyDescent="0.35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94"/>
    </row>
    <row r="4567" spans="1:70" x14ac:dyDescent="0.35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94"/>
    </row>
    <row r="4568" spans="1:70" x14ac:dyDescent="0.35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94"/>
    </row>
    <row r="4569" spans="1:70" x14ac:dyDescent="0.35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94"/>
    </row>
    <row r="4570" spans="1:70" x14ac:dyDescent="0.35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94"/>
    </row>
    <row r="4571" spans="1:70" x14ac:dyDescent="0.35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94"/>
    </row>
    <row r="4572" spans="1:70" x14ac:dyDescent="0.35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94"/>
    </row>
    <row r="4573" spans="1:70" x14ac:dyDescent="0.35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94"/>
    </row>
    <row r="4574" spans="1:70" x14ac:dyDescent="0.35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94"/>
    </row>
    <row r="4575" spans="1:70" x14ac:dyDescent="0.35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94"/>
    </row>
    <row r="4576" spans="1:70" x14ac:dyDescent="0.35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94"/>
    </row>
    <row r="4577" spans="1:70" x14ac:dyDescent="0.35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94"/>
    </row>
    <row r="4578" spans="1:70" x14ac:dyDescent="0.35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94"/>
    </row>
    <row r="4579" spans="1:70" x14ac:dyDescent="0.35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94"/>
    </row>
    <row r="4580" spans="1:70" x14ac:dyDescent="0.35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94"/>
    </row>
    <row r="4581" spans="1:70" x14ac:dyDescent="0.35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94"/>
    </row>
    <row r="4582" spans="1:70" x14ac:dyDescent="0.35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94"/>
    </row>
    <row r="4583" spans="1:70" x14ac:dyDescent="0.35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94"/>
    </row>
    <row r="4584" spans="1:70" x14ac:dyDescent="0.35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94"/>
    </row>
    <row r="4585" spans="1:70" x14ac:dyDescent="0.35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94"/>
    </row>
    <row r="4586" spans="1:70" x14ac:dyDescent="0.35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94"/>
    </row>
    <row r="4587" spans="1:70" x14ac:dyDescent="0.35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94"/>
    </row>
    <row r="4588" spans="1:70" x14ac:dyDescent="0.35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94"/>
    </row>
    <row r="4589" spans="1:70" x14ac:dyDescent="0.35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94"/>
    </row>
    <row r="4590" spans="1:70" x14ac:dyDescent="0.35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94"/>
    </row>
    <row r="4591" spans="1:70" x14ac:dyDescent="0.35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94"/>
    </row>
    <row r="4592" spans="1:70" x14ac:dyDescent="0.35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94"/>
    </row>
    <row r="4593" spans="1:70" x14ac:dyDescent="0.35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94"/>
    </row>
    <row r="4594" spans="1:70" x14ac:dyDescent="0.35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94"/>
    </row>
    <row r="4595" spans="1:70" x14ac:dyDescent="0.35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94"/>
    </row>
    <row r="4596" spans="1:70" x14ac:dyDescent="0.35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94"/>
    </row>
    <row r="4597" spans="1:70" x14ac:dyDescent="0.35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94"/>
    </row>
    <row r="4598" spans="1:70" x14ac:dyDescent="0.35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94"/>
    </row>
    <row r="4599" spans="1:70" x14ac:dyDescent="0.35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94"/>
    </row>
    <row r="4600" spans="1:70" x14ac:dyDescent="0.35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94"/>
    </row>
    <row r="4601" spans="1:70" x14ac:dyDescent="0.35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94"/>
    </row>
    <row r="4602" spans="1:70" x14ac:dyDescent="0.35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94"/>
    </row>
    <row r="4603" spans="1:70" x14ac:dyDescent="0.35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94"/>
    </row>
    <row r="4604" spans="1:70" x14ac:dyDescent="0.35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94"/>
    </row>
    <row r="4605" spans="1:70" x14ac:dyDescent="0.35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94"/>
    </row>
    <row r="4606" spans="1:70" x14ac:dyDescent="0.35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94"/>
    </row>
    <row r="4607" spans="1:70" x14ac:dyDescent="0.35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94"/>
    </row>
    <row r="4608" spans="1:70" x14ac:dyDescent="0.35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94"/>
    </row>
    <row r="4609" spans="1:70" x14ac:dyDescent="0.35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94"/>
    </row>
    <row r="4610" spans="1:70" x14ac:dyDescent="0.35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94"/>
    </row>
    <row r="4611" spans="1:70" x14ac:dyDescent="0.35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94"/>
    </row>
    <row r="4612" spans="1:70" x14ac:dyDescent="0.35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94"/>
    </row>
    <row r="4613" spans="1:70" x14ac:dyDescent="0.35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94"/>
    </row>
    <row r="4614" spans="1:70" x14ac:dyDescent="0.35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94"/>
    </row>
    <row r="4615" spans="1:70" x14ac:dyDescent="0.35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94"/>
    </row>
    <row r="4616" spans="1:70" x14ac:dyDescent="0.35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94"/>
    </row>
    <row r="4617" spans="1:70" x14ac:dyDescent="0.35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94"/>
    </row>
    <row r="4618" spans="1:70" x14ac:dyDescent="0.35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94"/>
    </row>
    <row r="4619" spans="1:70" x14ac:dyDescent="0.35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94"/>
    </row>
    <row r="4620" spans="1:70" x14ac:dyDescent="0.35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94"/>
    </row>
    <row r="4621" spans="1:70" x14ac:dyDescent="0.35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94"/>
    </row>
    <row r="4622" spans="1:70" x14ac:dyDescent="0.35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94"/>
    </row>
    <row r="4623" spans="1:70" x14ac:dyDescent="0.35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94"/>
    </row>
    <row r="4624" spans="1:70" x14ac:dyDescent="0.35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94"/>
    </row>
    <row r="4625" spans="1:70" x14ac:dyDescent="0.35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94"/>
    </row>
    <row r="4626" spans="1:70" x14ac:dyDescent="0.35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94"/>
    </row>
    <row r="4627" spans="1:70" x14ac:dyDescent="0.35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94"/>
    </row>
    <row r="4628" spans="1:70" x14ac:dyDescent="0.35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94"/>
    </row>
    <row r="4629" spans="1:70" x14ac:dyDescent="0.35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94"/>
    </row>
    <row r="4630" spans="1:70" x14ac:dyDescent="0.35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94"/>
    </row>
    <row r="4631" spans="1:70" x14ac:dyDescent="0.35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94"/>
    </row>
    <row r="4632" spans="1:70" x14ac:dyDescent="0.35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94"/>
    </row>
    <row r="4633" spans="1:70" x14ac:dyDescent="0.35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94"/>
    </row>
    <row r="4634" spans="1:70" x14ac:dyDescent="0.35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94"/>
    </row>
    <row r="4635" spans="1:70" x14ac:dyDescent="0.35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94"/>
    </row>
    <row r="4636" spans="1:70" x14ac:dyDescent="0.35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94"/>
    </row>
    <row r="4637" spans="1:70" x14ac:dyDescent="0.35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94"/>
    </row>
    <row r="4638" spans="1:70" x14ac:dyDescent="0.35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94"/>
    </row>
    <row r="4639" spans="1:70" x14ac:dyDescent="0.35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94"/>
    </row>
    <row r="4640" spans="1:70" x14ac:dyDescent="0.35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94"/>
    </row>
    <row r="4641" spans="1:70" x14ac:dyDescent="0.35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94"/>
    </row>
    <row r="4642" spans="1:70" x14ac:dyDescent="0.35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94"/>
    </row>
    <row r="4643" spans="1:70" x14ac:dyDescent="0.35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94"/>
    </row>
    <row r="4644" spans="1:70" x14ac:dyDescent="0.35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94"/>
    </row>
    <row r="4645" spans="1:70" x14ac:dyDescent="0.35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94"/>
    </row>
    <row r="4646" spans="1:70" x14ac:dyDescent="0.35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94"/>
    </row>
    <row r="4647" spans="1:70" x14ac:dyDescent="0.35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94"/>
    </row>
    <row r="4648" spans="1:70" x14ac:dyDescent="0.35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94"/>
    </row>
    <row r="4649" spans="1:70" x14ac:dyDescent="0.35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94"/>
    </row>
    <row r="4650" spans="1:70" x14ac:dyDescent="0.35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94"/>
    </row>
    <row r="4651" spans="1:70" x14ac:dyDescent="0.35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94"/>
    </row>
    <row r="4652" spans="1:70" x14ac:dyDescent="0.35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94"/>
    </row>
    <row r="4653" spans="1:70" x14ac:dyDescent="0.35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94"/>
    </row>
    <row r="4654" spans="1:70" x14ac:dyDescent="0.35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94"/>
    </row>
    <row r="4655" spans="1:70" x14ac:dyDescent="0.35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94"/>
    </row>
    <row r="4656" spans="1:70" x14ac:dyDescent="0.35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94"/>
    </row>
    <row r="4657" spans="1:70" x14ac:dyDescent="0.35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94"/>
    </row>
    <row r="4658" spans="1:70" x14ac:dyDescent="0.35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94"/>
    </row>
    <row r="4659" spans="1:70" x14ac:dyDescent="0.35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94"/>
    </row>
    <row r="4660" spans="1:70" x14ac:dyDescent="0.35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94"/>
    </row>
    <row r="4661" spans="1:70" x14ac:dyDescent="0.35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94"/>
    </row>
    <row r="4662" spans="1:70" x14ac:dyDescent="0.35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94"/>
    </row>
    <row r="4663" spans="1:70" x14ac:dyDescent="0.35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94"/>
    </row>
    <row r="4664" spans="1:70" x14ac:dyDescent="0.35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94"/>
    </row>
    <row r="4665" spans="1:70" x14ac:dyDescent="0.35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94"/>
    </row>
    <row r="4666" spans="1:70" x14ac:dyDescent="0.35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94"/>
    </row>
    <row r="4667" spans="1:70" x14ac:dyDescent="0.35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94"/>
    </row>
    <row r="4668" spans="1:70" x14ac:dyDescent="0.35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94"/>
    </row>
    <row r="4669" spans="1:70" x14ac:dyDescent="0.35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94"/>
    </row>
    <row r="4670" spans="1:70" x14ac:dyDescent="0.35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94"/>
    </row>
    <row r="4671" spans="1:70" x14ac:dyDescent="0.35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94"/>
    </row>
    <row r="4672" spans="1:70" x14ac:dyDescent="0.35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94"/>
    </row>
    <row r="4673" spans="1:70" x14ac:dyDescent="0.35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94"/>
    </row>
    <row r="4674" spans="1:70" x14ac:dyDescent="0.35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94"/>
    </row>
    <row r="4675" spans="1:70" x14ac:dyDescent="0.35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94"/>
    </row>
    <row r="4676" spans="1:70" x14ac:dyDescent="0.35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94"/>
    </row>
    <row r="4677" spans="1:70" x14ac:dyDescent="0.35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94"/>
    </row>
    <row r="4678" spans="1:70" x14ac:dyDescent="0.35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94"/>
    </row>
    <row r="4679" spans="1:70" x14ac:dyDescent="0.35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94"/>
    </row>
    <row r="4680" spans="1:70" x14ac:dyDescent="0.35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94"/>
    </row>
    <row r="4681" spans="1:70" x14ac:dyDescent="0.35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94"/>
    </row>
    <row r="4682" spans="1:70" x14ac:dyDescent="0.35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94"/>
    </row>
    <row r="4683" spans="1:70" x14ac:dyDescent="0.35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94"/>
    </row>
    <row r="4684" spans="1:70" x14ac:dyDescent="0.35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94"/>
    </row>
    <row r="4685" spans="1:70" x14ac:dyDescent="0.35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94"/>
    </row>
    <row r="4686" spans="1:70" x14ac:dyDescent="0.35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94"/>
    </row>
    <row r="4687" spans="1:70" x14ac:dyDescent="0.35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94"/>
    </row>
    <row r="4688" spans="1:70" x14ac:dyDescent="0.35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94"/>
    </row>
    <row r="4689" spans="1:70" x14ac:dyDescent="0.35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94"/>
    </row>
    <row r="4690" spans="1:70" x14ac:dyDescent="0.35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94"/>
    </row>
    <row r="4691" spans="1:70" x14ac:dyDescent="0.35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94"/>
    </row>
    <row r="4692" spans="1:70" x14ac:dyDescent="0.35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94"/>
    </row>
    <row r="4693" spans="1:70" x14ac:dyDescent="0.35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94"/>
    </row>
    <row r="4694" spans="1:70" x14ac:dyDescent="0.35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94"/>
    </row>
    <row r="4695" spans="1:70" x14ac:dyDescent="0.35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94"/>
    </row>
    <row r="4696" spans="1:70" x14ac:dyDescent="0.35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94"/>
    </row>
    <row r="4697" spans="1:70" x14ac:dyDescent="0.35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94"/>
    </row>
    <row r="4698" spans="1:70" x14ac:dyDescent="0.35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94"/>
    </row>
    <row r="4699" spans="1:70" x14ac:dyDescent="0.35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94"/>
    </row>
    <row r="4700" spans="1:70" x14ac:dyDescent="0.35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94"/>
    </row>
    <row r="4701" spans="1:70" x14ac:dyDescent="0.35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94"/>
    </row>
    <row r="4702" spans="1:70" x14ac:dyDescent="0.35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94"/>
    </row>
    <row r="4703" spans="1:70" x14ac:dyDescent="0.35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94"/>
    </row>
    <row r="4704" spans="1:70" x14ac:dyDescent="0.35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94"/>
    </row>
    <row r="4705" spans="1:70" x14ac:dyDescent="0.35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94"/>
    </row>
    <row r="4706" spans="1:70" x14ac:dyDescent="0.35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94"/>
    </row>
    <row r="4707" spans="1:70" x14ac:dyDescent="0.35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94"/>
    </row>
    <row r="4708" spans="1:70" x14ac:dyDescent="0.35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94"/>
    </row>
    <row r="4709" spans="1:70" x14ac:dyDescent="0.35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94"/>
    </row>
    <row r="4710" spans="1:70" x14ac:dyDescent="0.35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94"/>
    </row>
    <row r="4711" spans="1:70" x14ac:dyDescent="0.35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94"/>
    </row>
    <row r="4712" spans="1:70" x14ac:dyDescent="0.35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94"/>
    </row>
    <row r="4713" spans="1:70" x14ac:dyDescent="0.35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94"/>
    </row>
    <row r="4714" spans="1:70" x14ac:dyDescent="0.35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94"/>
    </row>
    <row r="4715" spans="1:70" x14ac:dyDescent="0.35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94"/>
    </row>
    <row r="4716" spans="1:70" x14ac:dyDescent="0.35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94"/>
    </row>
    <row r="4717" spans="1:70" x14ac:dyDescent="0.35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94"/>
    </row>
    <row r="4718" spans="1:70" x14ac:dyDescent="0.35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94"/>
    </row>
    <row r="4719" spans="1:70" x14ac:dyDescent="0.35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94"/>
    </row>
    <row r="4720" spans="1:70" x14ac:dyDescent="0.35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94"/>
    </row>
    <row r="4721" spans="1:70" x14ac:dyDescent="0.35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94"/>
    </row>
    <row r="4722" spans="1:70" x14ac:dyDescent="0.35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94"/>
    </row>
    <row r="4723" spans="1:70" x14ac:dyDescent="0.35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94"/>
    </row>
    <row r="4724" spans="1:70" x14ac:dyDescent="0.35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94"/>
    </row>
    <row r="4725" spans="1:70" x14ac:dyDescent="0.35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94"/>
    </row>
    <row r="4726" spans="1:70" x14ac:dyDescent="0.35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94"/>
    </row>
    <row r="4727" spans="1:70" x14ac:dyDescent="0.35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94"/>
    </row>
    <row r="4728" spans="1:70" x14ac:dyDescent="0.35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94"/>
    </row>
    <row r="4729" spans="1:70" x14ac:dyDescent="0.35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94"/>
    </row>
    <row r="4730" spans="1:70" x14ac:dyDescent="0.35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94"/>
    </row>
    <row r="4731" spans="1:70" x14ac:dyDescent="0.35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94"/>
    </row>
    <row r="4732" spans="1:70" x14ac:dyDescent="0.35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94"/>
    </row>
    <row r="4733" spans="1:70" x14ac:dyDescent="0.35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94"/>
    </row>
    <row r="4734" spans="1:70" x14ac:dyDescent="0.35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94"/>
    </row>
    <row r="4735" spans="1:70" x14ac:dyDescent="0.35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94"/>
    </row>
    <row r="4736" spans="1:70" x14ac:dyDescent="0.35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94"/>
    </row>
    <row r="4737" spans="1:70" x14ac:dyDescent="0.35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94"/>
    </row>
    <row r="4738" spans="1:70" x14ac:dyDescent="0.35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94"/>
    </row>
    <row r="4739" spans="1:70" x14ac:dyDescent="0.35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94"/>
    </row>
    <row r="4740" spans="1:70" x14ac:dyDescent="0.35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94"/>
    </row>
    <row r="4741" spans="1:70" x14ac:dyDescent="0.35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94"/>
    </row>
    <row r="4742" spans="1:70" x14ac:dyDescent="0.35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94"/>
    </row>
    <row r="4743" spans="1:70" x14ac:dyDescent="0.35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94"/>
    </row>
    <row r="4744" spans="1:70" x14ac:dyDescent="0.35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94"/>
    </row>
    <row r="4745" spans="1:70" x14ac:dyDescent="0.35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94"/>
    </row>
    <row r="4746" spans="1:70" x14ac:dyDescent="0.35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94"/>
    </row>
    <row r="4747" spans="1:70" x14ac:dyDescent="0.35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94"/>
    </row>
    <row r="4748" spans="1:70" x14ac:dyDescent="0.35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94"/>
    </row>
    <row r="4749" spans="1:70" x14ac:dyDescent="0.35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94"/>
    </row>
    <row r="4750" spans="1:70" x14ac:dyDescent="0.35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94"/>
    </row>
    <row r="4751" spans="1:70" x14ac:dyDescent="0.35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94"/>
    </row>
    <row r="4752" spans="1:70" x14ac:dyDescent="0.35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94"/>
    </row>
    <row r="4753" spans="1:70" x14ac:dyDescent="0.35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94"/>
    </row>
    <row r="4754" spans="1:70" x14ac:dyDescent="0.35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94"/>
    </row>
    <row r="4755" spans="1:70" x14ac:dyDescent="0.35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94"/>
    </row>
    <row r="4756" spans="1:70" x14ac:dyDescent="0.35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94"/>
    </row>
    <row r="4757" spans="1:70" x14ac:dyDescent="0.35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94"/>
    </row>
    <row r="4758" spans="1:70" x14ac:dyDescent="0.35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94"/>
    </row>
    <row r="4759" spans="1:70" x14ac:dyDescent="0.35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94"/>
    </row>
    <row r="4760" spans="1:70" x14ac:dyDescent="0.35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94"/>
    </row>
    <row r="4761" spans="1:70" x14ac:dyDescent="0.35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94"/>
    </row>
    <row r="4762" spans="1:70" x14ac:dyDescent="0.35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94"/>
    </row>
    <row r="4763" spans="1:70" x14ac:dyDescent="0.35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94"/>
    </row>
    <row r="4764" spans="1:70" x14ac:dyDescent="0.35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94"/>
    </row>
    <row r="4765" spans="1:70" x14ac:dyDescent="0.35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94"/>
    </row>
    <row r="4766" spans="1:70" x14ac:dyDescent="0.35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94"/>
    </row>
    <row r="4767" spans="1:70" x14ac:dyDescent="0.35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94"/>
    </row>
    <row r="4768" spans="1:70" x14ac:dyDescent="0.35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94"/>
    </row>
    <row r="4769" spans="1:70" x14ac:dyDescent="0.35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94"/>
    </row>
    <row r="4770" spans="1:70" x14ac:dyDescent="0.35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94"/>
    </row>
    <row r="4771" spans="1:70" x14ac:dyDescent="0.35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94"/>
    </row>
    <row r="4772" spans="1:70" x14ac:dyDescent="0.35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94"/>
    </row>
    <row r="4773" spans="1:70" x14ac:dyDescent="0.35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94"/>
    </row>
    <row r="4774" spans="1:70" x14ac:dyDescent="0.35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94"/>
    </row>
    <row r="4775" spans="1:70" x14ac:dyDescent="0.35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94"/>
    </row>
    <row r="4776" spans="1:70" x14ac:dyDescent="0.35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94"/>
    </row>
    <row r="4777" spans="1:70" x14ac:dyDescent="0.35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94"/>
    </row>
    <row r="4778" spans="1:70" x14ac:dyDescent="0.35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94"/>
    </row>
    <row r="4779" spans="1:70" x14ac:dyDescent="0.35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94"/>
    </row>
    <row r="4780" spans="1:70" x14ac:dyDescent="0.35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94"/>
    </row>
    <row r="4781" spans="1:70" x14ac:dyDescent="0.35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94"/>
    </row>
    <row r="4782" spans="1:70" x14ac:dyDescent="0.35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94"/>
    </row>
    <row r="4783" spans="1:70" x14ac:dyDescent="0.35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94"/>
    </row>
    <row r="4784" spans="1:70" x14ac:dyDescent="0.35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94"/>
    </row>
    <row r="4785" spans="1:70" x14ac:dyDescent="0.35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94"/>
    </row>
    <row r="4786" spans="1:70" x14ac:dyDescent="0.35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94"/>
    </row>
    <row r="4787" spans="1:70" x14ac:dyDescent="0.35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94"/>
    </row>
    <row r="4788" spans="1:70" x14ac:dyDescent="0.35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94"/>
    </row>
    <row r="4789" spans="1:70" x14ac:dyDescent="0.35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94"/>
    </row>
    <row r="4790" spans="1:70" x14ac:dyDescent="0.35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94"/>
    </row>
    <row r="4791" spans="1:70" x14ac:dyDescent="0.35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94"/>
    </row>
    <row r="4792" spans="1:70" x14ac:dyDescent="0.35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94"/>
    </row>
    <row r="4793" spans="1:70" x14ac:dyDescent="0.35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94"/>
    </row>
    <row r="4794" spans="1:70" x14ac:dyDescent="0.35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94"/>
    </row>
    <row r="4795" spans="1:70" x14ac:dyDescent="0.35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94"/>
    </row>
    <row r="4796" spans="1:70" x14ac:dyDescent="0.35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94"/>
    </row>
    <row r="4797" spans="1:70" x14ac:dyDescent="0.35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94"/>
    </row>
    <row r="4798" spans="1:70" x14ac:dyDescent="0.35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94"/>
    </row>
    <row r="4799" spans="1:70" x14ac:dyDescent="0.35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94"/>
    </row>
    <row r="4800" spans="1:70" x14ac:dyDescent="0.35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94"/>
    </row>
    <row r="4801" spans="1:70" x14ac:dyDescent="0.35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94"/>
    </row>
    <row r="4802" spans="1:70" x14ac:dyDescent="0.35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94"/>
    </row>
    <row r="4803" spans="1:70" x14ac:dyDescent="0.35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94"/>
    </row>
    <row r="4804" spans="1:70" x14ac:dyDescent="0.35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94"/>
    </row>
    <row r="4805" spans="1:70" x14ac:dyDescent="0.35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94"/>
    </row>
    <row r="4806" spans="1:70" x14ac:dyDescent="0.35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94"/>
    </row>
    <row r="4807" spans="1:70" x14ac:dyDescent="0.35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94"/>
    </row>
    <row r="4808" spans="1:70" x14ac:dyDescent="0.35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94"/>
    </row>
    <row r="4809" spans="1:70" x14ac:dyDescent="0.35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94"/>
    </row>
    <row r="4810" spans="1:70" x14ac:dyDescent="0.35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94"/>
    </row>
    <row r="4811" spans="1:70" x14ac:dyDescent="0.35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94"/>
    </row>
    <row r="4812" spans="1:70" x14ac:dyDescent="0.35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94"/>
    </row>
    <row r="4813" spans="1:70" x14ac:dyDescent="0.35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94"/>
    </row>
    <row r="4814" spans="1:70" x14ac:dyDescent="0.35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94"/>
    </row>
    <row r="4815" spans="1:70" x14ac:dyDescent="0.35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94"/>
    </row>
    <row r="4816" spans="1:70" x14ac:dyDescent="0.35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94"/>
    </row>
    <row r="4817" spans="1:70" x14ac:dyDescent="0.35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94"/>
    </row>
    <row r="4818" spans="1:70" x14ac:dyDescent="0.35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94"/>
    </row>
    <row r="4819" spans="1:70" x14ac:dyDescent="0.35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94"/>
    </row>
    <row r="4820" spans="1:70" x14ac:dyDescent="0.35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94"/>
    </row>
    <row r="4821" spans="1:70" x14ac:dyDescent="0.35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94"/>
    </row>
    <row r="4822" spans="1:70" x14ac:dyDescent="0.35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94"/>
    </row>
    <row r="4823" spans="1:70" x14ac:dyDescent="0.35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94"/>
    </row>
    <row r="4824" spans="1:70" x14ac:dyDescent="0.35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94"/>
    </row>
    <row r="4825" spans="1:70" x14ac:dyDescent="0.35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94"/>
    </row>
    <row r="4826" spans="1:70" x14ac:dyDescent="0.35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94"/>
    </row>
    <row r="4827" spans="1:70" x14ac:dyDescent="0.35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94"/>
    </row>
    <row r="4828" spans="1:70" x14ac:dyDescent="0.35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94"/>
    </row>
    <row r="4829" spans="1:70" x14ac:dyDescent="0.35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94"/>
    </row>
    <row r="4830" spans="1:70" x14ac:dyDescent="0.35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94"/>
    </row>
    <row r="4831" spans="1:70" x14ac:dyDescent="0.35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94"/>
    </row>
    <row r="4832" spans="1:70" x14ac:dyDescent="0.35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94"/>
    </row>
    <row r="4833" spans="1:70" x14ac:dyDescent="0.35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94"/>
    </row>
    <row r="4834" spans="1:70" x14ac:dyDescent="0.35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94"/>
    </row>
    <row r="4835" spans="1:70" x14ac:dyDescent="0.35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94"/>
    </row>
    <row r="4836" spans="1:70" x14ac:dyDescent="0.35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94"/>
    </row>
    <row r="4837" spans="1:70" x14ac:dyDescent="0.35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94"/>
    </row>
    <row r="4838" spans="1:70" x14ac:dyDescent="0.35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94"/>
    </row>
    <row r="4839" spans="1:70" x14ac:dyDescent="0.35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94"/>
    </row>
    <row r="4840" spans="1:70" x14ac:dyDescent="0.35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94"/>
    </row>
    <row r="4841" spans="1:70" x14ac:dyDescent="0.35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94"/>
    </row>
    <row r="4842" spans="1:70" x14ac:dyDescent="0.35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94"/>
    </row>
    <row r="4843" spans="1:70" x14ac:dyDescent="0.35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94"/>
    </row>
    <row r="4844" spans="1:70" x14ac:dyDescent="0.35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94"/>
    </row>
    <row r="4845" spans="1:70" x14ac:dyDescent="0.35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94"/>
    </row>
    <row r="4846" spans="1:70" x14ac:dyDescent="0.35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94"/>
    </row>
    <row r="4847" spans="1:70" x14ac:dyDescent="0.35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94"/>
    </row>
    <row r="4848" spans="1:70" x14ac:dyDescent="0.35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94"/>
    </row>
    <row r="4849" spans="1:70" x14ac:dyDescent="0.35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94"/>
    </row>
    <row r="4850" spans="1:70" x14ac:dyDescent="0.35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94"/>
    </row>
    <row r="4851" spans="1:70" x14ac:dyDescent="0.35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94"/>
    </row>
    <row r="4852" spans="1:70" x14ac:dyDescent="0.35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94"/>
    </row>
    <row r="4853" spans="1:70" x14ac:dyDescent="0.35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94"/>
    </row>
    <row r="4854" spans="1:70" x14ac:dyDescent="0.35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94"/>
    </row>
    <row r="4855" spans="1:70" x14ac:dyDescent="0.35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94"/>
    </row>
    <row r="4856" spans="1:70" x14ac:dyDescent="0.35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94"/>
    </row>
    <row r="4857" spans="1:70" x14ac:dyDescent="0.35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94"/>
    </row>
    <row r="4858" spans="1:70" x14ac:dyDescent="0.35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94"/>
    </row>
    <row r="4859" spans="1:70" x14ac:dyDescent="0.35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94"/>
    </row>
    <row r="4860" spans="1:70" x14ac:dyDescent="0.35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94"/>
    </row>
    <row r="4861" spans="1:70" x14ac:dyDescent="0.35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94"/>
    </row>
    <row r="4862" spans="1:70" x14ac:dyDescent="0.35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94"/>
    </row>
    <row r="4863" spans="1:70" x14ac:dyDescent="0.35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94"/>
    </row>
    <row r="4864" spans="1:70" x14ac:dyDescent="0.35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94"/>
    </row>
    <row r="4865" spans="1:70" x14ac:dyDescent="0.35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94"/>
    </row>
    <row r="4866" spans="1:70" x14ac:dyDescent="0.35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94"/>
    </row>
    <row r="4867" spans="1:70" x14ac:dyDescent="0.35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94"/>
    </row>
    <row r="4868" spans="1:70" x14ac:dyDescent="0.35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94"/>
    </row>
    <row r="4869" spans="1:70" x14ac:dyDescent="0.35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94"/>
    </row>
    <row r="4870" spans="1:70" x14ac:dyDescent="0.35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94"/>
    </row>
    <row r="4871" spans="1:70" x14ac:dyDescent="0.35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94"/>
    </row>
    <row r="4872" spans="1:70" x14ac:dyDescent="0.35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94"/>
    </row>
    <row r="4873" spans="1:70" x14ac:dyDescent="0.35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94"/>
    </row>
    <row r="4874" spans="1:70" x14ac:dyDescent="0.35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94"/>
    </row>
    <row r="4875" spans="1:70" x14ac:dyDescent="0.35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94"/>
    </row>
    <row r="4876" spans="1:70" x14ac:dyDescent="0.35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94"/>
    </row>
    <row r="4877" spans="1:70" x14ac:dyDescent="0.35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94"/>
    </row>
    <row r="4878" spans="1:70" x14ac:dyDescent="0.35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94"/>
    </row>
    <row r="4879" spans="1:70" x14ac:dyDescent="0.35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94"/>
    </row>
    <row r="4880" spans="1:70" x14ac:dyDescent="0.35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94"/>
    </row>
    <row r="4881" spans="1:70" x14ac:dyDescent="0.35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94"/>
    </row>
    <row r="4882" spans="1:70" x14ac:dyDescent="0.35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94"/>
    </row>
    <row r="4883" spans="1:70" x14ac:dyDescent="0.35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94"/>
    </row>
    <row r="4884" spans="1:70" x14ac:dyDescent="0.35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94"/>
    </row>
    <row r="4885" spans="1:70" x14ac:dyDescent="0.35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94"/>
    </row>
    <row r="4886" spans="1:70" x14ac:dyDescent="0.35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94"/>
    </row>
    <row r="4887" spans="1:70" x14ac:dyDescent="0.35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94"/>
    </row>
    <row r="4888" spans="1:70" x14ac:dyDescent="0.35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94"/>
    </row>
    <row r="4889" spans="1:70" x14ac:dyDescent="0.35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94"/>
    </row>
    <row r="4890" spans="1:70" x14ac:dyDescent="0.35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94"/>
    </row>
    <row r="4891" spans="1:70" x14ac:dyDescent="0.35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94"/>
    </row>
    <row r="4892" spans="1:70" x14ac:dyDescent="0.35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94"/>
    </row>
    <row r="4893" spans="1:70" x14ac:dyDescent="0.35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94"/>
    </row>
    <row r="4894" spans="1:70" x14ac:dyDescent="0.35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94"/>
    </row>
    <row r="4895" spans="1:70" x14ac:dyDescent="0.35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94"/>
    </row>
    <row r="4896" spans="1:70" x14ac:dyDescent="0.35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94"/>
    </row>
    <row r="4897" spans="1:70" x14ac:dyDescent="0.35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94"/>
    </row>
    <row r="4898" spans="1:70" x14ac:dyDescent="0.35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94"/>
    </row>
    <row r="4899" spans="1:70" x14ac:dyDescent="0.35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94"/>
    </row>
    <row r="4900" spans="1:70" x14ac:dyDescent="0.35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94"/>
    </row>
    <row r="4901" spans="1:70" x14ac:dyDescent="0.35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94"/>
    </row>
    <row r="4902" spans="1:70" x14ac:dyDescent="0.35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94"/>
    </row>
    <row r="4903" spans="1:70" x14ac:dyDescent="0.35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94"/>
    </row>
    <row r="4904" spans="1:70" x14ac:dyDescent="0.35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94"/>
    </row>
    <row r="4905" spans="1:70" x14ac:dyDescent="0.35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94"/>
    </row>
    <row r="4906" spans="1:70" x14ac:dyDescent="0.35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94"/>
    </row>
    <row r="4907" spans="1:70" x14ac:dyDescent="0.35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94"/>
    </row>
    <row r="4908" spans="1:70" x14ac:dyDescent="0.35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94"/>
    </row>
    <row r="4909" spans="1:70" x14ac:dyDescent="0.35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94"/>
    </row>
    <row r="4910" spans="1:70" x14ac:dyDescent="0.35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94"/>
    </row>
    <row r="4911" spans="1:70" x14ac:dyDescent="0.35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94"/>
    </row>
    <row r="4912" spans="1:70" x14ac:dyDescent="0.35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94"/>
    </row>
    <row r="4913" spans="1:70" x14ac:dyDescent="0.35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94"/>
    </row>
    <row r="4914" spans="1:70" x14ac:dyDescent="0.35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94"/>
    </row>
    <row r="4915" spans="1:70" x14ac:dyDescent="0.35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94"/>
    </row>
    <row r="4916" spans="1:70" x14ac:dyDescent="0.35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94"/>
    </row>
    <row r="4917" spans="1:70" x14ac:dyDescent="0.35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94"/>
    </row>
    <row r="4918" spans="1:70" x14ac:dyDescent="0.35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94"/>
    </row>
    <row r="4919" spans="1:70" x14ac:dyDescent="0.35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94"/>
    </row>
    <row r="4920" spans="1:70" x14ac:dyDescent="0.35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94"/>
    </row>
    <row r="4921" spans="1:70" x14ac:dyDescent="0.35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94"/>
    </row>
    <row r="4922" spans="1:70" x14ac:dyDescent="0.35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94"/>
    </row>
    <row r="4923" spans="1:70" x14ac:dyDescent="0.35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94"/>
    </row>
    <row r="4924" spans="1:70" x14ac:dyDescent="0.35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94"/>
    </row>
    <row r="4925" spans="1:70" x14ac:dyDescent="0.35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94"/>
    </row>
    <row r="4926" spans="1:70" x14ac:dyDescent="0.35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94"/>
    </row>
    <row r="4927" spans="1:70" x14ac:dyDescent="0.35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94"/>
    </row>
    <row r="4928" spans="1:70" x14ac:dyDescent="0.35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94"/>
    </row>
    <row r="4929" spans="1:70" x14ac:dyDescent="0.35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94"/>
    </row>
    <row r="4930" spans="1:70" x14ac:dyDescent="0.35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94"/>
    </row>
    <row r="4931" spans="1:70" x14ac:dyDescent="0.35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94"/>
    </row>
    <row r="4932" spans="1:70" x14ac:dyDescent="0.35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94"/>
    </row>
    <row r="4933" spans="1:70" x14ac:dyDescent="0.35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94"/>
    </row>
    <row r="4934" spans="1:70" x14ac:dyDescent="0.35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94"/>
    </row>
    <row r="4935" spans="1:70" x14ac:dyDescent="0.35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94"/>
    </row>
    <row r="4936" spans="1:70" x14ac:dyDescent="0.35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94"/>
    </row>
    <row r="4937" spans="1:70" x14ac:dyDescent="0.35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94"/>
    </row>
    <row r="4938" spans="1:70" x14ac:dyDescent="0.35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94"/>
    </row>
    <row r="4939" spans="1:70" x14ac:dyDescent="0.35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94"/>
    </row>
    <row r="4940" spans="1:70" x14ac:dyDescent="0.35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94"/>
    </row>
    <row r="4941" spans="1:70" x14ac:dyDescent="0.35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94"/>
    </row>
    <row r="4942" spans="1:70" x14ac:dyDescent="0.35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94"/>
    </row>
    <row r="4943" spans="1:70" x14ac:dyDescent="0.35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94"/>
    </row>
    <row r="4944" spans="1:70" x14ac:dyDescent="0.35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94"/>
    </row>
    <row r="4945" spans="1:70" x14ac:dyDescent="0.35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94"/>
    </row>
    <row r="4946" spans="1:70" x14ac:dyDescent="0.35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94"/>
    </row>
    <row r="4947" spans="1:70" x14ac:dyDescent="0.35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94"/>
    </row>
    <row r="4948" spans="1:70" x14ac:dyDescent="0.35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94"/>
    </row>
    <row r="4949" spans="1:70" x14ac:dyDescent="0.35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94"/>
    </row>
    <row r="4950" spans="1:70" x14ac:dyDescent="0.35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94"/>
    </row>
    <row r="4951" spans="1:70" x14ac:dyDescent="0.35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94"/>
    </row>
    <row r="4952" spans="1:70" x14ac:dyDescent="0.35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94"/>
    </row>
    <row r="4953" spans="1:70" x14ac:dyDescent="0.35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94"/>
    </row>
    <row r="4954" spans="1:70" x14ac:dyDescent="0.35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94"/>
    </row>
    <row r="4955" spans="1:70" x14ac:dyDescent="0.35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94"/>
    </row>
    <row r="4956" spans="1:70" x14ac:dyDescent="0.35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94"/>
    </row>
    <row r="4957" spans="1:70" x14ac:dyDescent="0.35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94"/>
    </row>
    <row r="4958" spans="1:70" x14ac:dyDescent="0.35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94"/>
    </row>
    <row r="4959" spans="1:70" x14ac:dyDescent="0.35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94"/>
    </row>
    <row r="4960" spans="1:70" x14ac:dyDescent="0.35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94"/>
    </row>
    <row r="4961" spans="1:70" x14ac:dyDescent="0.35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94"/>
    </row>
    <row r="4962" spans="1:70" x14ac:dyDescent="0.35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94"/>
    </row>
    <row r="4963" spans="1:70" x14ac:dyDescent="0.35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94"/>
    </row>
    <row r="4964" spans="1:70" x14ac:dyDescent="0.35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94"/>
    </row>
    <row r="4965" spans="1:70" x14ac:dyDescent="0.35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94"/>
    </row>
    <row r="4966" spans="1:70" x14ac:dyDescent="0.35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94"/>
    </row>
    <row r="4967" spans="1:70" x14ac:dyDescent="0.35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94"/>
    </row>
    <row r="4968" spans="1:70" x14ac:dyDescent="0.35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94"/>
    </row>
    <row r="4969" spans="1:70" x14ac:dyDescent="0.35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94"/>
    </row>
    <row r="4970" spans="1:70" x14ac:dyDescent="0.35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94"/>
    </row>
    <row r="4971" spans="1:70" x14ac:dyDescent="0.35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94"/>
    </row>
    <row r="4972" spans="1:70" x14ac:dyDescent="0.35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94"/>
    </row>
    <row r="4973" spans="1:70" x14ac:dyDescent="0.35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94"/>
    </row>
    <row r="4974" spans="1:70" x14ac:dyDescent="0.35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94"/>
    </row>
    <row r="4975" spans="1:70" x14ac:dyDescent="0.35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94"/>
    </row>
    <row r="4976" spans="1:70" x14ac:dyDescent="0.35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94"/>
    </row>
    <row r="4977" spans="1:70" x14ac:dyDescent="0.35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94"/>
    </row>
    <row r="4978" spans="1:70" x14ac:dyDescent="0.35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94"/>
    </row>
    <row r="4979" spans="1:70" x14ac:dyDescent="0.35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94"/>
    </row>
    <row r="4980" spans="1:70" x14ac:dyDescent="0.35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94"/>
    </row>
    <row r="4981" spans="1:70" x14ac:dyDescent="0.35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94"/>
    </row>
    <row r="4982" spans="1:70" x14ac:dyDescent="0.35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94"/>
    </row>
    <row r="4983" spans="1:70" x14ac:dyDescent="0.35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94"/>
    </row>
    <row r="4984" spans="1:70" x14ac:dyDescent="0.35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94"/>
    </row>
    <row r="4985" spans="1:70" x14ac:dyDescent="0.35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94"/>
    </row>
    <row r="4986" spans="1:70" x14ac:dyDescent="0.35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94"/>
    </row>
    <row r="4987" spans="1:70" x14ac:dyDescent="0.35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94"/>
    </row>
    <row r="4988" spans="1:70" x14ac:dyDescent="0.35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94"/>
    </row>
    <row r="4989" spans="1:70" x14ac:dyDescent="0.35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94"/>
    </row>
    <row r="4990" spans="1:70" x14ac:dyDescent="0.35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94"/>
    </row>
    <row r="4991" spans="1:70" x14ac:dyDescent="0.35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94"/>
    </row>
    <row r="4992" spans="1:70" x14ac:dyDescent="0.35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94"/>
    </row>
    <row r="4993" spans="1:70" x14ac:dyDescent="0.35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94"/>
    </row>
    <row r="4994" spans="1:70" x14ac:dyDescent="0.35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94"/>
    </row>
    <row r="4995" spans="1:70" x14ac:dyDescent="0.35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94"/>
    </row>
    <row r="4996" spans="1:70" x14ac:dyDescent="0.35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94"/>
    </row>
    <row r="4997" spans="1:70" x14ac:dyDescent="0.35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94"/>
    </row>
    <row r="4998" spans="1:70" x14ac:dyDescent="0.35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94"/>
    </row>
    <row r="4999" spans="1:70" x14ac:dyDescent="0.35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94"/>
    </row>
    <row r="5000" spans="1:70" x14ac:dyDescent="0.35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94"/>
    </row>
    <row r="5001" spans="1:70" x14ac:dyDescent="0.35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94"/>
    </row>
    <row r="5002" spans="1:70" x14ac:dyDescent="0.35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94"/>
    </row>
    <row r="5003" spans="1:70" x14ac:dyDescent="0.35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94"/>
    </row>
    <row r="5004" spans="1:70" x14ac:dyDescent="0.35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94"/>
    </row>
    <row r="5005" spans="1:70" x14ac:dyDescent="0.35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94"/>
    </row>
    <row r="5006" spans="1:70" x14ac:dyDescent="0.35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94"/>
    </row>
    <row r="5007" spans="1:70" x14ac:dyDescent="0.35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94"/>
    </row>
    <row r="5008" spans="1:70" x14ac:dyDescent="0.35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94"/>
    </row>
    <row r="5009" spans="1:70" x14ac:dyDescent="0.35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94"/>
    </row>
    <row r="5010" spans="1:70" x14ac:dyDescent="0.35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94"/>
    </row>
    <row r="5011" spans="1:70" x14ac:dyDescent="0.35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94"/>
    </row>
    <row r="5012" spans="1:70" x14ac:dyDescent="0.35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94"/>
    </row>
    <row r="5013" spans="1:70" x14ac:dyDescent="0.35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94"/>
    </row>
    <row r="5014" spans="1:70" x14ac:dyDescent="0.35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94"/>
    </row>
    <row r="5015" spans="1:70" x14ac:dyDescent="0.35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94"/>
    </row>
    <row r="5016" spans="1:70" x14ac:dyDescent="0.35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94"/>
    </row>
    <row r="5017" spans="1:70" x14ac:dyDescent="0.35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94"/>
    </row>
    <row r="5018" spans="1:70" x14ac:dyDescent="0.35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94"/>
    </row>
    <row r="5019" spans="1:70" x14ac:dyDescent="0.35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94"/>
    </row>
    <row r="5020" spans="1:70" x14ac:dyDescent="0.35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94"/>
    </row>
    <row r="5021" spans="1:70" x14ac:dyDescent="0.35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94"/>
    </row>
    <row r="5022" spans="1:70" x14ac:dyDescent="0.35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94"/>
    </row>
    <row r="5023" spans="1:70" x14ac:dyDescent="0.35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94"/>
    </row>
    <row r="5024" spans="1:70" x14ac:dyDescent="0.35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94"/>
    </row>
    <row r="5025" spans="1:70" x14ac:dyDescent="0.35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94"/>
    </row>
    <row r="5026" spans="1:70" x14ac:dyDescent="0.35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94"/>
    </row>
    <row r="5027" spans="1:70" x14ac:dyDescent="0.35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94"/>
    </row>
    <row r="5028" spans="1:70" x14ac:dyDescent="0.35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94"/>
    </row>
    <row r="5029" spans="1:70" x14ac:dyDescent="0.35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94"/>
    </row>
    <row r="5030" spans="1:70" x14ac:dyDescent="0.35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94"/>
    </row>
    <row r="5031" spans="1:70" x14ac:dyDescent="0.35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94"/>
    </row>
    <row r="5032" spans="1:70" x14ac:dyDescent="0.35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94"/>
    </row>
    <row r="5033" spans="1:70" x14ac:dyDescent="0.35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94"/>
    </row>
    <row r="5034" spans="1:70" x14ac:dyDescent="0.35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94"/>
    </row>
    <row r="5035" spans="1:70" x14ac:dyDescent="0.35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94"/>
    </row>
    <row r="5036" spans="1:70" x14ac:dyDescent="0.35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94"/>
    </row>
    <row r="5037" spans="1:70" x14ac:dyDescent="0.35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94"/>
    </row>
    <row r="5038" spans="1:70" x14ac:dyDescent="0.35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94"/>
    </row>
    <row r="5039" spans="1:70" x14ac:dyDescent="0.35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94"/>
    </row>
    <row r="5040" spans="1:70" x14ac:dyDescent="0.35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94"/>
    </row>
    <row r="5041" spans="1:70" x14ac:dyDescent="0.35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94"/>
    </row>
    <row r="5042" spans="1:70" x14ac:dyDescent="0.35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94"/>
    </row>
    <row r="5043" spans="1:70" x14ac:dyDescent="0.35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94"/>
    </row>
    <row r="5044" spans="1:70" x14ac:dyDescent="0.35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94"/>
    </row>
    <row r="5045" spans="1:70" x14ac:dyDescent="0.35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94"/>
    </row>
    <row r="5046" spans="1:70" x14ac:dyDescent="0.35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94"/>
    </row>
    <row r="5047" spans="1:70" x14ac:dyDescent="0.35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94"/>
    </row>
    <row r="5048" spans="1:70" x14ac:dyDescent="0.35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94"/>
    </row>
    <row r="5049" spans="1:70" x14ac:dyDescent="0.35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94"/>
    </row>
    <row r="5050" spans="1:70" x14ac:dyDescent="0.35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94"/>
    </row>
    <row r="5051" spans="1:70" x14ac:dyDescent="0.35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94"/>
    </row>
    <row r="5052" spans="1:70" x14ac:dyDescent="0.35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94"/>
    </row>
    <row r="5053" spans="1:70" x14ac:dyDescent="0.35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94"/>
    </row>
    <row r="5054" spans="1:70" x14ac:dyDescent="0.35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94"/>
    </row>
    <row r="5055" spans="1:70" x14ac:dyDescent="0.35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94"/>
    </row>
    <row r="5056" spans="1:70" x14ac:dyDescent="0.35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94"/>
    </row>
    <row r="5057" spans="1:70" x14ac:dyDescent="0.35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94"/>
    </row>
    <row r="5058" spans="1:70" x14ac:dyDescent="0.35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94"/>
    </row>
    <row r="5059" spans="1:70" x14ac:dyDescent="0.35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94"/>
    </row>
    <row r="5060" spans="1:70" x14ac:dyDescent="0.35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94"/>
    </row>
    <row r="5061" spans="1:70" x14ac:dyDescent="0.35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94"/>
    </row>
    <row r="5062" spans="1:70" x14ac:dyDescent="0.35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94"/>
    </row>
    <row r="5063" spans="1:70" x14ac:dyDescent="0.35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94"/>
    </row>
    <row r="5064" spans="1:70" x14ac:dyDescent="0.35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94"/>
    </row>
    <row r="5065" spans="1:70" x14ac:dyDescent="0.35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94"/>
    </row>
    <row r="5066" spans="1:70" x14ac:dyDescent="0.35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94"/>
    </row>
    <row r="5067" spans="1:70" x14ac:dyDescent="0.35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94"/>
    </row>
    <row r="5068" spans="1:70" x14ac:dyDescent="0.35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94"/>
    </row>
    <row r="5069" spans="1:70" x14ac:dyDescent="0.35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94"/>
    </row>
    <row r="5070" spans="1:70" x14ac:dyDescent="0.35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94"/>
    </row>
    <row r="5071" spans="1:70" x14ac:dyDescent="0.35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94"/>
    </row>
    <row r="5072" spans="1:70" x14ac:dyDescent="0.35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94"/>
    </row>
    <row r="5073" spans="1:70" x14ac:dyDescent="0.35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94"/>
    </row>
    <row r="5074" spans="1:70" x14ac:dyDescent="0.35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94"/>
    </row>
    <row r="5075" spans="1:70" x14ac:dyDescent="0.35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94"/>
    </row>
    <row r="5076" spans="1:70" x14ac:dyDescent="0.35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94"/>
    </row>
    <row r="5077" spans="1:70" x14ac:dyDescent="0.35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94"/>
    </row>
    <row r="5078" spans="1:70" x14ac:dyDescent="0.35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94"/>
    </row>
    <row r="5079" spans="1:70" x14ac:dyDescent="0.35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94"/>
    </row>
    <row r="5080" spans="1:70" x14ac:dyDescent="0.35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94"/>
    </row>
    <row r="5081" spans="1:70" x14ac:dyDescent="0.35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94"/>
    </row>
    <row r="5082" spans="1:70" x14ac:dyDescent="0.35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94"/>
    </row>
    <row r="5083" spans="1:70" x14ac:dyDescent="0.35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94"/>
    </row>
    <row r="5084" spans="1:70" x14ac:dyDescent="0.35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94"/>
    </row>
    <row r="5085" spans="1:70" x14ac:dyDescent="0.35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94"/>
    </row>
    <row r="5086" spans="1:70" x14ac:dyDescent="0.35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94"/>
    </row>
    <row r="5087" spans="1:70" x14ac:dyDescent="0.35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94"/>
    </row>
    <row r="5088" spans="1:70" x14ac:dyDescent="0.35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94"/>
    </row>
    <row r="5089" spans="1:70" x14ac:dyDescent="0.35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94"/>
    </row>
    <row r="5090" spans="1:70" x14ac:dyDescent="0.35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94"/>
    </row>
    <row r="5091" spans="1:70" x14ac:dyDescent="0.35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94"/>
    </row>
    <row r="5092" spans="1:70" x14ac:dyDescent="0.35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94"/>
    </row>
    <row r="5093" spans="1:70" x14ac:dyDescent="0.35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94"/>
    </row>
    <row r="5094" spans="1:70" x14ac:dyDescent="0.35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94"/>
    </row>
    <row r="5095" spans="1:70" x14ac:dyDescent="0.35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94"/>
    </row>
    <row r="5096" spans="1:70" x14ac:dyDescent="0.35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94"/>
    </row>
    <row r="5097" spans="1:70" x14ac:dyDescent="0.35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94"/>
    </row>
    <row r="5098" spans="1:70" x14ac:dyDescent="0.35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94"/>
    </row>
    <row r="5099" spans="1:70" x14ac:dyDescent="0.35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94"/>
    </row>
    <row r="5100" spans="1:70" x14ac:dyDescent="0.35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94"/>
    </row>
    <row r="5101" spans="1:70" x14ac:dyDescent="0.35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94"/>
    </row>
    <row r="5102" spans="1:70" x14ac:dyDescent="0.35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94"/>
    </row>
    <row r="5103" spans="1:70" x14ac:dyDescent="0.35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94"/>
    </row>
    <row r="5104" spans="1:70" x14ac:dyDescent="0.35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94"/>
    </row>
    <row r="5105" spans="1:70" x14ac:dyDescent="0.35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94"/>
    </row>
    <row r="5106" spans="1:70" x14ac:dyDescent="0.35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94"/>
    </row>
    <row r="5107" spans="1:70" x14ac:dyDescent="0.35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94"/>
    </row>
    <row r="5108" spans="1:70" x14ac:dyDescent="0.35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94"/>
    </row>
    <row r="5109" spans="1:70" x14ac:dyDescent="0.35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94"/>
    </row>
    <row r="5110" spans="1:70" x14ac:dyDescent="0.35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94"/>
    </row>
    <row r="5111" spans="1:70" x14ac:dyDescent="0.35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94"/>
    </row>
    <row r="5112" spans="1:70" x14ac:dyDescent="0.35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94"/>
    </row>
    <row r="5113" spans="1:70" x14ac:dyDescent="0.35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94"/>
    </row>
    <row r="5114" spans="1:70" x14ac:dyDescent="0.35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94"/>
    </row>
    <row r="5115" spans="1:70" x14ac:dyDescent="0.35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94"/>
    </row>
    <row r="5116" spans="1:70" x14ac:dyDescent="0.35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94"/>
    </row>
    <row r="5117" spans="1:70" x14ac:dyDescent="0.35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94"/>
    </row>
    <row r="5118" spans="1:70" x14ac:dyDescent="0.35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94"/>
    </row>
    <row r="5119" spans="1:70" x14ac:dyDescent="0.35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94"/>
    </row>
    <row r="5120" spans="1:70" x14ac:dyDescent="0.35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94"/>
    </row>
    <row r="5121" spans="1:70" x14ac:dyDescent="0.35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94"/>
    </row>
    <row r="5122" spans="1:70" x14ac:dyDescent="0.35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94"/>
    </row>
    <row r="5123" spans="1:70" x14ac:dyDescent="0.35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94"/>
    </row>
    <row r="5124" spans="1:70" x14ac:dyDescent="0.35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94"/>
    </row>
    <row r="5125" spans="1:70" x14ac:dyDescent="0.35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94"/>
    </row>
    <row r="5126" spans="1:70" x14ac:dyDescent="0.35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94"/>
    </row>
    <row r="5127" spans="1:70" x14ac:dyDescent="0.35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94"/>
    </row>
    <row r="5128" spans="1:70" x14ac:dyDescent="0.35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94"/>
    </row>
    <row r="5129" spans="1:70" x14ac:dyDescent="0.35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94"/>
    </row>
    <row r="5130" spans="1:70" x14ac:dyDescent="0.35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94"/>
    </row>
    <row r="5131" spans="1:70" x14ac:dyDescent="0.35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94"/>
    </row>
    <row r="5132" spans="1:70" x14ac:dyDescent="0.35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94"/>
    </row>
    <row r="5133" spans="1:70" x14ac:dyDescent="0.35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94"/>
    </row>
    <row r="5134" spans="1:70" x14ac:dyDescent="0.35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94"/>
    </row>
    <row r="5135" spans="1:70" x14ac:dyDescent="0.35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94"/>
    </row>
    <row r="5136" spans="1:70" x14ac:dyDescent="0.35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94"/>
    </row>
    <row r="5137" spans="1:70" x14ac:dyDescent="0.35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94"/>
    </row>
    <row r="5138" spans="1:70" x14ac:dyDescent="0.35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94"/>
    </row>
    <row r="5139" spans="1:70" x14ac:dyDescent="0.35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94"/>
    </row>
    <row r="5140" spans="1:70" x14ac:dyDescent="0.35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94"/>
    </row>
    <row r="5141" spans="1:70" x14ac:dyDescent="0.35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94"/>
    </row>
    <row r="5142" spans="1:70" x14ac:dyDescent="0.35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94"/>
    </row>
    <row r="5143" spans="1:70" x14ac:dyDescent="0.35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94"/>
    </row>
    <row r="5144" spans="1:70" x14ac:dyDescent="0.35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94"/>
    </row>
    <row r="5145" spans="1:70" x14ac:dyDescent="0.35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94"/>
    </row>
    <row r="5146" spans="1:70" x14ac:dyDescent="0.35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94"/>
    </row>
    <row r="5147" spans="1:70" x14ac:dyDescent="0.35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94"/>
    </row>
    <row r="5148" spans="1:70" x14ac:dyDescent="0.35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94"/>
    </row>
    <row r="5149" spans="1:70" x14ac:dyDescent="0.35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94"/>
    </row>
    <row r="5150" spans="1:70" x14ac:dyDescent="0.35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94"/>
    </row>
    <row r="5151" spans="1:70" x14ac:dyDescent="0.35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94"/>
    </row>
    <row r="5152" spans="1:70" x14ac:dyDescent="0.35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94"/>
    </row>
    <row r="5153" spans="1:70" x14ac:dyDescent="0.35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94"/>
    </row>
    <row r="5154" spans="1:70" x14ac:dyDescent="0.35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94"/>
    </row>
    <row r="5155" spans="1:70" x14ac:dyDescent="0.35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94"/>
    </row>
    <row r="5156" spans="1:70" x14ac:dyDescent="0.35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94"/>
    </row>
    <row r="5157" spans="1:70" x14ac:dyDescent="0.35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94"/>
    </row>
    <row r="5158" spans="1:70" x14ac:dyDescent="0.35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94"/>
    </row>
    <row r="5159" spans="1:70" x14ac:dyDescent="0.35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94"/>
    </row>
    <row r="5160" spans="1:70" x14ac:dyDescent="0.35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94"/>
    </row>
    <row r="5161" spans="1:70" x14ac:dyDescent="0.35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94"/>
    </row>
    <row r="5162" spans="1:70" x14ac:dyDescent="0.35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94"/>
    </row>
    <row r="5163" spans="1:70" x14ac:dyDescent="0.35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94"/>
    </row>
    <row r="5164" spans="1:70" x14ac:dyDescent="0.35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94"/>
    </row>
    <row r="5165" spans="1:70" x14ac:dyDescent="0.35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94"/>
    </row>
    <row r="5166" spans="1:70" x14ac:dyDescent="0.35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94"/>
    </row>
    <row r="5167" spans="1:70" x14ac:dyDescent="0.35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94"/>
    </row>
    <row r="5168" spans="1:70" x14ac:dyDescent="0.35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94"/>
    </row>
    <row r="5169" spans="1:70" x14ac:dyDescent="0.35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94"/>
    </row>
    <row r="5170" spans="1:70" x14ac:dyDescent="0.35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94"/>
    </row>
    <row r="5171" spans="1:70" x14ac:dyDescent="0.35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94"/>
    </row>
    <row r="5172" spans="1:70" x14ac:dyDescent="0.35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94"/>
    </row>
    <row r="5173" spans="1:70" x14ac:dyDescent="0.35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94"/>
    </row>
    <row r="5174" spans="1:70" x14ac:dyDescent="0.35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94"/>
    </row>
    <row r="5175" spans="1:70" x14ac:dyDescent="0.35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94"/>
    </row>
    <row r="5176" spans="1:70" x14ac:dyDescent="0.35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94"/>
    </row>
    <row r="5177" spans="1:70" x14ac:dyDescent="0.35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94"/>
    </row>
    <row r="5178" spans="1:70" x14ac:dyDescent="0.35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94"/>
    </row>
    <row r="5179" spans="1:70" x14ac:dyDescent="0.35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94"/>
    </row>
    <row r="5180" spans="1:70" x14ac:dyDescent="0.35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94"/>
    </row>
    <row r="5181" spans="1:70" x14ac:dyDescent="0.35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94"/>
    </row>
    <row r="5182" spans="1:70" x14ac:dyDescent="0.35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94"/>
    </row>
    <row r="5183" spans="1:70" x14ac:dyDescent="0.35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94"/>
    </row>
    <row r="5184" spans="1:70" x14ac:dyDescent="0.35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94"/>
    </row>
    <row r="5185" spans="1:70" x14ac:dyDescent="0.35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94"/>
    </row>
    <row r="5186" spans="1:70" x14ac:dyDescent="0.35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94"/>
    </row>
    <row r="5187" spans="1:70" x14ac:dyDescent="0.35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94"/>
    </row>
    <row r="5188" spans="1:70" x14ac:dyDescent="0.35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94"/>
    </row>
    <row r="5189" spans="1:70" x14ac:dyDescent="0.35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94"/>
    </row>
    <row r="5190" spans="1:70" x14ac:dyDescent="0.35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94"/>
    </row>
    <row r="5191" spans="1:70" x14ac:dyDescent="0.35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94"/>
    </row>
    <row r="5192" spans="1:70" x14ac:dyDescent="0.35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94"/>
    </row>
    <row r="5193" spans="1:70" x14ac:dyDescent="0.35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94"/>
    </row>
    <row r="5194" spans="1:70" x14ac:dyDescent="0.35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94"/>
    </row>
    <row r="5195" spans="1:70" x14ac:dyDescent="0.35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94"/>
    </row>
    <row r="5196" spans="1:70" x14ac:dyDescent="0.35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94"/>
    </row>
    <row r="5197" spans="1:70" x14ac:dyDescent="0.35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94"/>
    </row>
    <row r="5198" spans="1:70" x14ac:dyDescent="0.35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94"/>
    </row>
    <row r="5199" spans="1:70" x14ac:dyDescent="0.35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94"/>
    </row>
    <row r="5200" spans="1:70" x14ac:dyDescent="0.35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94"/>
    </row>
    <row r="5201" spans="1:70" x14ac:dyDescent="0.35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94"/>
    </row>
    <row r="5202" spans="1:70" x14ac:dyDescent="0.35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94"/>
    </row>
    <row r="5203" spans="1:70" x14ac:dyDescent="0.35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94"/>
    </row>
    <row r="5204" spans="1:70" x14ac:dyDescent="0.35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94"/>
    </row>
    <row r="5205" spans="1:70" x14ac:dyDescent="0.35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94"/>
    </row>
    <row r="5206" spans="1:70" x14ac:dyDescent="0.35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94"/>
    </row>
    <row r="5207" spans="1:70" x14ac:dyDescent="0.35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94"/>
    </row>
    <row r="5208" spans="1:70" x14ac:dyDescent="0.35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94"/>
    </row>
    <row r="5209" spans="1:70" x14ac:dyDescent="0.35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94"/>
    </row>
    <row r="5210" spans="1:70" x14ac:dyDescent="0.35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94"/>
    </row>
    <row r="5211" spans="1:70" x14ac:dyDescent="0.35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94"/>
    </row>
    <row r="5212" spans="1:70" x14ac:dyDescent="0.35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94"/>
    </row>
    <row r="5213" spans="1:70" x14ac:dyDescent="0.35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94"/>
    </row>
    <row r="5214" spans="1:70" x14ac:dyDescent="0.35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94"/>
    </row>
    <row r="5215" spans="1:70" x14ac:dyDescent="0.35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94"/>
    </row>
    <row r="5216" spans="1:70" x14ac:dyDescent="0.35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94"/>
    </row>
    <row r="5217" spans="1:70" x14ac:dyDescent="0.35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94"/>
    </row>
    <row r="5218" spans="1:70" x14ac:dyDescent="0.35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94"/>
    </row>
    <row r="5219" spans="1:70" x14ac:dyDescent="0.35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94"/>
    </row>
    <row r="5220" spans="1:70" x14ac:dyDescent="0.35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94"/>
    </row>
    <row r="5221" spans="1:70" x14ac:dyDescent="0.35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94"/>
    </row>
    <row r="5222" spans="1:70" x14ac:dyDescent="0.35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94"/>
    </row>
    <row r="5223" spans="1:70" x14ac:dyDescent="0.35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94"/>
    </row>
    <row r="5224" spans="1:70" x14ac:dyDescent="0.35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94"/>
    </row>
    <row r="5225" spans="1:70" x14ac:dyDescent="0.35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94"/>
    </row>
    <row r="5226" spans="1:70" x14ac:dyDescent="0.35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94"/>
    </row>
    <row r="5227" spans="1:70" x14ac:dyDescent="0.35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94"/>
    </row>
    <row r="5228" spans="1:70" x14ac:dyDescent="0.35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94"/>
    </row>
    <row r="5229" spans="1:70" x14ac:dyDescent="0.35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94"/>
    </row>
    <row r="5230" spans="1:70" x14ac:dyDescent="0.35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94"/>
    </row>
    <row r="5231" spans="1:70" x14ac:dyDescent="0.35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94"/>
    </row>
    <row r="5232" spans="1:70" x14ac:dyDescent="0.35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94"/>
    </row>
    <row r="5233" spans="1:70" x14ac:dyDescent="0.35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94"/>
    </row>
    <row r="5234" spans="1:70" x14ac:dyDescent="0.35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94"/>
    </row>
    <row r="5235" spans="1:70" x14ac:dyDescent="0.35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94"/>
    </row>
    <row r="5236" spans="1:70" x14ac:dyDescent="0.35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94"/>
    </row>
    <row r="5237" spans="1:70" x14ac:dyDescent="0.35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94"/>
    </row>
    <row r="5238" spans="1:70" x14ac:dyDescent="0.35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94"/>
    </row>
    <row r="5239" spans="1:70" x14ac:dyDescent="0.35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94"/>
    </row>
    <row r="5240" spans="1:70" x14ac:dyDescent="0.35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94"/>
    </row>
    <row r="5241" spans="1:70" x14ac:dyDescent="0.35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94"/>
    </row>
    <row r="5242" spans="1:70" x14ac:dyDescent="0.35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94"/>
    </row>
    <row r="5243" spans="1:70" x14ac:dyDescent="0.35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94"/>
    </row>
    <row r="5244" spans="1:70" x14ac:dyDescent="0.35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94"/>
    </row>
    <row r="5245" spans="1:70" x14ac:dyDescent="0.35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94"/>
    </row>
    <row r="5246" spans="1:70" x14ac:dyDescent="0.35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94"/>
    </row>
    <row r="5247" spans="1:70" x14ac:dyDescent="0.35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94"/>
    </row>
    <row r="5248" spans="1:70" x14ac:dyDescent="0.35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94"/>
    </row>
    <row r="5249" spans="1:70" x14ac:dyDescent="0.35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94"/>
    </row>
    <row r="5250" spans="1:70" x14ac:dyDescent="0.35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94"/>
    </row>
    <row r="5251" spans="1:70" x14ac:dyDescent="0.35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94"/>
    </row>
    <row r="5252" spans="1:70" x14ac:dyDescent="0.35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94"/>
    </row>
    <row r="5253" spans="1:70" x14ac:dyDescent="0.35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94"/>
    </row>
    <row r="5254" spans="1:70" x14ac:dyDescent="0.35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94"/>
    </row>
    <row r="5255" spans="1:70" x14ac:dyDescent="0.35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94"/>
    </row>
    <row r="5256" spans="1:70" x14ac:dyDescent="0.35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94"/>
    </row>
    <row r="5257" spans="1:70" x14ac:dyDescent="0.35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94"/>
    </row>
    <row r="5258" spans="1:70" x14ac:dyDescent="0.35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94"/>
    </row>
    <row r="5259" spans="1:70" x14ac:dyDescent="0.35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94"/>
    </row>
    <row r="5260" spans="1:70" x14ac:dyDescent="0.35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94"/>
    </row>
    <row r="5261" spans="1:70" x14ac:dyDescent="0.35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94"/>
    </row>
    <row r="5262" spans="1:70" x14ac:dyDescent="0.35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94"/>
    </row>
    <row r="5263" spans="1:70" x14ac:dyDescent="0.35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94"/>
    </row>
    <row r="5264" spans="1:70" x14ac:dyDescent="0.35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94"/>
    </row>
    <row r="5265" spans="1:70" x14ac:dyDescent="0.35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94"/>
    </row>
    <row r="5266" spans="1:70" x14ac:dyDescent="0.35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94"/>
    </row>
    <row r="5267" spans="1:70" x14ac:dyDescent="0.35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94"/>
    </row>
    <row r="5268" spans="1:70" x14ac:dyDescent="0.35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94"/>
    </row>
    <row r="5269" spans="1:70" x14ac:dyDescent="0.35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94"/>
    </row>
    <row r="5270" spans="1:70" x14ac:dyDescent="0.35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94"/>
    </row>
    <row r="5271" spans="1:70" x14ac:dyDescent="0.35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94"/>
    </row>
    <row r="5272" spans="1:70" x14ac:dyDescent="0.35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94"/>
    </row>
    <row r="5273" spans="1:70" x14ac:dyDescent="0.35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94"/>
    </row>
    <row r="5274" spans="1:70" x14ac:dyDescent="0.35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94"/>
    </row>
    <row r="5275" spans="1:70" x14ac:dyDescent="0.35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94"/>
    </row>
    <row r="5276" spans="1:70" x14ac:dyDescent="0.35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94"/>
    </row>
    <row r="5277" spans="1:70" x14ac:dyDescent="0.35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94"/>
    </row>
    <row r="5278" spans="1:70" x14ac:dyDescent="0.35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94"/>
    </row>
    <row r="5279" spans="1:70" x14ac:dyDescent="0.35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94"/>
    </row>
    <row r="5280" spans="1:70" x14ac:dyDescent="0.35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94"/>
    </row>
    <row r="5281" spans="1:70" x14ac:dyDescent="0.35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94"/>
    </row>
    <row r="5282" spans="1:70" x14ac:dyDescent="0.35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94"/>
    </row>
    <row r="5283" spans="1:70" x14ac:dyDescent="0.35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94"/>
    </row>
    <row r="5284" spans="1:70" x14ac:dyDescent="0.35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94"/>
    </row>
    <row r="5285" spans="1:70" x14ac:dyDescent="0.35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94"/>
    </row>
    <row r="5286" spans="1:70" x14ac:dyDescent="0.35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94"/>
    </row>
    <row r="5287" spans="1:70" x14ac:dyDescent="0.35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94"/>
    </row>
    <row r="5288" spans="1:70" x14ac:dyDescent="0.35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94"/>
    </row>
    <row r="5289" spans="1:70" x14ac:dyDescent="0.35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94"/>
    </row>
    <row r="5290" spans="1:70" x14ac:dyDescent="0.35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94"/>
    </row>
    <row r="5291" spans="1:70" x14ac:dyDescent="0.35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94"/>
    </row>
    <row r="5292" spans="1:70" x14ac:dyDescent="0.35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94"/>
    </row>
    <row r="5293" spans="1:70" x14ac:dyDescent="0.35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94"/>
    </row>
    <row r="5294" spans="1:70" x14ac:dyDescent="0.35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94"/>
    </row>
    <row r="5295" spans="1:70" x14ac:dyDescent="0.35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94"/>
    </row>
    <row r="5296" spans="1:70" x14ac:dyDescent="0.35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94"/>
    </row>
    <row r="5297" spans="1:70" x14ac:dyDescent="0.35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94"/>
    </row>
    <row r="5298" spans="1:70" x14ac:dyDescent="0.35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94"/>
    </row>
    <row r="5299" spans="1:70" x14ac:dyDescent="0.35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94"/>
    </row>
    <row r="5300" spans="1:70" x14ac:dyDescent="0.35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94"/>
    </row>
    <row r="5301" spans="1:70" x14ac:dyDescent="0.35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94"/>
    </row>
    <row r="5302" spans="1:70" x14ac:dyDescent="0.35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94"/>
    </row>
    <row r="5303" spans="1:70" x14ac:dyDescent="0.35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94"/>
    </row>
    <row r="5304" spans="1:70" x14ac:dyDescent="0.35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94"/>
    </row>
    <row r="5305" spans="1:70" x14ac:dyDescent="0.35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94"/>
    </row>
    <row r="5306" spans="1:70" x14ac:dyDescent="0.35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94"/>
    </row>
    <row r="5307" spans="1:70" x14ac:dyDescent="0.35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94"/>
    </row>
    <row r="5308" spans="1:70" x14ac:dyDescent="0.35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94"/>
    </row>
    <row r="5309" spans="1:70" x14ac:dyDescent="0.35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94"/>
    </row>
    <row r="5310" spans="1:70" x14ac:dyDescent="0.35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94"/>
    </row>
    <row r="5311" spans="1:70" x14ac:dyDescent="0.35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94"/>
    </row>
    <row r="5312" spans="1:70" x14ac:dyDescent="0.35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94"/>
    </row>
    <row r="5313" spans="1:70" x14ac:dyDescent="0.35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94"/>
    </row>
    <row r="5314" spans="1:70" x14ac:dyDescent="0.35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94"/>
    </row>
    <row r="5315" spans="1:70" x14ac:dyDescent="0.35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94"/>
    </row>
    <row r="5316" spans="1:70" x14ac:dyDescent="0.35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94"/>
    </row>
    <row r="5317" spans="1:70" x14ac:dyDescent="0.35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94"/>
    </row>
    <row r="5318" spans="1:70" x14ac:dyDescent="0.35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94"/>
    </row>
    <row r="5319" spans="1:70" x14ac:dyDescent="0.35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94"/>
    </row>
    <row r="5320" spans="1:70" x14ac:dyDescent="0.35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94"/>
    </row>
    <row r="5321" spans="1:70" x14ac:dyDescent="0.35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94"/>
    </row>
    <row r="5322" spans="1:70" x14ac:dyDescent="0.35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94"/>
    </row>
    <row r="5323" spans="1:70" x14ac:dyDescent="0.35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94"/>
    </row>
    <row r="5324" spans="1:70" x14ac:dyDescent="0.35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94"/>
    </row>
    <row r="5325" spans="1:70" x14ac:dyDescent="0.35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94"/>
    </row>
    <row r="5326" spans="1:70" x14ac:dyDescent="0.35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94"/>
    </row>
    <row r="5327" spans="1:70" x14ac:dyDescent="0.35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94"/>
    </row>
    <row r="5328" spans="1:70" x14ac:dyDescent="0.35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94"/>
    </row>
    <row r="5329" spans="1:70" x14ac:dyDescent="0.35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94"/>
    </row>
    <row r="5330" spans="1:70" x14ac:dyDescent="0.35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94"/>
    </row>
    <row r="5331" spans="1:70" x14ac:dyDescent="0.35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94"/>
    </row>
    <row r="5332" spans="1:70" x14ac:dyDescent="0.35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94"/>
    </row>
    <row r="5333" spans="1:70" x14ac:dyDescent="0.35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94"/>
    </row>
    <row r="5334" spans="1:70" x14ac:dyDescent="0.35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94"/>
    </row>
    <row r="5335" spans="1:70" x14ac:dyDescent="0.35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94"/>
    </row>
    <row r="5336" spans="1:70" x14ac:dyDescent="0.35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94"/>
    </row>
    <row r="5337" spans="1:70" x14ac:dyDescent="0.35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94"/>
    </row>
    <row r="5338" spans="1:70" x14ac:dyDescent="0.35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94"/>
    </row>
    <row r="5339" spans="1:70" x14ac:dyDescent="0.35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94"/>
    </row>
    <row r="5340" spans="1:70" x14ac:dyDescent="0.35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94"/>
    </row>
    <row r="5341" spans="1:70" x14ac:dyDescent="0.35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94"/>
    </row>
    <row r="5342" spans="1:70" x14ac:dyDescent="0.35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94"/>
    </row>
    <row r="5343" spans="1:70" x14ac:dyDescent="0.35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94"/>
    </row>
    <row r="5344" spans="1:70" x14ac:dyDescent="0.35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94"/>
    </row>
    <row r="5345" spans="1:70" x14ac:dyDescent="0.35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94"/>
    </row>
    <row r="5346" spans="1:70" x14ac:dyDescent="0.35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94"/>
    </row>
    <row r="5347" spans="1:70" x14ac:dyDescent="0.35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94"/>
    </row>
    <row r="5348" spans="1:70" x14ac:dyDescent="0.35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94"/>
    </row>
    <row r="5349" spans="1:70" x14ac:dyDescent="0.35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94"/>
    </row>
    <row r="5350" spans="1:70" x14ac:dyDescent="0.35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94"/>
    </row>
    <row r="5351" spans="1:70" x14ac:dyDescent="0.35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94"/>
    </row>
    <row r="5352" spans="1:70" x14ac:dyDescent="0.35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94"/>
    </row>
    <row r="5353" spans="1:70" x14ac:dyDescent="0.35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94"/>
    </row>
    <row r="5354" spans="1:70" x14ac:dyDescent="0.35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94"/>
    </row>
    <row r="5355" spans="1:70" x14ac:dyDescent="0.35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94"/>
    </row>
    <row r="5356" spans="1:70" x14ac:dyDescent="0.35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94"/>
    </row>
    <row r="5357" spans="1:70" x14ac:dyDescent="0.35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94"/>
    </row>
    <row r="5358" spans="1:70" x14ac:dyDescent="0.35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94"/>
    </row>
    <row r="5359" spans="1:70" x14ac:dyDescent="0.35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94"/>
    </row>
    <row r="5360" spans="1:70" x14ac:dyDescent="0.35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94"/>
    </row>
    <row r="5361" spans="1:70" x14ac:dyDescent="0.35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94"/>
    </row>
    <row r="5362" spans="1:70" x14ac:dyDescent="0.35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94"/>
    </row>
    <row r="5363" spans="1:70" x14ac:dyDescent="0.35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94"/>
    </row>
    <row r="5364" spans="1:70" x14ac:dyDescent="0.35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94"/>
    </row>
    <row r="5365" spans="1:70" x14ac:dyDescent="0.35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94"/>
    </row>
    <row r="5366" spans="1:70" x14ac:dyDescent="0.35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94"/>
    </row>
    <row r="5367" spans="1:70" x14ac:dyDescent="0.35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94"/>
    </row>
    <row r="5368" spans="1:70" x14ac:dyDescent="0.35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94"/>
    </row>
    <row r="5369" spans="1:70" x14ac:dyDescent="0.35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94"/>
    </row>
    <row r="5370" spans="1:70" x14ac:dyDescent="0.35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94"/>
    </row>
    <row r="5371" spans="1:70" x14ac:dyDescent="0.35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94"/>
    </row>
    <row r="5372" spans="1:70" x14ac:dyDescent="0.35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94"/>
    </row>
    <row r="5373" spans="1:70" x14ac:dyDescent="0.35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94"/>
    </row>
    <row r="5374" spans="1:70" x14ac:dyDescent="0.35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94"/>
    </row>
    <row r="5375" spans="1:70" x14ac:dyDescent="0.35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94"/>
    </row>
    <row r="5376" spans="1:70" x14ac:dyDescent="0.35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94"/>
    </row>
    <row r="5377" spans="1:70" x14ac:dyDescent="0.35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94"/>
    </row>
    <row r="5378" spans="1:70" x14ac:dyDescent="0.35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94"/>
    </row>
    <row r="5379" spans="1:70" x14ac:dyDescent="0.35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94"/>
    </row>
    <row r="5380" spans="1:70" x14ac:dyDescent="0.35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94"/>
    </row>
    <row r="5381" spans="1:70" x14ac:dyDescent="0.35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94"/>
    </row>
    <row r="5382" spans="1:70" x14ac:dyDescent="0.35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94"/>
    </row>
    <row r="5383" spans="1:70" x14ac:dyDescent="0.35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94"/>
    </row>
    <row r="5384" spans="1:70" x14ac:dyDescent="0.35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94"/>
    </row>
    <row r="5385" spans="1:70" x14ac:dyDescent="0.35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94"/>
    </row>
    <row r="5386" spans="1:70" x14ac:dyDescent="0.35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94"/>
    </row>
    <row r="5387" spans="1:70" x14ac:dyDescent="0.35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94"/>
    </row>
    <row r="5388" spans="1:70" x14ac:dyDescent="0.35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94"/>
    </row>
    <row r="5389" spans="1:70" x14ac:dyDescent="0.35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94"/>
    </row>
    <row r="5390" spans="1:70" x14ac:dyDescent="0.35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94"/>
    </row>
    <row r="5391" spans="1:70" x14ac:dyDescent="0.35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94"/>
    </row>
    <row r="5392" spans="1:70" x14ac:dyDescent="0.35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94"/>
    </row>
    <row r="5393" spans="1:70" x14ac:dyDescent="0.35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94"/>
    </row>
    <row r="5394" spans="1:70" x14ac:dyDescent="0.35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94"/>
    </row>
    <row r="5395" spans="1:70" x14ac:dyDescent="0.35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94"/>
    </row>
    <row r="5396" spans="1:70" x14ac:dyDescent="0.35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94"/>
    </row>
    <row r="5397" spans="1:70" x14ac:dyDescent="0.35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94"/>
    </row>
    <row r="5398" spans="1:70" x14ac:dyDescent="0.35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94"/>
    </row>
    <row r="5399" spans="1:70" x14ac:dyDescent="0.35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94"/>
    </row>
    <row r="5400" spans="1:70" x14ac:dyDescent="0.35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94"/>
    </row>
    <row r="5401" spans="1:70" x14ac:dyDescent="0.35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94"/>
    </row>
    <row r="5402" spans="1:70" x14ac:dyDescent="0.35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94"/>
    </row>
    <row r="5403" spans="1:70" x14ac:dyDescent="0.35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94"/>
    </row>
    <row r="5404" spans="1:70" x14ac:dyDescent="0.35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94"/>
    </row>
    <row r="5405" spans="1:70" x14ac:dyDescent="0.35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94"/>
    </row>
    <row r="5406" spans="1:70" x14ac:dyDescent="0.35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94"/>
    </row>
    <row r="5407" spans="1:70" x14ac:dyDescent="0.35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94"/>
    </row>
    <row r="5408" spans="1:70" x14ac:dyDescent="0.35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94"/>
    </row>
    <row r="5409" spans="1:70" x14ac:dyDescent="0.35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94"/>
    </row>
    <row r="5410" spans="1:70" x14ac:dyDescent="0.35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94"/>
    </row>
    <row r="5411" spans="1:70" x14ac:dyDescent="0.35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94"/>
    </row>
    <row r="5412" spans="1:70" x14ac:dyDescent="0.35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94"/>
    </row>
    <row r="5413" spans="1:70" x14ac:dyDescent="0.35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94"/>
    </row>
    <row r="5414" spans="1:70" x14ac:dyDescent="0.35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94"/>
    </row>
    <row r="5415" spans="1:70" x14ac:dyDescent="0.35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94"/>
    </row>
    <row r="5416" spans="1:70" x14ac:dyDescent="0.35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94"/>
    </row>
    <row r="5417" spans="1:70" x14ac:dyDescent="0.35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94"/>
    </row>
    <row r="5418" spans="1:70" x14ac:dyDescent="0.35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94"/>
    </row>
    <row r="5419" spans="1:70" x14ac:dyDescent="0.35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94"/>
    </row>
    <row r="5420" spans="1:70" x14ac:dyDescent="0.35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94"/>
    </row>
    <row r="5421" spans="1:70" x14ac:dyDescent="0.35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94"/>
    </row>
    <row r="5422" spans="1:70" x14ac:dyDescent="0.35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94"/>
    </row>
    <row r="5423" spans="1:70" x14ac:dyDescent="0.35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94"/>
    </row>
    <row r="5424" spans="1:70" x14ac:dyDescent="0.35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94"/>
    </row>
    <row r="5425" spans="1:70" x14ac:dyDescent="0.35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94"/>
    </row>
    <row r="5426" spans="1:70" x14ac:dyDescent="0.35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94"/>
    </row>
    <row r="5427" spans="1:70" x14ac:dyDescent="0.35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94"/>
    </row>
    <row r="5428" spans="1:70" x14ac:dyDescent="0.35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94"/>
    </row>
    <row r="5429" spans="1:70" x14ac:dyDescent="0.35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94"/>
    </row>
    <row r="5430" spans="1:70" x14ac:dyDescent="0.35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94"/>
    </row>
    <row r="5431" spans="1:70" x14ac:dyDescent="0.35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94"/>
    </row>
    <row r="5432" spans="1:70" x14ac:dyDescent="0.35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94"/>
    </row>
    <row r="5433" spans="1:70" x14ac:dyDescent="0.35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94"/>
    </row>
    <row r="5434" spans="1:70" x14ac:dyDescent="0.35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94"/>
    </row>
    <row r="5435" spans="1:70" x14ac:dyDescent="0.35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94"/>
    </row>
    <row r="5436" spans="1:70" x14ac:dyDescent="0.35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94"/>
    </row>
    <row r="5437" spans="1:70" x14ac:dyDescent="0.35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94"/>
    </row>
    <row r="5438" spans="1:70" x14ac:dyDescent="0.35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94"/>
    </row>
    <row r="5439" spans="1:70" x14ac:dyDescent="0.35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94"/>
    </row>
    <row r="5440" spans="1:70" x14ac:dyDescent="0.35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94"/>
    </row>
    <row r="5441" spans="1:70" x14ac:dyDescent="0.35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94"/>
    </row>
    <row r="5442" spans="1:70" x14ac:dyDescent="0.35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94"/>
    </row>
    <row r="5443" spans="1:70" x14ac:dyDescent="0.35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94"/>
    </row>
    <row r="5444" spans="1:70" x14ac:dyDescent="0.35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94"/>
    </row>
    <row r="5445" spans="1:70" x14ac:dyDescent="0.35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94"/>
    </row>
    <row r="5446" spans="1:70" x14ac:dyDescent="0.35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94"/>
    </row>
    <row r="5447" spans="1:70" x14ac:dyDescent="0.35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94"/>
    </row>
    <row r="5448" spans="1:70" x14ac:dyDescent="0.35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94"/>
    </row>
    <row r="5449" spans="1:70" x14ac:dyDescent="0.35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94"/>
    </row>
    <row r="5450" spans="1:70" x14ac:dyDescent="0.35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94"/>
    </row>
    <row r="5451" spans="1:70" x14ac:dyDescent="0.35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94"/>
    </row>
    <row r="5452" spans="1:70" x14ac:dyDescent="0.35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94"/>
    </row>
    <row r="5453" spans="1:70" x14ac:dyDescent="0.35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94"/>
    </row>
    <row r="5454" spans="1:70" x14ac:dyDescent="0.35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94"/>
    </row>
    <row r="5455" spans="1:70" x14ac:dyDescent="0.35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94"/>
    </row>
    <row r="5456" spans="1:70" x14ac:dyDescent="0.35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94"/>
    </row>
    <row r="5457" spans="1:70" x14ac:dyDescent="0.35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94"/>
    </row>
    <row r="5458" spans="1:70" x14ac:dyDescent="0.35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94"/>
    </row>
    <row r="5459" spans="1:70" x14ac:dyDescent="0.35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94"/>
    </row>
    <row r="5460" spans="1:70" x14ac:dyDescent="0.35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94"/>
    </row>
    <row r="5461" spans="1:70" x14ac:dyDescent="0.35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94"/>
    </row>
    <row r="5462" spans="1:70" x14ac:dyDescent="0.35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94"/>
    </row>
    <row r="5463" spans="1:70" x14ac:dyDescent="0.35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94"/>
    </row>
    <row r="5464" spans="1:70" x14ac:dyDescent="0.35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94"/>
    </row>
    <row r="5465" spans="1:70" x14ac:dyDescent="0.35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94"/>
    </row>
    <row r="5466" spans="1:70" x14ac:dyDescent="0.35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94"/>
    </row>
    <row r="5467" spans="1:70" x14ac:dyDescent="0.35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94"/>
    </row>
    <row r="5468" spans="1:70" x14ac:dyDescent="0.35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94"/>
    </row>
    <row r="5469" spans="1:70" x14ac:dyDescent="0.35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94"/>
    </row>
    <row r="5470" spans="1:70" x14ac:dyDescent="0.35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94"/>
    </row>
    <row r="5471" spans="1:70" x14ac:dyDescent="0.35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94"/>
    </row>
    <row r="5472" spans="1:70" x14ac:dyDescent="0.35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94"/>
    </row>
    <row r="5473" spans="1:70" x14ac:dyDescent="0.35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94"/>
    </row>
    <row r="5474" spans="1:70" x14ac:dyDescent="0.35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94"/>
    </row>
    <row r="5475" spans="1:70" x14ac:dyDescent="0.35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94"/>
    </row>
    <row r="5476" spans="1:70" x14ac:dyDescent="0.35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94"/>
    </row>
    <row r="5477" spans="1:70" x14ac:dyDescent="0.35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94"/>
    </row>
    <row r="5478" spans="1:70" x14ac:dyDescent="0.35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94"/>
    </row>
    <row r="5479" spans="1:70" x14ac:dyDescent="0.35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94"/>
    </row>
    <row r="5480" spans="1:70" x14ac:dyDescent="0.35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94"/>
    </row>
    <row r="5481" spans="1:70" x14ac:dyDescent="0.35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94"/>
    </row>
    <row r="5482" spans="1:70" x14ac:dyDescent="0.35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94"/>
    </row>
    <row r="5483" spans="1:70" x14ac:dyDescent="0.35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94"/>
    </row>
    <row r="5484" spans="1:70" x14ac:dyDescent="0.35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94"/>
    </row>
    <row r="5485" spans="1:70" x14ac:dyDescent="0.35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94"/>
    </row>
    <row r="5486" spans="1:70" x14ac:dyDescent="0.35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94"/>
    </row>
    <row r="5487" spans="1:70" x14ac:dyDescent="0.35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94"/>
    </row>
    <row r="5488" spans="1:70" x14ac:dyDescent="0.35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94"/>
    </row>
    <row r="5489" spans="1:70" x14ac:dyDescent="0.35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94"/>
    </row>
    <row r="5490" spans="1:70" x14ac:dyDescent="0.35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94"/>
    </row>
    <row r="5491" spans="1:70" x14ac:dyDescent="0.35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94"/>
    </row>
    <row r="5492" spans="1:70" x14ac:dyDescent="0.35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94"/>
    </row>
    <row r="5493" spans="1:70" x14ac:dyDescent="0.35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94"/>
    </row>
    <row r="5494" spans="1:70" x14ac:dyDescent="0.35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94"/>
    </row>
    <row r="5495" spans="1:70" x14ac:dyDescent="0.35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94"/>
    </row>
    <row r="5496" spans="1:70" x14ac:dyDescent="0.35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94"/>
    </row>
    <row r="5497" spans="1:70" x14ac:dyDescent="0.35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94"/>
    </row>
    <row r="5498" spans="1:70" x14ac:dyDescent="0.35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94"/>
    </row>
    <row r="5499" spans="1:70" x14ac:dyDescent="0.35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94"/>
    </row>
    <row r="5500" spans="1:70" x14ac:dyDescent="0.35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94"/>
    </row>
    <row r="5501" spans="1:70" x14ac:dyDescent="0.35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94"/>
    </row>
    <row r="5502" spans="1:70" x14ac:dyDescent="0.35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94"/>
    </row>
    <row r="5503" spans="1:70" x14ac:dyDescent="0.35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94"/>
    </row>
    <row r="5504" spans="1:70" x14ac:dyDescent="0.35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94"/>
    </row>
    <row r="5505" spans="1:70" x14ac:dyDescent="0.35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94"/>
    </row>
    <row r="5506" spans="1:70" x14ac:dyDescent="0.35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94"/>
    </row>
    <row r="5507" spans="1:70" x14ac:dyDescent="0.35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94"/>
    </row>
    <row r="5508" spans="1:70" x14ac:dyDescent="0.35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94"/>
    </row>
    <row r="5509" spans="1:70" x14ac:dyDescent="0.35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94"/>
    </row>
    <row r="5510" spans="1:70" x14ac:dyDescent="0.35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94"/>
    </row>
    <row r="5511" spans="1:70" x14ac:dyDescent="0.35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94"/>
    </row>
    <row r="5512" spans="1:70" x14ac:dyDescent="0.35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94"/>
    </row>
    <row r="5513" spans="1:70" x14ac:dyDescent="0.35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94"/>
    </row>
    <row r="5514" spans="1:70" x14ac:dyDescent="0.35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94"/>
    </row>
    <row r="5515" spans="1:70" x14ac:dyDescent="0.35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94"/>
    </row>
    <row r="5516" spans="1:70" x14ac:dyDescent="0.35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94"/>
    </row>
    <row r="5517" spans="1:70" x14ac:dyDescent="0.35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94"/>
    </row>
    <row r="5518" spans="1:70" x14ac:dyDescent="0.35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94"/>
    </row>
    <row r="5519" spans="1:70" x14ac:dyDescent="0.35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94"/>
    </row>
    <row r="5520" spans="1:70" x14ac:dyDescent="0.35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94"/>
    </row>
    <row r="5521" spans="1:70" x14ac:dyDescent="0.35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94"/>
    </row>
    <row r="5522" spans="1:70" x14ac:dyDescent="0.35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94"/>
    </row>
    <row r="5523" spans="1:70" x14ac:dyDescent="0.35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94"/>
    </row>
    <row r="5524" spans="1:70" x14ac:dyDescent="0.35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94"/>
    </row>
    <row r="5525" spans="1:70" x14ac:dyDescent="0.35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94"/>
    </row>
    <row r="5526" spans="1:70" x14ac:dyDescent="0.35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94"/>
    </row>
    <row r="5527" spans="1:70" x14ac:dyDescent="0.35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94"/>
    </row>
    <row r="5528" spans="1:70" x14ac:dyDescent="0.35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94"/>
    </row>
    <row r="5529" spans="1:70" x14ac:dyDescent="0.35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94"/>
    </row>
    <row r="5530" spans="1:70" x14ac:dyDescent="0.35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94"/>
    </row>
    <row r="5531" spans="1:70" x14ac:dyDescent="0.35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94"/>
    </row>
    <row r="5532" spans="1:70" x14ac:dyDescent="0.35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94"/>
    </row>
    <row r="5533" spans="1:70" x14ac:dyDescent="0.35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94"/>
    </row>
    <row r="5534" spans="1:70" x14ac:dyDescent="0.35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94"/>
    </row>
    <row r="5535" spans="1:70" x14ac:dyDescent="0.35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94"/>
    </row>
    <row r="5536" spans="1:70" x14ac:dyDescent="0.35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94"/>
    </row>
    <row r="5537" spans="1:70" x14ac:dyDescent="0.35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94"/>
    </row>
    <row r="5538" spans="1:70" x14ac:dyDescent="0.35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94"/>
    </row>
    <row r="5539" spans="1:70" x14ac:dyDescent="0.35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94"/>
    </row>
    <row r="5540" spans="1:70" x14ac:dyDescent="0.35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94"/>
    </row>
    <row r="5541" spans="1:70" x14ac:dyDescent="0.35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94"/>
    </row>
    <row r="5542" spans="1:70" x14ac:dyDescent="0.35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94"/>
    </row>
    <row r="5543" spans="1:70" x14ac:dyDescent="0.35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94"/>
    </row>
    <row r="5544" spans="1:70" x14ac:dyDescent="0.35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94"/>
    </row>
    <row r="5545" spans="1:70" x14ac:dyDescent="0.35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94"/>
    </row>
    <row r="5546" spans="1:70" x14ac:dyDescent="0.35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94"/>
    </row>
    <row r="5547" spans="1:70" x14ac:dyDescent="0.35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94"/>
    </row>
    <row r="5548" spans="1:70" x14ac:dyDescent="0.35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94"/>
    </row>
    <row r="5549" spans="1:70" x14ac:dyDescent="0.35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94"/>
    </row>
    <row r="5550" spans="1:70" x14ac:dyDescent="0.35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94"/>
    </row>
    <row r="5551" spans="1:70" x14ac:dyDescent="0.35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94"/>
    </row>
    <row r="5552" spans="1:70" x14ac:dyDescent="0.35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94"/>
    </row>
    <row r="5553" spans="1:70" x14ac:dyDescent="0.35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94"/>
    </row>
    <row r="5554" spans="1:70" x14ac:dyDescent="0.35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94"/>
    </row>
    <row r="5555" spans="1:70" x14ac:dyDescent="0.35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94"/>
    </row>
    <row r="5556" spans="1:70" x14ac:dyDescent="0.35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94"/>
    </row>
    <row r="5557" spans="1:70" x14ac:dyDescent="0.35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94"/>
    </row>
    <row r="5558" spans="1:70" x14ac:dyDescent="0.35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94"/>
    </row>
    <row r="5559" spans="1:70" x14ac:dyDescent="0.35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94"/>
    </row>
    <row r="5560" spans="1:70" x14ac:dyDescent="0.35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94"/>
    </row>
    <row r="5561" spans="1:70" x14ac:dyDescent="0.35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94"/>
    </row>
    <row r="5562" spans="1:70" x14ac:dyDescent="0.35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94"/>
    </row>
    <row r="5563" spans="1:70" x14ac:dyDescent="0.35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94"/>
    </row>
    <row r="5564" spans="1:70" x14ac:dyDescent="0.35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94"/>
    </row>
    <row r="5565" spans="1:70" x14ac:dyDescent="0.35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94"/>
    </row>
    <row r="5566" spans="1:70" x14ac:dyDescent="0.35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94"/>
    </row>
    <row r="5567" spans="1:70" x14ac:dyDescent="0.35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94"/>
    </row>
    <row r="5568" spans="1:70" x14ac:dyDescent="0.35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94"/>
    </row>
    <row r="5569" spans="1:70" x14ac:dyDescent="0.35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94"/>
    </row>
    <row r="5570" spans="1:70" x14ac:dyDescent="0.35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94"/>
    </row>
    <row r="5571" spans="1:70" x14ac:dyDescent="0.35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94"/>
    </row>
    <row r="5572" spans="1:70" x14ac:dyDescent="0.35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94"/>
    </row>
    <row r="5573" spans="1:70" x14ac:dyDescent="0.35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94"/>
    </row>
    <row r="5574" spans="1:70" x14ac:dyDescent="0.35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94"/>
    </row>
    <row r="5575" spans="1:70" x14ac:dyDescent="0.35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94"/>
    </row>
    <row r="5576" spans="1:70" x14ac:dyDescent="0.35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94"/>
    </row>
    <row r="5577" spans="1:70" x14ac:dyDescent="0.35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94"/>
    </row>
    <row r="5578" spans="1:70" x14ac:dyDescent="0.35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94"/>
    </row>
    <row r="5579" spans="1:70" x14ac:dyDescent="0.35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94"/>
    </row>
    <row r="5580" spans="1:70" x14ac:dyDescent="0.35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94"/>
    </row>
    <row r="5581" spans="1:70" x14ac:dyDescent="0.35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94"/>
    </row>
    <row r="5582" spans="1:70" x14ac:dyDescent="0.35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94"/>
    </row>
    <row r="5583" spans="1:70" x14ac:dyDescent="0.35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94"/>
    </row>
    <row r="5584" spans="1:70" x14ac:dyDescent="0.35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94"/>
    </row>
    <row r="5585" spans="1:70" x14ac:dyDescent="0.35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94"/>
    </row>
    <row r="5586" spans="1:70" x14ac:dyDescent="0.35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94"/>
    </row>
    <row r="5587" spans="1:70" x14ac:dyDescent="0.35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94"/>
    </row>
    <row r="5588" spans="1:70" x14ac:dyDescent="0.35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94"/>
    </row>
    <row r="5589" spans="1:70" x14ac:dyDescent="0.35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94"/>
    </row>
    <row r="5590" spans="1:70" x14ac:dyDescent="0.35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94"/>
    </row>
    <row r="5591" spans="1:70" x14ac:dyDescent="0.35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94"/>
    </row>
    <row r="5592" spans="1:70" x14ac:dyDescent="0.35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94"/>
    </row>
    <row r="5593" spans="1:70" x14ac:dyDescent="0.35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94"/>
    </row>
    <row r="5594" spans="1:70" x14ac:dyDescent="0.35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94"/>
    </row>
    <row r="5595" spans="1:70" x14ac:dyDescent="0.35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94"/>
    </row>
    <row r="5596" spans="1:70" x14ac:dyDescent="0.35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94"/>
    </row>
    <row r="5597" spans="1:70" x14ac:dyDescent="0.35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94"/>
    </row>
    <row r="5598" spans="1:70" x14ac:dyDescent="0.35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94"/>
    </row>
    <row r="5599" spans="1:70" x14ac:dyDescent="0.35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94"/>
    </row>
    <row r="5600" spans="1:70" x14ac:dyDescent="0.35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94"/>
    </row>
    <row r="5601" spans="1:70" x14ac:dyDescent="0.35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94"/>
    </row>
    <row r="5602" spans="1:70" x14ac:dyDescent="0.35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94"/>
    </row>
    <row r="5603" spans="1:70" x14ac:dyDescent="0.35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94"/>
    </row>
    <row r="5604" spans="1:70" x14ac:dyDescent="0.35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94"/>
    </row>
    <row r="5605" spans="1:70" x14ac:dyDescent="0.35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94"/>
    </row>
    <row r="5606" spans="1:70" x14ac:dyDescent="0.35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94"/>
    </row>
    <row r="5607" spans="1:70" x14ac:dyDescent="0.35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94"/>
    </row>
    <row r="5608" spans="1:70" x14ac:dyDescent="0.35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94"/>
    </row>
    <row r="5609" spans="1:70" x14ac:dyDescent="0.35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94"/>
    </row>
    <row r="5610" spans="1:70" x14ac:dyDescent="0.35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94"/>
    </row>
    <row r="5611" spans="1:70" x14ac:dyDescent="0.35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94"/>
    </row>
    <row r="5612" spans="1:70" x14ac:dyDescent="0.35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94"/>
    </row>
    <row r="5613" spans="1:70" x14ac:dyDescent="0.35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94"/>
    </row>
    <row r="5614" spans="1:70" x14ac:dyDescent="0.35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94"/>
    </row>
    <row r="5615" spans="1:70" x14ac:dyDescent="0.35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94"/>
    </row>
    <row r="5616" spans="1:70" x14ac:dyDescent="0.35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94"/>
    </row>
    <row r="5617" spans="1:70" x14ac:dyDescent="0.35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94"/>
    </row>
    <row r="5618" spans="1:70" x14ac:dyDescent="0.35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94"/>
    </row>
    <row r="5619" spans="1:70" x14ac:dyDescent="0.35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94"/>
    </row>
    <row r="5620" spans="1:70" x14ac:dyDescent="0.35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94"/>
    </row>
    <row r="5621" spans="1:70" x14ac:dyDescent="0.35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94"/>
    </row>
    <row r="5622" spans="1:70" x14ac:dyDescent="0.35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94"/>
    </row>
    <row r="5623" spans="1:70" x14ac:dyDescent="0.35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94"/>
    </row>
    <row r="5624" spans="1:70" x14ac:dyDescent="0.35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94"/>
    </row>
    <row r="5625" spans="1:70" x14ac:dyDescent="0.35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94"/>
    </row>
    <row r="5626" spans="1:70" x14ac:dyDescent="0.35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94"/>
    </row>
    <row r="5627" spans="1:70" x14ac:dyDescent="0.35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94"/>
    </row>
    <row r="5628" spans="1:70" x14ac:dyDescent="0.35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94"/>
    </row>
    <row r="5629" spans="1:70" x14ac:dyDescent="0.35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94"/>
    </row>
    <row r="5630" spans="1:70" x14ac:dyDescent="0.35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94"/>
    </row>
    <row r="5631" spans="1:70" x14ac:dyDescent="0.35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94"/>
    </row>
    <row r="5632" spans="1:70" x14ac:dyDescent="0.35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94"/>
    </row>
    <row r="5633" spans="1:70" x14ac:dyDescent="0.35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94"/>
    </row>
    <row r="5634" spans="1:70" x14ac:dyDescent="0.35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94"/>
    </row>
    <row r="5635" spans="1:70" x14ac:dyDescent="0.35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94"/>
    </row>
    <row r="5636" spans="1:70" x14ac:dyDescent="0.35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94"/>
    </row>
    <row r="5637" spans="1:70" x14ac:dyDescent="0.35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94"/>
    </row>
    <row r="5638" spans="1:70" x14ac:dyDescent="0.35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94"/>
    </row>
    <row r="5639" spans="1:70" x14ac:dyDescent="0.35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94"/>
    </row>
    <row r="5640" spans="1:70" x14ac:dyDescent="0.35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94"/>
    </row>
    <row r="5641" spans="1:70" x14ac:dyDescent="0.35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94"/>
    </row>
    <row r="5642" spans="1:70" x14ac:dyDescent="0.35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94"/>
    </row>
    <row r="5643" spans="1:70" x14ac:dyDescent="0.35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94"/>
    </row>
    <row r="5644" spans="1:70" x14ac:dyDescent="0.35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94"/>
    </row>
    <row r="5645" spans="1:70" x14ac:dyDescent="0.35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94"/>
    </row>
    <row r="5646" spans="1:70" x14ac:dyDescent="0.35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94"/>
    </row>
    <row r="5647" spans="1:70" x14ac:dyDescent="0.35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94"/>
    </row>
    <row r="5648" spans="1:70" x14ac:dyDescent="0.35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94"/>
    </row>
    <row r="5649" spans="1:70" x14ac:dyDescent="0.35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94"/>
    </row>
    <row r="5650" spans="1:70" x14ac:dyDescent="0.35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94"/>
    </row>
    <row r="5651" spans="1:70" x14ac:dyDescent="0.35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94"/>
    </row>
    <row r="5652" spans="1:70" x14ac:dyDescent="0.35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94"/>
    </row>
    <row r="5653" spans="1:70" x14ac:dyDescent="0.35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94"/>
    </row>
    <row r="5654" spans="1:70" x14ac:dyDescent="0.35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94"/>
    </row>
    <row r="5655" spans="1:70" x14ac:dyDescent="0.35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94"/>
    </row>
    <row r="5656" spans="1:70" x14ac:dyDescent="0.35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94"/>
    </row>
    <row r="5657" spans="1:70" x14ac:dyDescent="0.35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94"/>
    </row>
    <row r="5658" spans="1:70" x14ac:dyDescent="0.35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94"/>
    </row>
    <row r="5659" spans="1:70" x14ac:dyDescent="0.35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94"/>
    </row>
    <row r="5660" spans="1:70" x14ac:dyDescent="0.35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94"/>
    </row>
    <row r="5661" spans="1:70" x14ac:dyDescent="0.35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94"/>
    </row>
    <row r="5662" spans="1:70" x14ac:dyDescent="0.35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94"/>
    </row>
    <row r="5663" spans="1:70" x14ac:dyDescent="0.35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94"/>
    </row>
    <row r="5664" spans="1:70" x14ac:dyDescent="0.35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94"/>
    </row>
    <row r="5665" spans="1:70" x14ac:dyDescent="0.35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94"/>
    </row>
    <row r="5666" spans="1:70" x14ac:dyDescent="0.35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94"/>
    </row>
    <row r="5667" spans="1:70" x14ac:dyDescent="0.35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94"/>
    </row>
    <row r="5668" spans="1:70" x14ac:dyDescent="0.35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94"/>
    </row>
    <row r="5669" spans="1:70" x14ac:dyDescent="0.35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94"/>
    </row>
    <row r="5670" spans="1:70" x14ac:dyDescent="0.35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94"/>
    </row>
    <row r="5671" spans="1:70" x14ac:dyDescent="0.35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94"/>
    </row>
    <row r="5672" spans="1:70" x14ac:dyDescent="0.35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94"/>
    </row>
    <row r="5673" spans="1:70" x14ac:dyDescent="0.35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94"/>
    </row>
    <row r="5674" spans="1:70" x14ac:dyDescent="0.35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94"/>
    </row>
    <row r="5675" spans="1:70" x14ac:dyDescent="0.35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94"/>
    </row>
    <row r="5676" spans="1:70" x14ac:dyDescent="0.35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94"/>
    </row>
    <row r="5677" spans="1:70" x14ac:dyDescent="0.35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94"/>
    </row>
    <row r="5678" spans="1:70" x14ac:dyDescent="0.35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94"/>
    </row>
    <row r="5679" spans="1:70" x14ac:dyDescent="0.35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94"/>
    </row>
    <row r="5680" spans="1:70" x14ac:dyDescent="0.35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94"/>
    </row>
    <row r="5681" spans="1:70" x14ac:dyDescent="0.35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94"/>
    </row>
    <row r="5682" spans="1:70" x14ac:dyDescent="0.35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94"/>
    </row>
    <row r="5683" spans="1:70" x14ac:dyDescent="0.35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94"/>
    </row>
    <row r="5684" spans="1:70" x14ac:dyDescent="0.35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94"/>
    </row>
    <row r="5685" spans="1:70" x14ac:dyDescent="0.35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94"/>
    </row>
    <row r="5686" spans="1:70" x14ac:dyDescent="0.35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94"/>
    </row>
    <row r="5687" spans="1:70" x14ac:dyDescent="0.35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94"/>
    </row>
    <row r="5688" spans="1:70" x14ac:dyDescent="0.35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94"/>
    </row>
    <row r="5689" spans="1:70" x14ac:dyDescent="0.35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94"/>
    </row>
    <row r="5690" spans="1:70" x14ac:dyDescent="0.35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94"/>
    </row>
    <row r="5691" spans="1:70" x14ac:dyDescent="0.35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94"/>
    </row>
    <row r="5692" spans="1:70" x14ac:dyDescent="0.35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94"/>
    </row>
    <row r="5693" spans="1:70" x14ac:dyDescent="0.35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94"/>
    </row>
    <row r="5694" spans="1:70" x14ac:dyDescent="0.35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94"/>
    </row>
    <row r="5695" spans="1:70" x14ac:dyDescent="0.35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94"/>
    </row>
    <row r="5696" spans="1:70" x14ac:dyDescent="0.35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94"/>
    </row>
    <row r="5697" spans="1:70" x14ac:dyDescent="0.35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94"/>
    </row>
    <row r="5698" spans="1:70" x14ac:dyDescent="0.35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94"/>
    </row>
    <row r="5699" spans="1:70" x14ac:dyDescent="0.35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94"/>
    </row>
    <row r="5700" spans="1:70" x14ac:dyDescent="0.35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94"/>
    </row>
    <row r="5701" spans="1:70" x14ac:dyDescent="0.35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94"/>
    </row>
    <row r="5702" spans="1:70" x14ac:dyDescent="0.35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94"/>
    </row>
    <row r="5703" spans="1:70" x14ac:dyDescent="0.35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94"/>
    </row>
    <row r="5704" spans="1:70" x14ac:dyDescent="0.35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94"/>
    </row>
    <row r="5705" spans="1:70" x14ac:dyDescent="0.35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94"/>
    </row>
    <row r="5706" spans="1:70" x14ac:dyDescent="0.35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94"/>
    </row>
    <row r="5707" spans="1:70" x14ac:dyDescent="0.35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94"/>
    </row>
    <row r="5708" spans="1:70" x14ac:dyDescent="0.35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94"/>
    </row>
    <row r="5709" spans="1:70" x14ac:dyDescent="0.35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94"/>
    </row>
    <row r="5710" spans="1:70" x14ac:dyDescent="0.35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94"/>
    </row>
    <row r="5711" spans="1:70" x14ac:dyDescent="0.35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94"/>
    </row>
    <row r="5712" spans="1:70" x14ac:dyDescent="0.35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94"/>
    </row>
    <row r="5713" spans="1:70" x14ac:dyDescent="0.35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94"/>
    </row>
    <row r="5714" spans="1:70" x14ac:dyDescent="0.35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94"/>
    </row>
    <row r="5715" spans="1:70" x14ac:dyDescent="0.35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94"/>
    </row>
    <row r="5716" spans="1:70" x14ac:dyDescent="0.35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94"/>
    </row>
    <row r="5717" spans="1:70" x14ac:dyDescent="0.35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94"/>
    </row>
    <row r="5718" spans="1:70" x14ac:dyDescent="0.35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94"/>
    </row>
    <row r="5719" spans="1:70" x14ac:dyDescent="0.35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94"/>
    </row>
    <row r="5720" spans="1:70" x14ac:dyDescent="0.35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94"/>
    </row>
    <row r="5721" spans="1:70" x14ac:dyDescent="0.35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94"/>
    </row>
    <row r="5722" spans="1:70" x14ac:dyDescent="0.35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94"/>
    </row>
    <row r="5723" spans="1:70" x14ac:dyDescent="0.35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94"/>
    </row>
    <row r="5724" spans="1:70" x14ac:dyDescent="0.35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94"/>
    </row>
    <row r="5725" spans="1:70" x14ac:dyDescent="0.35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94"/>
    </row>
    <row r="5726" spans="1:70" x14ac:dyDescent="0.35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94"/>
    </row>
    <row r="5727" spans="1:70" x14ac:dyDescent="0.35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94"/>
    </row>
    <row r="5728" spans="1:70" x14ac:dyDescent="0.35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94"/>
    </row>
    <row r="5729" spans="1:70" x14ac:dyDescent="0.35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94"/>
    </row>
    <row r="5730" spans="1:70" x14ac:dyDescent="0.35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94"/>
    </row>
    <row r="5731" spans="1:70" x14ac:dyDescent="0.35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94"/>
    </row>
    <row r="5732" spans="1:70" x14ac:dyDescent="0.35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94"/>
    </row>
    <row r="5733" spans="1:70" x14ac:dyDescent="0.35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94"/>
    </row>
    <row r="5734" spans="1:70" x14ac:dyDescent="0.35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94"/>
    </row>
    <row r="5735" spans="1:70" x14ac:dyDescent="0.35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94"/>
    </row>
    <row r="5736" spans="1:70" x14ac:dyDescent="0.35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94"/>
    </row>
    <row r="5737" spans="1:70" x14ac:dyDescent="0.35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94"/>
    </row>
    <row r="5738" spans="1:70" x14ac:dyDescent="0.35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94"/>
    </row>
    <row r="5739" spans="1:70" x14ac:dyDescent="0.35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94"/>
    </row>
    <row r="5740" spans="1:70" x14ac:dyDescent="0.35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94"/>
    </row>
    <row r="5741" spans="1:70" x14ac:dyDescent="0.35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94"/>
    </row>
    <row r="5742" spans="1:70" x14ac:dyDescent="0.35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94"/>
    </row>
    <row r="5743" spans="1:70" x14ac:dyDescent="0.35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94"/>
    </row>
    <row r="5744" spans="1:70" x14ac:dyDescent="0.35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94"/>
    </row>
    <row r="5745" spans="1:70" x14ac:dyDescent="0.35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94"/>
    </row>
    <row r="5746" spans="1:70" x14ac:dyDescent="0.35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94"/>
    </row>
    <row r="5747" spans="1:70" x14ac:dyDescent="0.35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94"/>
    </row>
    <row r="5748" spans="1:70" x14ac:dyDescent="0.35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94"/>
    </row>
    <row r="5749" spans="1:70" x14ac:dyDescent="0.35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94"/>
    </row>
    <row r="5750" spans="1:70" x14ac:dyDescent="0.35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94"/>
    </row>
    <row r="5751" spans="1:70" x14ac:dyDescent="0.35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94"/>
    </row>
    <row r="5752" spans="1:70" x14ac:dyDescent="0.35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94"/>
    </row>
    <row r="5753" spans="1:70" x14ac:dyDescent="0.35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94"/>
    </row>
    <row r="5754" spans="1:70" x14ac:dyDescent="0.35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94"/>
    </row>
    <row r="5755" spans="1:70" x14ac:dyDescent="0.35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94"/>
    </row>
    <row r="5756" spans="1:70" x14ac:dyDescent="0.35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94"/>
    </row>
    <row r="5757" spans="1:70" x14ac:dyDescent="0.35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94"/>
    </row>
    <row r="5758" spans="1:70" x14ac:dyDescent="0.35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94"/>
    </row>
    <row r="5759" spans="1:70" x14ac:dyDescent="0.35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94"/>
    </row>
    <row r="5760" spans="1:70" x14ac:dyDescent="0.35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94"/>
    </row>
    <row r="5761" spans="1:70" x14ac:dyDescent="0.35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94"/>
    </row>
    <row r="5762" spans="1:70" x14ac:dyDescent="0.35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94"/>
    </row>
    <row r="5763" spans="1:70" x14ac:dyDescent="0.35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94"/>
    </row>
    <row r="5764" spans="1:70" x14ac:dyDescent="0.35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94"/>
    </row>
    <row r="5765" spans="1:70" x14ac:dyDescent="0.35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94"/>
    </row>
    <row r="5766" spans="1:70" x14ac:dyDescent="0.35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94"/>
    </row>
    <row r="5767" spans="1:70" x14ac:dyDescent="0.35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94"/>
    </row>
    <row r="5768" spans="1:70" x14ac:dyDescent="0.35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94"/>
    </row>
    <row r="5769" spans="1:70" x14ac:dyDescent="0.35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94"/>
    </row>
    <row r="5770" spans="1:70" x14ac:dyDescent="0.35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94"/>
    </row>
    <row r="5771" spans="1:70" x14ac:dyDescent="0.35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94"/>
    </row>
    <row r="5772" spans="1:70" x14ac:dyDescent="0.35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94"/>
    </row>
    <row r="5773" spans="1:70" x14ac:dyDescent="0.35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94"/>
    </row>
    <row r="5774" spans="1:70" x14ac:dyDescent="0.35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94"/>
    </row>
    <row r="5775" spans="1:70" x14ac:dyDescent="0.35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94"/>
    </row>
    <row r="5776" spans="1:70" x14ac:dyDescent="0.35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94"/>
    </row>
    <row r="5777" spans="1:70" x14ac:dyDescent="0.35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94"/>
    </row>
    <row r="5778" spans="1:70" x14ac:dyDescent="0.35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94"/>
    </row>
    <row r="5779" spans="1:70" x14ac:dyDescent="0.35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94"/>
    </row>
    <row r="5780" spans="1:70" x14ac:dyDescent="0.35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94"/>
    </row>
    <row r="5781" spans="1:70" x14ac:dyDescent="0.35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94"/>
    </row>
    <row r="5782" spans="1:70" x14ac:dyDescent="0.35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94"/>
    </row>
    <row r="5783" spans="1:70" x14ac:dyDescent="0.35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94"/>
    </row>
    <row r="5784" spans="1:70" x14ac:dyDescent="0.35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94"/>
    </row>
    <row r="5785" spans="1:70" x14ac:dyDescent="0.35">
      <c r="A5785" s="92"/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4"/>
      <c r="BD5785" s="94"/>
      <c r="BE5785" s="94"/>
      <c r="BF5785" s="94"/>
      <c r="BG5785" s="94"/>
      <c r="BH5785" s="94"/>
      <c r="BI5785" s="94"/>
      <c r="BJ5785" s="94"/>
      <c r="BK5785" s="92"/>
      <c r="BL5785" s="92"/>
      <c r="BM5785" s="94"/>
      <c r="BN5785" s="95"/>
      <c r="BO5785" s="94"/>
      <c r="BP5785" s="94"/>
      <c r="BQ5785" s="92"/>
      <c r="BR5785" s="94"/>
    </row>
    <row r="5786" spans="1:70" x14ac:dyDescent="0.35">
      <c r="A5786" s="92"/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4"/>
      <c r="BD5786" s="94"/>
      <c r="BE5786" s="94"/>
      <c r="BF5786" s="94"/>
      <c r="BG5786" s="94"/>
      <c r="BH5786" s="94"/>
      <c r="BI5786" s="94"/>
      <c r="BJ5786" s="94"/>
      <c r="BK5786" s="92"/>
      <c r="BL5786" s="92"/>
      <c r="BM5786" s="94"/>
      <c r="BN5786" s="95"/>
      <c r="BO5786" s="94"/>
      <c r="BP5786" s="94"/>
      <c r="BQ5786" s="92"/>
      <c r="BR5786" s="94"/>
    </row>
    <row r="5787" spans="1:70" x14ac:dyDescent="0.35">
      <c r="A5787" s="92"/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4"/>
      <c r="BD5787" s="94"/>
      <c r="BE5787" s="94"/>
      <c r="BF5787" s="94"/>
      <c r="BG5787" s="94"/>
      <c r="BH5787" s="94"/>
      <c r="BI5787" s="94"/>
      <c r="BJ5787" s="94"/>
      <c r="BK5787" s="92"/>
      <c r="BL5787" s="92"/>
      <c r="BM5787" s="94"/>
      <c r="BN5787" s="95"/>
      <c r="BO5787" s="94"/>
      <c r="BP5787" s="94"/>
      <c r="BQ5787" s="92"/>
      <c r="BR5787" s="94"/>
    </row>
    <row r="5788" spans="1:70" x14ac:dyDescent="0.35">
      <c r="A5788" s="92"/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4"/>
      <c r="BD5788" s="94"/>
      <c r="BE5788" s="94"/>
      <c r="BF5788" s="94"/>
      <c r="BG5788" s="94"/>
      <c r="BH5788" s="94"/>
      <c r="BI5788" s="94"/>
      <c r="BJ5788" s="94"/>
      <c r="BK5788" s="92"/>
      <c r="BL5788" s="92"/>
      <c r="BM5788" s="94"/>
      <c r="BN5788" s="95"/>
      <c r="BO5788" s="94"/>
      <c r="BP5788" s="94"/>
      <c r="BQ5788" s="92"/>
      <c r="BR5788" s="94"/>
    </row>
    <row r="5789" spans="1:70" x14ac:dyDescent="0.35">
      <c r="A5789" s="92"/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4"/>
      <c r="BD5789" s="94"/>
      <c r="BE5789" s="94"/>
      <c r="BF5789" s="94"/>
      <c r="BG5789" s="94"/>
      <c r="BH5789" s="94"/>
      <c r="BI5789" s="94"/>
      <c r="BJ5789" s="94"/>
      <c r="BK5789" s="92"/>
      <c r="BL5789" s="92"/>
      <c r="BM5789" s="94"/>
      <c r="BN5789" s="95"/>
      <c r="BO5789" s="94"/>
      <c r="BP5789" s="94"/>
      <c r="BQ5789" s="92"/>
      <c r="BR5789" s="94"/>
    </row>
    <row r="5790" spans="1:70" x14ac:dyDescent="0.35">
      <c r="A5790" s="92"/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4"/>
      <c r="BD5790" s="94"/>
      <c r="BE5790" s="94"/>
      <c r="BF5790" s="94"/>
      <c r="BG5790" s="94"/>
      <c r="BH5790" s="94"/>
      <c r="BI5790" s="94"/>
      <c r="BJ5790" s="94"/>
      <c r="BK5790" s="92"/>
      <c r="BL5790" s="92"/>
      <c r="BM5790" s="94"/>
      <c r="BN5790" s="95"/>
      <c r="BO5790" s="94"/>
      <c r="BP5790" s="94"/>
      <c r="BQ5790" s="92"/>
      <c r="BR5790" s="94"/>
    </row>
    <row r="5791" spans="1:70" x14ac:dyDescent="0.35">
      <c r="A5791" s="92"/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4"/>
      <c r="BD5791" s="94"/>
      <c r="BE5791" s="94"/>
      <c r="BF5791" s="94"/>
      <c r="BG5791" s="94"/>
      <c r="BH5791" s="94"/>
      <c r="BI5791" s="94"/>
      <c r="BJ5791" s="94"/>
      <c r="BK5791" s="92"/>
      <c r="BL5791" s="92"/>
      <c r="BM5791" s="94"/>
      <c r="BN5791" s="95"/>
      <c r="BO5791" s="94"/>
      <c r="BP5791" s="94"/>
      <c r="BQ5791" s="92"/>
      <c r="BR5791" s="94"/>
    </row>
    <row r="5792" spans="1:70" x14ac:dyDescent="0.35">
      <c r="A5792" s="92"/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4"/>
      <c r="BD5792" s="94"/>
      <c r="BE5792" s="94"/>
      <c r="BF5792" s="94"/>
      <c r="BG5792" s="94"/>
      <c r="BH5792" s="94"/>
      <c r="BI5792" s="94"/>
      <c r="BJ5792" s="94"/>
      <c r="BK5792" s="92"/>
      <c r="BL5792" s="92"/>
      <c r="BM5792" s="94"/>
      <c r="BN5792" s="95"/>
      <c r="BO5792" s="94"/>
      <c r="BP5792" s="94"/>
      <c r="BQ5792" s="92"/>
      <c r="BR5792" s="94"/>
    </row>
    <row r="5793" spans="1:70" x14ac:dyDescent="0.35">
      <c r="A5793" s="92"/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4"/>
      <c r="BD5793" s="94"/>
      <c r="BE5793" s="94"/>
      <c r="BF5793" s="94"/>
      <c r="BG5793" s="94"/>
      <c r="BH5793" s="94"/>
      <c r="BI5793" s="94"/>
      <c r="BJ5793" s="94"/>
      <c r="BK5793" s="92"/>
      <c r="BL5793" s="92"/>
      <c r="BM5793" s="94"/>
      <c r="BN5793" s="95"/>
      <c r="BO5793" s="94"/>
      <c r="BP5793" s="94"/>
      <c r="BQ5793" s="92"/>
      <c r="BR5793" s="94"/>
    </row>
    <row r="5794" spans="1:70" x14ac:dyDescent="0.35">
      <c r="A5794" s="92"/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4"/>
      <c r="BD5794" s="94"/>
      <c r="BE5794" s="94"/>
      <c r="BF5794" s="94"/>
      <c r="BG5794" s="94"/>
      <c r="BH5794" s="94"/>
      <c r="BI5794" s="94"/>
      <c r="BJ5794" s="94"/>
      <c r="BK5794" s="92"/>
      <c r="BL5794" s="92"/>
      <c r="BM5794" s="94"/>
      <c r="BN5794" s="95"/>
      <c r="BO5794" s="94"/>
      <c r="BP5794" s="94"/>
      <c r="BQ5794" s="92"/>
      <c r="BR5794" s="94"/>
    </row>
    <row r="5795" spans="1:70" x14ac:dyDescent="0.35">
      <c r="A5795" s="92"/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4"/>
      <c r="BD5795" s="94"/>
      <c r="BE5795" s="94"/>
      <c r="BF5795" s="94"/>
      <c r="BG5795" s="94"/>
      <c r="BH5795" s="94"/>
      <c r="BI5795" s="94"/>
      <c r="BJ5795" s="94"/>
      <c r="BK5795" s="92"/>
      <c r="BL5795" s="92"/>
      <c r="BM5795" s="94"/>
      <c r="BN5795" s="95"/>
      <c r="BO5795" s="94"/>
      <c r="BP5795" s="94"/>
      <c r="BQ5795" s="92"/>
      <c r="BR5795" s="94"/>
    </row>
    <row r="5796" spans="1:70" x14ac:dyDescent="0.35">
      <c r="A5796" s="92"/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4"/>
      <c r="BD5796" s="94"/>
      <c r="BE5796" s="94"/>
      <c r="BF5796" s="94"/>
      <c r="BG5796" s="94"/>
      <c r="BH5796" s="94"/>
      <c r="BI5796" s="94"/>
      <c r="BJ5796" s="94"/>
      <c r="BK5796" s="92"/>
      <c r="BL5796" s="92"/>
      <c r="BM5796" s="94"/>
      <c r="BN5796" s="95"/>
      <c r="BO5796" s="94"/>
      <c r="BP5796" s="94"/>
      <c r="BQ5796" s="92"/>
      <c r="BR5796" s="94"/>
    </row>
    <row r="5797" spans="1:70" x14ac:dyDescent="0.35">
      <c r="A5797" s="92"/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4"/>
      <c r="BD5797" s="94"/>
      <c r="BE5797" s="94"/>
      <c r="BF5797" s="94"/>
      <c r="BG5797" s="94"/>
      <c r="BH5797" s="94"/>
      <c r="BI5797" s="94"/>
      <c r="BJ5797" s="94"/>
      <c r="BK5797" s="92"/>
      <c r="BL5797" s="92"/>
      <c r="BM5797" s="94"/>
      <c r="BN5797" s="95"/>
      <c r="BO5797" s="94"/>
      <c r="BP5797" s="94"/>
      <c r="BQ5797" s="92"/>
      <c r="BR5797" s="94"/>
    </row>
    <row r="5798" spans="1:70" x14ac:dyDescent="0.35">
      <c r="A5798" s="92"/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4"/>
      <c r="BD5798" s="94"/>
      <c r="BE5798" s="94"/>
      <c r="BF5798" s="94"/>
      <c r="BG5798" s="94"/>
      <c r="BH5798" s="94"/>
      <c r="BI5798" s="94"/>
      <c r="BJ5798" s="94"/>
      <c r="BK5798" s="92"/>
      <c r="BL5798" s="92"/>
      <c r="BM5798" s="94"/>
      <c r="BN5798" s="95"/>
      <c r="BO5798" s="94"/>
      <c r="BP5798" s="94"/>
      <c r="BQ5798" s="92"/>
      <c r="BR5798" s="94"/>
    </row>
    <row r="5799" spans="1:70" x14ac:dyDescent="0.35">
      <c r="A5799" s="92"/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4"/>
      <c r="BD5799" s="94"/>
      <c r="BE5799" s="94"/>
      <c r="BF5799" s="94"/>
      <c r="BG5799" s="94"/>
      <c r="BH5799" s="94"/>
      <c r="BI5799" s="94"/>
      <c r="BJ5799" s="94"/>
      <c r="BK5799" s="92"/>
      <c r="BL5799" s="92"/>
      <c r="BM5799" s="94"/>
      <c r="BN5799" s="95"/>
      <c r="BO5799" s="94"/>
      <c r="BP5799" s="94"/>
      <c r="BQ5799" s="92"/>
      <c r="BR5799" s="94"/>
    </row>
    <row r="5800" spans="1:70" x14ac:dyDescent="0.35">
      <c r="A5800" s="92"/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4"/>
      <c r="BD5800" s="94"/>
      <c r="BE5800" s="94"/>
      <c r="BF5800" s="94"/>
      <c r="BG5800" s="94"/>
      <c r="BH5800" s="94"/>
      <c r="BI5800" s="94"/>
      <c r="BJ5800" s="94"/>
      <c r="BK5800" s="92"/>
      <c r="BL5800" s="92"/>
      <c r="BM5800" s="94"/>
      <c r="BN5800" s="95"/>
      <c r="BO5800" s="94"/>
      <c r="BP5800" s="94"/>
      <c r="BQ5800" s="92"/>
      <c r="BR5800" s="94"/>
    </row>
    <row r="5801" spans="1:70" x14ac:dyDescent="0.35">
      <c r="A5801" s="92"/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4"/>
      <c r="BD5801" s="94"/>
      <c r="BE5801" s="94"/>
      <c r="BF5801" s="94"/>
      <c r="BG5801" s="94"/>
      <c r="BH5801" s="94"/>
      <c r="BI5801" s="94"/>
      <c r="BJ5801" s="94"/>
      <c r="BK5801" s="92"/>
      <c r="BL5801" s="92"/>
      <c r="BM5801" s="94"/>
      <c r="BN5801" s="95"/>
      <c r="BO5801" s="94"/>
      <c r="BP5801" s="94"/>
      <c r="BQ5801" s="92"/>
      <c r="BR5801" s="94"/>
    </row>
    <row r="5802" spans="1:70" x14ac:dyDescent="0.35">
      <c r="A5802" s="92"/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4"/>
      <c r="BD5802" s="94"/>
      <c r="BE5802" s="94"/>
      <c r="BF5802" s="94"/>
      <c r="BG5802" s="94"/>
      <c r="BH5802" s="94"/>
      <c r="BI5802" s="94"/>
      <c r="BJ5802" s="94"/>
      <c r="BK5802" s="92"/>
      <c r="BL5802" s="92"/>
      <c r="BM5802" s="94"/>
      <c r="BN5802" s="95"/>
      <c r="BO5802" s="94"/>
      <c r="BP5802" s="94"/>
      <c r="BQ5802" s="92"/>
      <c r="BR5802" s="94"/>
    </row>
    <row r="5803" spans="1:70" x14ac:dyDescent="0.35">
      <c r="A5803" s="92"/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4"/>
      <c r="BD5803" s="94"/>
      <c r="BE5803" s="94"/>
      <c r="BF5803" s="94"/>
      <c r="BG5803" s="94"/>
      <c r="BH5803" s="94"/>
      <c r="BI5803" s="94"/>
      <c r="BJ5803" s="94"/>
      <c r="BK5803" s="92"/>
      <c r="BL5803" s="92"/>
      <c r="BM5803" s="94"/>
      <c r="BN5803" s="95"/>
      <c r="BO5803" s="94"/>
      <c r="BP5803" s="94"/>
      <c r="BQ5803" s="92"/>
      <c r="BR5803" s="94"/>
    </row>
    <row r="5804" spans="1:70" x14ac:dyDescent="0.35">
      <c r="A5804" s="92"/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4"/>
      <c r="BD5804" s="94"/>
      <c r="BE5804" s="94"/>
      <c r="BF5804" s="94"/>
      <c r="BG5804" s="94"/>
      <c r="BH5804" s="94"/>
      <c r="BI5804" s="94"/>
      <c r="BJ5804" s="94"/>
      <c r="BK5804" s="92"/>
      <c r="BL5804" s="92"/>
      <c r="BM5804" s="94"/>
      <c r="BN5804" s="95"/>
      <c r="BO5804" s="94"/>
      <c r="BP5804" s="94"/>
      <c r="BQ5804" s="92"/>
      <c r="BR5804" s="94"/>
    </row>
    <row r="5805" spans="1:70" x14ac:dyDescent="0.35">
      <c r="A5805" s="92"/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4"/>
      <c r="BD5805" s="94"/>
      <c r="BE5805" s="94"/>
      <c r="BF5805" s="94"/>
      <c r="BG5805" s="94"/>
      <c r="BH5805" s="94"/>
      <c r="BI5805" s="94"/>
      <c r="BJ5805" s="94"/>
      <c r="BK5805" s="92"/>
      <c r="BL5805" s="92"/>
      <c r="BM5805" s="94"/>
      <c r="BN5805" s="95"/>
      <c r="BO5805" s="94"/>
      <c r="BP5805" s="94"/>
      <c r="BQ5805" s="92"/>
      <c r="BR5805" s="94"/>
    </row>
    <row r="5806" spans="1:70" x14ac:dyDescent="0.35">
      <c r="A5806" s="92"/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4"/>
      <c r="BD5806" s="94"/>
      <c r="BE5806" s="94"/>
      <c r="BF5806" s="94"/>
      <c r="BG5806" s="94"/>
      <c r="BH5806" s="94"/>
      <c r="BI5806" s="94"/>
      <c r="BJ5806" s="94"/>
      <c r="BK5806" s="92"/>
      <c r="BL5806" s="92"/>
      <c r="BM5806" s="94"/>
      <c r="BN5806" s="95"/>
      <c r="BO5806" s="94"/>
      <c r="BP5806" s="94"/>
      <c r="BQ5806" s="92"/>
      <c r="BR5806" s="94"/>
    </row>
    <row r="5807" spans="1:70" x14ac:dyDescent="0.35">
      <c r="A5807" s="92"/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4"/>
      <c r="BD5807" s="94"/>
      <c r="BE5807" s="94"/>
      <c r="BF5807" s="94"/>
      <c r="BG5807" s="94"/>
      <c r="BH5807" s="94"/>
      <c r="BI5807" s="94"/>
      <c r="BJ5807" s="94"/>
      <c r="BK5807" s="92"/>
      <c r="BL5807" s="92"/>
      <c r="BM5807" s="94"/>
      <c r="BN5807" s="95"/>
      <c r="BO5807" s="94"/>
      <c r="BP5807" s="94"/>
      <c r="BQ5807" s="92"/>
      <c r="BR5807" s="94"/>
    </row>
    <row r="5808" spans="1:70" x14ac:dyDescent="0.35">
      <c r="A5808" s="92"/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4"/>
      <c r="BD5808" s="94"/>
      <c r="BE5808" s="94"/>
      <c r="BF5808" s="94"/>
      <c r="BG5808" s="94"/>
      <c r="BH5808" s="94"/>
      <c r="BI5808" s="94"/>
      <c r="BJ5808" s="94"/>
      <c r="BK5808" s="92"/>
      <c r="BL5808" s="92"/>
      <c r="BM5808" s="94"/>
      <c r="BN5808" s="95"/>
      <c r="BO5808" s="94"/>
      <c r="BP5808" s="94"/>
      <c r="BQ5808" s="92"/>
      <c r="BR5808" s="94"/>
    </row>
    <row r="5809" spans="1:70" x14ac:dyDescent="0.35">
      <c r="A5809" s="92"/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4"/>
      <c r="BD5809" s="94"/>
      <c r="BE5809" s="94"/>
      <c r="BF5809" s="94"/>
      <c r="BG5809" s="94"/>
      <c r="BH5809" s="94"/>
      <c r="BI5809" s="94"/>
      <c r="BJ5809" s="94"/>
      <c r="BK5809" s="92"/>
      <c r="BL5809" s="92"/>
      <c r="BM5809" s="94"/>
      <c r="BN5809" s="95"/>
      <c r="BO5809" s="94"/>
      <c r="BP5809" s="94"/>
      <c r="BQ5809" s="92"/>
      <c r="BR5809" s="94"/>
    </row>
    <row r="5810" spans="1:70" x14ac:dyDescent="0.35">
      <c r="A5810" s="92"/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4"/>
      <c r="BD5810" s="94"/>
      <c r="BE5810" s="94"/>
      <c r="BF5810" s="94"/>
      <c r="BG5810" s="94"/>
      <c r="BH5810" s="94"/>
      <c r="BI5810" s="94"/>
      <c r="BJ5810" s="94"/>
      <c r="BK5810" s="92"/>
      <c r="BL5810" s="92"/>
      <c r="BM5810" s="94"/>
      <c r="BN5810" s="95"/>
      <c r="BO5810" s="94"/>
      <c r="BP5810" s="94"/>
      <c r="BQ5810" s="92"/>
      <c r="BR5810" s="94"/>
    </row>
    <row r="5811" spans="1:70" x14ac:dyDescent="0.35">
      <c r="A5811" s="92"/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4"/>
      <c r="BD5811" s="94"/>
      <c r="BE5811" s="94"/>
      <c r="BF5811" s="94"/>
      <c r="BG5811" s="94"/>
      <c r="BH5811" s="94"/>
      <c r="BI5811" s="94"/>
      <c r="BJ5811" s="94"/>
      <c r="BK5811" s="92"/>
      <c r="BL5811" s="92"/>
      <c r="BM5811" s="94"/>
      <c r="BN5811" s="95"/>
      <c r="BO5811" s="94"/>
      <c r="BP5811" s="94"/>
      <c r="BQ5811" s="92"/>
      <c r="BR5811" s="94"/>
    </row>
    <row r="5812" spans="1:70" x14ac:dyDescent="0.35">
      <c r="A5812" s="92"/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4"/>
      <c r="BD5812" s="94"/>
      <c r="BE5812" s="94"/>
      <c r="BF5812" s="94"/>
      <c r="BG5812" s="94"/>
      <c r="BH5812" s="94"/>
      <c r="BI5812" s="94"/>
      <c r="BJ5812" s="94"/>
      <c r="BK5812" s="92"/>
      <c r="BL5812" s="92"/>
      <c r="BM5812" s="94"/>
      <c r="BN5812" s="95"/>
      <c r="BO5812" s="94"/>
      <c r="BP5812" s="94"/>
      <c r="BQ5812" s="92"/>
      <c r="BR5812" s="94"/>
    </row>
    <row r="5813" spans="1:70" x14ac:dyDescent="0.35">
      <c r="A5813" s="92"/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4"/>
      <c r="BD5813" s="94"/>
      <c r="BE5813" s="94"/>
      <c r="BF5813" s="94"/>
      <c r="BG5813" s="94"/>
      <c r="BH5813" s="94"/>
      <c r="BI5813" s="94"/>
      <c r="BJ5813" s="94"/>
      <c r="BK5813" s="92"/>
      <c r="BL5813" s="92"/>
      <c r="BM5813" s="94"/>
      <c r="BN5813" s="95"/>
      <c r="BO5813" s="94"/>
      <c r="BP5813" s="94"/>
      <c r="BQ5813" s="92"/>
      <c r="BR5813" s="94"/>
    </row>
    <row r="5814" spans="1:70" x14ac:dyDescent="0.35">
      <c r="A5814" s="92"/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4"/>
      <c r="BD5814" s="94"/>
      <c r="BE5814" s="94"/>
      <c r="BF5814" s="94"/>
      <c r="BG5814" s="94"/>
      <c r="BH5814" s="94"/>
      <c r="BI5814" s="94"/>
      <c r="BJ5814" s="94"/>
      <c r="BK5814" s="92"/>
      <c r="BL5814" s="92"/>
      <c r="BM5814" s="94"/>
      <c r="BN5814" s="95"/>
      <c r="BO5814" s="94"/>
      <c r="BP5814" s="94"/>
      <c r="BQ5814" s="92"/>
      <c r="BR5814" s="94"/>
    </row>
    <row r="5815" spans="1:70" x14ac:dyDescent="0.35">
      <c r="A5815" s="92"/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4"/>
      <c r="BD5815" s="94"/>
      <c r="BE5815" s="94"/>
      <c r="BF5815" s="94"/>
      <c r="BG5815" s="94"/>
      <c r="BH5815" s="94"/>
      <c r="BI5815" s="94"/>
      <c r="BJ5815" s="94"/>
      <c r="BK5815" s="92"/>
      <c r="BL5815" s="92"/>
      <c r="BM5815" s="94"/>
      <c r="BN5815" s="95"/>
      <c r="BO5815" s="94"/>
      <c r="BP5815" s="94"/>
      <c r="BQ5815" s="92"/>
      <c r="BR5815" s="94"/>
    </row>
    <row r="5816" spans="1:70" x14ac:dyDescent="0.35">
      <c r="A5816" s="92"/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4"/>
      <c r="BD5816" s="94"/>
      <c r="BE5816" s="94"/>
      <c r="BF5816" s="94"/>
      <c r="BG5816" s="94"/>
      <c r="BH5816" s="94"/>
      <c r="BI5816" s="94"/>
      <c r="BJ5816" s="94"/>
      <c r="BK5816" s="92"/>
      <c r="BL5816" s="92"/>
      <c r="BM5816" s="94"/>
      <c r="BN5816" s="95"/>
      <c r="BO5816" s="94"/>
      <c r="BP5816" s="94"/>
      <c r="BQ5816" s="92"/>
      <c r="BR5816" s="94"/>
    </row>
    <row r="5817" spans="1:70" x14ac:dyDescent="0.35">
      <c r="A5817" s="92"/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4"/>
      <c r="BD5817" s="94"/>
      <c r="BE5817" s="94"/>
      <c r="BF5817" s="94"/>
      <c r="BG5817" s="94"/>
      <c r="BH5817" s="94"/>
      <c r="BI5817" s="94"/>
      <c r="BJ5817" s="94"/>
      <c r="BK5817" s="92"/>
      <c r="BL5817" s="92"/>
      <c r="BM5817" s="94"/>
      <c r="BN5817" s="95"/>
      <c r="BO5817" s="94"/>
      <c r="BP5817" s="94"/>
      <c r="BQ5817" s="92"/>
      <c r="BR5817" s="94"/>
    </row>
    <row r="5818" spans="1:70" x14ac:dyDescent="0.35">
      <c r="A5818" s="92"/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4"/>
      <c r="BD5818" s="94"/>
      <c r="BE5818" s="94"/>
      <c r="BF5818" s="94"/>
      <c r="BG5818" s="94"/>
      <c r="BH5818" s="94"/>
      <c r="BI5818" s="94"/>
      <c r="BJ5818" s="94"/>
      <c r="BK5818" s="92"/>
      <c r="BL5818" s="92"/>
      <c r="BM5818" s="94"/>
      <c r="BN5818" s="95"/>
      <c r="BO5818" s="94"/>
      <c r="BP5818" s="94"/>
      <c r="BQ5818" s="92"/>
      <c r="BR5818" s="94"/>
    </row>
    <row r="5819" spans="1:70" x14ac:dyDescent="0.35">
      <c r="A5819" s="92"/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4"/>
      <c r="BD5819" s="94"/>
      <c r="BE5819" s="94"/>
      <c r="BF5819" s="94"/>
      <c r="BG5819" s="94"/>
      <c r="BH5819" s="94"/>
      <c r="BI5819" s="94"/>
      <c r="BJ5819" s="94"/>
      <c r="BK5819" s="92"/>
      <c r="BL5819" s="92"/>
      <c r="BM5819" s="94"/>
      <c r="BN5819" s="95"/>
      <c r="BO5819" s="94"/>
      <c r="BP5819" s="94"/>
      <c r="BQ5819" s="92"/>
      <c r="BR5819" s="94"/>
    </row>
    <row r="5820" spans="1:70" x14ac:dyDescent="0.35">
      <c r="A5820" s="92"/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4"/>
      <c r="BD5820" s="94"/>
      <c r="BE5820" s="94"/>
      <c r="BF5820" s="94"/>
      <c r="BG5820" s="94"/>
      <c r="BH5820" s="94"/>
      <c r="BI5820" s="94"/>
      <c r="BJ5820" s="94"/>
      <c r="BK5820" s="92"/>
      <c r="BL5820" s="92"/>
      <c r="BM5820" s="94"/>
      <c r="BN5820" s="95"/>
      <c r="BO5820" s="94"/>
      <c r="BP5820" s="94"/>
      <c r="BQ5820" s="92"/>
      <c r="BR5820" s="94"/>
    </row>
    <row r="5821" spans="1:70" x14ac:dyDescent="0.35">
      <c r="A5821" s="92"/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4"/>
      <c r="BD5821" s="94"/>
      <c r="BE5821" s="94"/>
      <c r="BF5821" s="94"/>
      <c r="BG5821" s="94"/>
      <c r="BH5821" s="94"/>
      <c r="BI5821" s="94"/>
      <c r="BJ5821" s="94"/>
      <c r="BK5821" s="92"/>
      <c r="BL5821" s="92"/>
      <c r="BM5821" s="94"/>
      <c r="BN5821" s="95"/>
      <c r="BO5821" s="94"/>
      <c r="BP5821" s="94"/>
      <c r="BQ5821" s="92"/>
      <c r="BR5821" s="94"/>
    </row>
    <row r="5822" spans="1:70" x14ac:dyDescent="0.35">
      <c r="A5822" s="92"/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4"/>
      <c r="BD5822" s="94"/>
      <c r="BE5822" s="94"/>
      <c r="BF5822" s="94"/>
      <c r="BG5822" s="94"/>
      <c r="BH5822" s="94"/>
      <c r="BI5822" s="94"/>
      <c r="BJ5822" s="94"/>
      <c r="BK5822" s="92"/>
      <c r="BL5822" s="92"/>
      <c r="BM5822" s="94"/>
      <c r="BN5822" s="95"/>
      <c r="BO5822" s="94"/>
      <c r="BP5822" s="94"/>
      <c r="BQ5822" s="92"/>
      <c r="BR5822" s="94"/>
    </row>
    <row r="5823" spans="1:70" x14ac:dyDescent="0.35">
      <c r="A5823" s="92"/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4"/>
      <c r="BD5823" s="94"/>
      <c r="BE5823" s="94"/>
      <c r="BF5823" s="94"/>
      <c r="BG5823" s="94"/>
      <c r="BH5823" s="94"/>
      <c r="BI5823" s="94"/>
      <c r="BJ5823" s="94"/>
      <c r="BK5823" s="92"/>
      <c r="BL5823" s="92"/>
      <c r="BM5823" s="94"/>
      <c r="BN5823" s="95"/>
      <c r="BO5823" s="94"/>
      <c r="BP5823" s="94"/>
      <c r="BQ5823" s="92"/>
      <c r="BR5823" s="94"/>
    </row>
    <row r="5824" spans="1:70" x14ac:dyDescent="0.35">
      <c r="A5824" s="92"/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4"/>
      <c r="BD5824" s="94"/>
      <c r="BE5824" s="94"/>
      <c r="BF5824" s="94"/>
      <c r="BG5824" s="94"/>
      <c r="BH5824" s="94"/>
      <c r="BI5824" s="94"/>
      <c r="BJ5824" s="94"/>
      <c r="BK5824" s="92"/>
      <c r="BL5824" s="92"/>
      <c r="BM5824" s="94"/>
      <c r="BN5824" s="95"/>
      <c r="BO5824" s="94"/>
      <c r="BP5824" s="94"/>
      <c r="BQ5824" s="92"/>
      <c r="BR5824" s="94"/>
    </row>
    <row r="5825" spans="1:70" x14ac:dyDescent="0.35">
      <c r="A5825" s="92"/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4"/>
      <c r="BD5825" s="94"/>
      <c r="BE5825" s="94"/>
      <c r="BF5825" s="94"/>
      <c r="BG5825" s="94"/>
      <c r="BH5825" s="94"/>
      <c r="BI5825" s="94"/>
      <c r="BJ5825" s="94"/>
      <c r="BK5825" s="92"/>
      <c r="BL5825" s="92"/>
      <c r="BM5825" s="94"/>
      <c r="BN5825" s="95"/>
      <c r="BO5825" s="94"/>
      <c r="BP5825" s="94"/>
      <c r="BQ5825" s="92"/>
      <c r="BR5825" s="94"/>
    </row>
    <row r="5826" spans="1:70" x14ac:dyDescent="0.35">
      <c r="A5826" s="92"/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4"/>
      <c r="BD5826" s="94"/>
      <c r="BE5826" s="94"/>
      <c r="BF5826" s="94"/>
      <c r="BG5826" s="94"/>
      <c r="BH5826" s="94"/>
      <c r="BI5826" s="94"/>
      <c r="BJ5826" s="94"/>
      <c r="BK5826" s="92"/>
      <c r="BL5826" s="92"/>
      <c r="BM5826" s="94"/>
      <c r="BN5826" s="95"/>
      <c r="BO5826" s="94"/>
      <c r="BP5826" s="94"/>
      <c r="BQ5826" s="92"/>
      <c r="BR5826" s="94"/>
    </row>
    <row r="5827" spans="1:70" x14ac:dyDescent="0.35">
      <c r="A5827" s="92"/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4"/>
      <c r="BD5827" s="94"/>
      <c r="BE5827" s="94"/>
      <c r="BF5827" s="94"/>
      <c r="BG5827" s="94"/>
      <c r="BH5827" s="94"/>
      <c r="BI5827" s="94"/>
      <c r="BJ5827" s="94"/>
      <c r="BK5827" s="92"/>
      <c r="BL5827" s="92"/>
      <c r="BM5827" s="94"/>
      <c r="BN5827" s="95"/>
      <c r="BO5827" s="94"/>
      <c r="BP5827" s="94"/>
      <c r="BQ5827" s="92"/>
      <c r="BR5827" s="94"/>
    </row>
    <row r="5828" spans="1:70" x14ac:dyDescent="0.35">
      <c r="A5828" s="92"/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4"/>
      <c r="BD5828" s="94"/>
      <c r="BE5828" s="94"/>
      <c r="BF5828" s="94"/>
      <c r="BG5828" s="94"/>
      <c r="BH5828" s="94"/>
      <c r="BI5828" s="94"/>
      <c r="BJ5828" s="94"/>
      <c r="BK5828" s="92"/>
      <c r="BL5828" s="92"/>
      <c r="BM5828" s="94"/>
      <c r="BN5828" s="95"/>
      <c r="BO5828" s="94"/>
      <c r="BP5828" s="94"/>
      <c r="BQ5828" s="92"/>
      <c r="BR5828" s="94"/>
    </row>
    <row r="5829" spans="1:70" x14ac:dyDescent="0.35">
      <c r="A5829" s="92"/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4"/>
      <c r="BD5829" s="94"/>
      <c r="BE5829" s="94"/>
      <c r="BF5829" s="94"/>
      <c r="BG5829" s="94"/>
      <c r="BH5829" s="94"/>
      <c r="BI5829" s="94"/>
      <c r="BJ5829" s="94"/>
      <c r="BK5829" s="92"/>
      <c r="BL5829" s="92"/>
      <c r="BM5829" s="94"/>
      <c r="BN5829" s="95"/>
      <c r="BO5829" s="94"/>
      <c r="BP5829" s="94"/>
      <c r="BQ5829" s="92"/>
      <c r="BR5829" s="94"/>
    </row>
    <row r="5830" spans="1:70" x14ac:dyDescent="0.35">
      <c r="A5830" s="92"/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4"/>
      <c r="BD5830" s="94"/>
      <c r="BE5830" s="94"/>
      <c r="BF5830" s="94"/>
      <c r="BG5830" s="94"/>
      <c r="BH5830" s="94"/>
      <c r="BI5830" s="94"/>
      <c r="BJ5830" s="94"/>
      <c r="BK5830" s="92"/>
      <c r="BL5830" s="92"/>
      <c r="BM5830" s="94"/>
      <c r="BN5830" s="95"/>
      <c r="BO5830" s="94"/>
      <c r="BP5830" s="94"/>
      <c r="BQ5830" s="92"/>
      <c r="BR5830" s="94"/>
    </row>
    <row r="5831" spans="1:70" x14ac:dyDescent="0.35">
      <c r="A5831" s="92"/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4"/>
      <c r="BD5831" s="94"/>
      <c r="BE5831" s="94"/>
      <c r="BF5831" s="94"/>
      <c r="BG5831" s="94"/>
      <c r="BH5831" s="94"/>
      <c r="BI5831" s="94"/>
      <c r="BJ5831" s="94"/>
      <c r="BK5831" s="92"/>
      <c r="BL5831" s="92"/>
      <c r="BM5831" s="94"/>
      <c r="BN5831" s="95"/>
      <c r="BO5831" s="94"/>
      <c r="BP5831" s="94"/>
      <c r="BQ5831" s="92"/>
      <c r="BR5831" s="94"/>
    </row>
    <row r="5832" spans="1:70" x14ac:dyDescent="0.35">
      <c r="A5832" s="92"/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4"/>
      <c r="BD5832" s="94"/>
      <c r="BE5832" s="94"/>
      <c r="BF5832" s="94"/>
      <c r="BG5832" s="94"/>
      <c r="BH5832" s="94"/>
      <c r="BI5832" s="94"/>
      <c r="BJ5832" s="94"/>
      <c r="BK5832" s="92"/>
      <c r="BL5832" s="92"/>
      <c r="BM5832" s="94"/>
      <c r="BN5832" s="95"/>
      <c r="BO5832" s="94"/>
      <c r="BP5832" s="94"/>
      <c r="BQ5832" s="92"/>
      <c r="BR5832" s="94"/>
    </row>
    <row r="5833" spans="1:70" x14ac:dyDescent="0.35">
      <c r="A5833" s="92"/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4"/>
      <c r="BD5833" s="94"/>
      <c r="BE5833" s="94"/>
      <c r="BF5833" s="94"/>
      <c r="BG5833" s="94"/>
      <c r="BH5833" s="94"/>
      <c r="BI5833" s="94"/>
      <c r="BJ5833" s="94"/>
      <c r="BK5833" s="92"/>
      <c r="BL5833" s="92"/>
      <c r="BM5833" s="94"/>
      <c r="BN5833" s="95"/>
      <c r="BO5833" s="94"/>
      <c r="BP5833" s="94"/>
      <c r="BQ5833" s="92"/>
      <c r="BR5833" s="94"/>
    </row>
    <row r="5834" spans="1:70" x14ac:dyDescent="0.35">
      <c r="A5834" s="92"/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4"/>
      <c r="BD5834" s="94"/>
      <c r="BE5834" s="94"/>
      <c r="BF5834" s="94"/>
      <c r="BG5834" s="94"/>
      <c r="BH5834" s="94"/>
      <c r="BI5834" s="94"/>
      <c r="BJ5834" s="94"/>
      <c r="BK5834" s="92"/>
      <c r="BL5834" s="92"/>
      <c r="BM5834" s="94"/>
      <c r="BN5834" s="95"/>
      <c r="BO5834" s="94"/>
      <c r="BP5834" s="94"/>
      <c r="BQ5834" s="92"/>
      <c r="BR5834" s="94"/>
    </row>
    <row r="5835" spans="1:70" x14ac:dyDescent="0.35">
      <c r="A5835" s="92"/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4"/>
      <c r="BD5835" s="94"/>
      <c r="BE5835" s="94"/>
      <c r="BF5835" s="94"/>
      <c r="BG5835" s="94"/>
      <c r="BH5835" s="94"/>
      <c r="BI5835" s="94"/>
      <c r="BJ5835" s="94"/>
      <c r="BK5835" s="92"/>
      <c r="BL5835" s="92"/>
      <c r="BM5835" s="94"/>
      <c r="BN5835" s="95"/>
      <c r="BO5835" s="94"/>
      <c r="BP5835" s="94"/>
      <c r="BQ5835" s="92"/>
      <c r="BR5835" s="94"/>
    </row>
    <row r="5836" spans="1:70" x14ac:dyDescent="0.35">
      <c r="A5836" s="92"/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4"/>
      <c r="BD5836" s="94"/>
      <c r="BE5836" s="94"/>
      <c r="BF5836" s="94"/>
      <c r="BG5836" s="94"/>
      <c r="BH5836" s="94"/>
      <c r="BI5836" s="94"/>
      <c r="BJ5836" s="94"/>
      <c r="BK5836" s="92"/>
      <c r="BL5836" s="92"/>
      <c r="BM5836" s="94"/>
      <c r="BN5836" s="95"/>
      <c r="BO5836" s="94"/>
      <c r="BP5836" s="94"/>
      <c r="BQ5836" s="92"/>
      <c r="BR5836" s="94"/>
    </row>
    <row r="5837" spans="1:70" x14ac:dyDescent="0.35">
      <c r="A5837" s="92"/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4"/>
      <c r="BD5837" s="94"/>
      <c r="BE5837" s="94"/>
      <c r="BF5837" s="94"/>
      <c r="BG5837" s="94"/>
      <c r="BH5837" s="94"/>
      <c r="BI5837" s="94"/>
      <c r="BJ5837" s="94"/>
      <c r="BK5837" s="92"/>
      <c r="BL5837" s="92"/>
      <c r="BM5837" s="94"/>
      <c r="BN5837" s="95"/>
      <c r="BO5837" s="94"/>
      <c r="BP5837" s="94"/>
      <c r="BQ5837" s="92"/>
      <c r="BR5837" s="94"/>
    </row>
    <row r="5838" spans="1:70" x14ac:dyDescent="0.35">
      <c r="A5838" s="92"/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4"/>
      <c r="BD5838" s="94"/>
      <c r="BE5838" s="94"/>
      <c r="BF5838" s="94"/>
      <c r="BG5838" s="94"/>
      <c r="BH5838" s="94"/>
      <c r="BI5838" s="94"/>
      <c r="BJ5838" s="94"/>
      <c r="BK5838" s="92"/>
      <c r="BL5838" s="92"/>
      <c r="BM5838" s="94"/>
      <c r="BN5838" s="95"/>
      <c r="BO5838" s="94"/>
      <c r="BP5838" s="94"/>
      <c r="BQ5838" s="92"/>
      <c r="BR5838" s="94"/>
    </row>
    <row r="5839" spans="1:70" x14ac:dyDescent="0.35">
      <c r="A5839" s="92"/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4"/>
      <c r="BD5839" s="94"/>
      <c r="BE5839" s="94"/>
      <c r="BF5839" s="94"/>
      <c r="BG5839" s="94"/>
      <c r="BH5839" s="94"/>
      <c r="BI5839" s="94"/>
      <c r="BJ5839" s="94"/>
      <c r="BK5839" s="92"/>
      <c r="BL5839" s="92"/>
      <c r="BM5839" s="94"/>
      <c r="BN5839" s="95"/>
      <c r="BO5839" s="94"/>
      <c r="BP5839" s="94"/>
      <c r="BQ5839" s="92"/>
      <c r="BR5839" s="94"/>
    </row>
    <row r="5840" spans="1:70" x14ac:dyDescent="0.35">
      <c r="A5840" s="92"/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4"/>
      <c r="BD5840" s="94"/>
      <c r="BE5840" s="94"/>
      <c r="BF5840" s="94"/>
      <c r="BG5840" s="94"/>
      <c r="BH5840" s="94"/>
      <c r="BI5840" s="94"/>
      <c r="BJ5840" s="94"/>
      <c r="BK5840" s="92"/>
      <c r="BL5840" s="92"/>
      <c r="BM5840" s="94"/>
      <c r="BN5840" s="95"/>
      <c r="BO5840" s="94"/>
      <c r="BP5840" s="94"/>
      <c r="BQ5840" s="92"/>
      <c r="BR5840" s="94"/>
    </row>
    <row r="5841" spans="1:70" x14ac:dyDescent="0.35">
      <c r="A5841" s="92"/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4"/>
      <c r="BD5841" s="94"/>
      <c r="BE5841" s="94"/>
      <c r="BF5841" s="94"/>
      <c r="BG5841" s="94"/>
      <c r="BH5841" s="94"/>
      <c r="BI5841" s="94"/>
      <c r="BJ5841" s="94"/>
      <c r="BK5841" s="92"/>
      <c r="BL5841" s="92"/>
      <c r="BM5841" s="94"/>
      <c r="BN5841" s="95"/>
      <c r="BO5841" s="94"/>
      <c r="BP5841" s="94"/>
      <c r="BQ5841" s="92"/>
      <c r="BR5841" s="94"/>
    </row>
    <row r="5842" spans="1:70" x14ac:dyDescent="0.35">
      <c r="A5842" s="92"/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4"/>
      <c r="BD5842" s="94"/>
      <c r="BE5842" s="94"/>
      <c r="BF5842" s="94"/>
      <c r="BG5842" s="94"/>
      <c r="BH5842" s="94"/>
      <c r="BI5842" s="94"/>
      <c r="BJ5842" s="94"/>
      <c r="BK5842" s="92"/>
      <c r="BL5842" s="92"/>
      <c r="BM5842" s="94"/>
      <c r="BN5842" s="95"/>
      <c r="BO5842" s="94"/>
      <c r="BP5842" s="94"/>
      <c r="BQ5842" s="92"/>
      <c r="BR5842" s="94"/>
    </row>
    <row r="5843" spans="1:70" x14ac:dyDescent="0.35">
      <c r="A5843" s="92"/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4"/>
      <c r="BD5843" s="94"/>
      <c r="BE5843" s="94"/>
      <c r="BF5843" s="94"/>
      <c r="BG5843" s="94"/>
      <c r="BH5843" s="94"/>
      <c r="BI5843" s="94"/>
      <c r="BJ5843" s="94"/>
      <c r="BK5843" s="92"/>
      <c r="BL5843" s="92"/>
      <c r="BM5843" s="94"/>
      <c r="BN5843" s="95"/>
      <c r="BO5843" s="94"/>
      <c r="BP5843" s="94"/>
      <c r="BQ5843" s="92"/>
      <c r="BR5843" s="94"/>
    </row>
    <row r="5844" spans="1:70" x14ac:dyDescent="0.35">
      <c r="A5844" s="92"/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4"/>
      <c r="BD5844" s="94"/>
      <c r="BE5844" s="94"/>
      <c r="BF5844" s="94"/>
      <c r="BG5844" s="94"/>
      <c r="BH5844" s="94"/>
      <c r="BI5844" s="94"/>
      <c r="BJ5844" s="94"/>
      <c r="BK5844" s="92"/>
      <c r="BL5844" s="92"/>
      <c r="BM5844" s="94"/>
      <c r="BN5844" s="95"/>
      <c r="BO5844" s="94"/>
      <c r="BP5844" s="94"/>
      <c r="BQ5844" s="92"/>
      <c r="BR5844" s="94"/>
    </row>
    <row r="5845" spans="1:70" x14ac:dyDescent="0.35">
      <c r="A5845" s="92"/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4"/>
      <c r="BD5845" s="94"/>
      <c r="BE5845" s="94"/>
      <c r="BF5845" s="94"/>
      <c r="BG5845" s="94"/>
      <c r="BH5845" s="94"/>
      <c r="BI5845" s="94"/>
      <c r="BJ5845" s="94"/>
      <c r="BK5845" s="92"/>
      <c r="BL5845" s="92"/>
      <c r="BM5845" s="94"/>
      <c r="BN5845" s="95"/>
      <c r="BO5845" s="94"/>
      <c r="BP5845" s="94"/>
      <c r="BQ5845" s="92"/>
      <c r="BR5845" s="94"/>
    </row>
    <row r="5846" spans="1:70" x14ac:dyDescent="0.35">
      <c r="A5846" s="92"/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4"/>
      <c r="BD5846" s="94"/>
      <c r="BE5846" s="94"/>
      <c r="BF5846" s="94"/>
      <c r="BG5846" s="94"/>
      <c r="BH5846" s="94"/>
      <c r="BI5846" s="94"/>
      <c r="BJ5846" s="94"/>
      <c r="BK5846" s="92"/>
      <c r="BL5846" s="92"/>
      <c r="BM5846" s="94"/>
      <c r="BN5846" s="95"/>
      <c r="BO5846" s="94"/>
      <c r="BP5846" s="94"/>
      <c r="BQ5846" s="92"/>
      <c r="BR5846" s="94"/>
    </row>
    <row r="5847" spans="1:70" x14ac:dyDescent="0.35">
      <c r="A5847" s="92"/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4"/>
      <c r="BD5847" s="94"/>
      <c r="BE5847" s="94"/>
      <c r="BF5847" s="94"/>
      <c r="BG5847" s="94"/>
      <c r="BH5847" s="94"/>
      <c r="BI5847" s="94"/>
      <c r="BJ5847" s="94"/>
      <c r="BK5847" s="92"/>
      <c r="BL5847" s="92"/>
      <c r="BM5847" s="94"/>
      <c r="BN5847" s="95"/>
      <c r="BO5847" s="94"/>
      <c r="BP5847" s="94"/>
      <c r="BQ5847" s="92"/>
      <c r="BR5847" s="94"/>
    </row>
    <row r="5848" spans="1:70" x14ac:dyDescent="0.35">
      <c r="A5848" s="92"/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4"/>
      <c r="BD5848" s="94"/>
      <c r="BE5848" s="94"/>
      <c r="BF5848" s="94"/>
      <c r="BG5848" s="94"/>
      <c r="BH5848" s="94"/>
      <c r="BI5848" s="94"/>
      <c r="BJ5848" s="94"/>
      <c r="BK5848" s="92"/>
      <c r="BL5848" s="92"/>
      <c r="BM5848" s="94"/>
      <c r="BN5848" s="95"/>
      <c r="BO5848" s="94"/>
      <c r="BP5848" s="94"/>
      <c r="BQ5848" s="92"/>
      <c r="BR5848" s="94"/>
    </row>
    <row r="5849" spans="1:70" x14ac:dyDescent="0.35">
      <c r="A5849" s="92"/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4"/>
      <c r="BD5849" s="94"/>
      <c r="BE5849" s="94"/>
      <c r="BF5849" s="94"/>
      <c r="BG5849" s="94"/>
      <c r="BH5849" s="94"/>
      <c r="BI5849" s="94"/>
      <c r="BJ5849" s="94"/>
      <c r="BK5849" s="92"/>
      <c r="BL5849" s="92"/>
      <c r="BM5849" s="94"/>
      <c r="BN5849" s="95"/>
      <c r="BO5849" s="94"/>
      <c r="BP5849" s="94"/>
      <c r="BQ5849" s="92"/>
      <c r="BR5849" s="94"/>
    </row>
    <row r="5850" spans="1:70" x14ac:dyDescent="0.35">
      <c r="A5850" s="92"/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4"/>
      <c r="BD5850" s="94"/>
      <c r="BE5850" s="94"/>
      <c r="BF5850" s="94"/>
      <c r="BG5850" s="94"/>
      <c r="BH5850" s="94"/>
      <c r="BI5850" s="94"/>
      <c r="BJ5850" s="94"/>
      <c r="BK5850" s="92"/>
      <c r="BL5850" s="92"/>
      <c r="BM5850" s="94"/>
      <c r="BN5850" s="95"/>
      <c r="BO5850" s="94"/>
      <c r="BP5850" s="94"/>
      <c r="BQ5850" s="92"/>
      <c r="BR5850" s="94"/>
    </row>
    <row r="5851" spans="1:70" x14ac:dyDescent="0.35">
      <c r="A5851" s="92"/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4"/>
      <c r="BD5851" s="94"/>
      <c r="BE5851" s="94"/>
      <c r="BF5851" s="94"/>
      <c r="BG5851" s="94"/>
      <c r="BH5851" s="94"/>
      <c r="BI5851" s="94"/>
      <c r="BJ5851" s="94"/>
      <c r="BK5851" s="92"/>
      <c r="BL5851" s="92"/>
      <c r="BM5851" s="94"/>
      <c r="BN5851" s="95"/>
      <c r="BO5851" s="94"/>
      <c r="BP5851" s="94"/>
      <c r="BQ5851" s="92"/>
      <c r="BR5851" s="94"/>
    </row>
    <row r="5852" spans="1:70" x14ac:dyDescent="0.35">
      <c r="A5852" s="92"/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4"/>
      <c r="BD5852" s="94"/>
      <c r="BE5852" s="94"/>
      <c r="BF5852" s="94"/>
      <c r="BG5852" s="94"/>
      <c r="BH5852" s="94"/>
      <c r="BI5852" s="94"/>
      <c r="BJ5852" s="94"/>
      <c r="BK5852" s="92"/>
      <c r="BL5852" s="92"/>
      <c r="BM5852" s="94"/>
      <c r="BN5852" s="95"/>
      <c r="BO5852" s="94"/>
      <c r="BP5852" s="94"/>
      <c r="BQ5852" s="92"/>
      <c r="BR5852" s="94"/>
    </row>
    <row r="5853" spans="1:70" x14ac:dyDescent="0.35">
      <c r="A5853" s="92"/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4"/>
      <c r="BD5853" s="94"/>
      <c r="BE5853" s="94"/>
      <c r="BF5853" s="94"/>
      <c r="BG5853" s="94"/>
      <c r="BH5853" s="94"/>
      <c r="BI5853" s="94"/>
      <c r="BJ5853" s="94"/>
      <c r="BK5853" s="92"/>
      <c r="BL5853" s="92"/>
      <c r="BM5853" s="94"/>
      <c r="BN5853" s="95"/>
      <c r="BO5853" s="94"/>
      <c r="BP5853" s="94"/>
      <c r="BQ5853" s="92"/>
      <c r="BR5853" s="94"/>
    </row>
    <row r="5854" spans="1:70" x14ac:dyDescent="0.35">
      <c r="A5854" s="92"/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4"/>
      <c r="BD5854" s="94"/>
      <c r="BE5854" s="94"/>
      <c r="BF5854" s="94"/>
      <c r="BG5854" s="94"/>
      <c r="BH5854" s="94"/>
      <c r="BI5854" s="94"/>
      <c r="BJ5854" s="94"/>
      <c r="BK5854" s="92"/>
      <c r="BL5854" s="92"/>
      <c r="BM5854" s="94"/>
      <c r="BN5854" s="95"/>
      <c r="BO5854" s="94"/>
      <c r="BP5854" s="94"/>
      <c r="BQ5854" s="92"/>
      <c r="BR5854" s="94"/>
    </row>
    <row r="5855" spans="1:70" x14ac:dyDescent="0.35">
      <c r="A5855" s="92"/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4"/>
      <c r="BD5855" s="94"/>
      <c r="BE5855" s="94"/>
      <c r="BF5855" s="94"/>
      <c r="BG5855" s="94"/>
      <c r="BH5855" s="94"/>
      <c r="BI5855" s="94"/>
      <c r="BJ5855" s="94"/>
      <c r="BK5855" s="92"/>
      <c r="BL5855" s="92"/>
      <c r="BM5855" s="94"/>
      <c r="BN5855" s="95"/>
      <c r="BO5855" s="94"/>
      <c r="BP5855" s="94"/>
      <c r="BQ5855" s="92"/>
      <c r="BR5855" s="94"/>
    </row>
    <row r="5856" spans="1:70" x14ac:dyDescent="0.35">
      <c r="A5856" s="92"/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4"/>
      <c r="BD5856" s="94"/>
      <c r="BE5856" s="94"/>
      <c r="BF5856" s="94"/>
      <c r="BG5856" s="94"/>
      <c r="BH5856" s="94"/>
      <c r="BI5856" s="94"/>
      <c r="BJ5856" s="94"/>
      <c r="BK5856" s="92"/>
      <c r="BL5856" s="92"/>
      <c r="BM5856" s="94"/>
      <c r="BN5856" s="95"/>
      <c r="BO5856" s="94"/>
      <c r="BP5856" s="94"/>
      <c r="BQ5856" s="92"/>
      <c r="BR5856" s="94"/>
    </row>
    <row r="5857" spans="1:70" x14ac:dyDescent="0.35">
      <c r="A5857" s="92"/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4"/>
      <c r="BD5857" s="94"/>
      <c r="BE5857" s="94"/>
      <c r="BF5857" s="94"/>
      <c r="BG5857" s="94"/>
      <c r="BH5857" s="94"/>
      <c r="BI5857" s="94"/>
      <c r="BJ5857" s="94"/>
      <c r="BK5857" s="92"/>
      <c r="BL5857" s="92"/>
      <c r="BM5857" s="94"/>
      <c r="BN5857" s="95"/>
      <c r="BO5857" s="94"/>
      <c r="BP5857" s="94"/>
      <c r="BQ5857" s="92"/>
      <c r="BR5857" s="94"/>
    </row>
    <row r="5858" spans="1:70" x14ac:dyDescent="0.35">
      <c r="A5858" s="92"/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4"/>
      <c r="BD5858" s="94"/>
      <c r="BE5858" s="94"/>
      <c r="BF5858" s="94"/>
      <c r="BG5858" s="94"/>
      <c r="BH5858" s="94"/>
      <c r="BI5858" s="94"/>
      <c r="BJ5858" s="94"/>
      <c r="BK5858" s="92"/>
      <c r="BL5858" s="92"/>
      <c r="BM5858" s="94"/>
      <c r="BN5858" s="95"/>
      <c r="BO5858" s="94"/>
      <c r="BP5858" s="94"/>
      <c r="BQ5858" s="92"/>
      <c r="BR5858" s="94"/>
    </row>
    <row r="5859" spans="1:70" x14ac:dyDescent="0.35">
      <c r="A5859" s="92"/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4"/>
      <c r="BD5859" s="94"/>
      <c r="BE5859" s="94"/>
      <c r="BF5859" s="94"/>
      <c r="BG5859" s="94"/>
      <c r="BH5859" s="94"/>
      <c r="BI5859" s="94"/>
      <c r="BJ5859" s="94"/>
      <c r="BK5859" s="92"/>
      <c r="BL5859" s="92"/>
      <c r="BM5859" s="94"/>
      <c r="BN5859" s="95"/>
      <c r="BO5859" s="94"/>
      <c r="BP5859" s="94"/>
      <c r="BQ5859" s="92"/>
      <c r="BR5859" s="94"/>
    </row>
    <row r="5860" spans="1:70" x14ac:dyDescent="0.35">
      <c r="A5860" s="92"/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4"/>
      <c r="BD5860" s="94"/>
      <c r="BE5860" s="94"/>
      <c r="BF5860" s="94"/>
      <c r="BG5860" s="94"/>
      <c r="BH5860" s="94"/>
      <c r="BI5860" s="94"/>
      <c r="BJ5860" s="94"/>
      <c r="BK5860" s="92"/>
      <c r="BL5860" s="92"/>
      <c r="BM5860" s="94"/>
      <c r="BN5860" s="95"/>
      <c r="BO5860" s="94"/>
      <c r="BP5860" s="94"/>
      <c r="BQ5860" s="92"/>
      <c r="BR5860" s="94"/>
    </row>
    <row r="5861" spans="1:70" x14ac:dyDescent="0.35">
      <c r="A5861" s="92"/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4"/>
      <c r="BD5861" s="94"/>
      <c r="BE5861" s="94"/>
      <c r="BF5861" s="94"/>
      <c r="BG5861" s="94"/>
      <c r="BH5861" s="94"/>
      <c r="BI5861" s="94"/>
      <c r="BJ5861" s="94"/>
      <c r="BK5861" s="92"/>
      <c r="BL5861" s="92"/>
      <c r="BM5861" s="94"/>
      <c r="BN5861" s="95"/>
      <c r="BO5861" s="94"/>
      <c r="BP5861" s="94"/>
      <c r="BQ5861" s="92"/>
      <c r="BR5861" s="94"/>
    </row>
    <row r="5862" spans="1:70" x14ac:dyDescent="0.35">
      <c r="A5862" s="92"/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4"/>
      <c r="BD5862" s="94"/>
      <c r="BE5862" s="94"/>
      <c r="BF5862" s="94"/>
      <c r="BG5862" s="94"/>
      <c r="BH5862" s="94"/>
      <c r="BI5862" s="94"/>
      <c r="BJ5862" s="94"/>
      <c r="BK5862" s="92"/>
      <c r="BL5862" s="92"/>
      <c r="BM5862" s="94"/>
      <c r="BN5862" s="95"/>
      <c r="BO5862" s="94"/>
      <c r="BP5862" s="94"/>
      <c r="BQ5862" s="92"/>
      <c r="BR5862" s="94"/>
    </row>
    <row r="5863" spans="1:70" x14ac:dyDescent="0.35">
      <c r="A5863" s="92"/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4"/>
      <c r="BD5863" s="94"/>
      <c r="BE5863" s="94"/>
      <c r="BF5863" s="94"/>
      <c r="BG5863" s="94"/>
      <c r="BH5863" s="94"/>
      <c r="BI5863" s="94"/>
      <c r="BJ5863" s="94"/>
      <c r="BK5863" s="92"/>
      <c r="BL5863" s="92"/>
      <c r="BM5863" s="94"/>
      <c r="BN5863" s="95"/>
      <c r="BO5863" s="94"/>
      <c r="BP5863" s="94"/>
      <c r="BQ5863" s="92"/>
      <c r="BR5863" s="94"/>
    </row>
    <row r="5864" spans="1:70" x14ac:dyDescent="0.35">
      <c r="A5864" s="92"/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4"/>
      <c r="BD5864" s="94"/>
      <c r="BE5864" s="94"/>
      <c r="BF5864" s="94"/>
      <c r="BG5864" s="94"/>
      <c r="BH5864" s="94"/>
      <c r="BI5864" s="94"/>
      <c r="BJ5864" s="94"/>
      <c r="BK5864" s="92"/>
      <c r="BL5864" s="92"/>
      <c r="BM5864" s="94"/>
      <c r="BN5864" s="95"/>
      <c r="BO5864" s="94"/>
      <c r="BP5864" s="94"/>
      <c r="BQ5864" s="92"/>
      <c r="BR5864" s="94"/>
    </row>
    <row r="5865" spans="1:70" x14ac:dyDescent="0.35">
      <c r="A5865" s="92"/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4"/>
      <c r="BD5865" s="94"/>
      <c r="BE5865" s="94"/>
      <c r="BF5865" s="94"/>
      <c r="BG5865" s="94"/>
      <c r="BH5865" s="94"/>
      <c r="BI5865" s="94"/>
      <c r="BJ5865" s="94"/>
      <c r="BK5865" s="92"/>
      <c r="BL5865" s="92"/>
      <c r="BM5865" s="94"/>
      <c r="BN5865" s="95"/>
      <c r="BO5865" s="94"/>
      <c r="BP5865" s="94"/>
      <c r="BQ5865" s="92"/>
      <c r="BR5865" s="94"/>
    </row>
    <row r="5866" spans="1:70" x14ac:dyDescent="0.35">
      <c r="A5866" s="92"/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4"/>
      <c r="BD5866" s="94"/>
      <c r="BE5866" s="94"/>
      <c r="BF5866" s="94"/>
      <c r="BG5866" s="94"/>
      <c r="BH5866" s="94"/>
      <c r="BI5866" s="94"/>
      <c r="BJ5866" s="94"/>
      <c r="BK5866" s="92"/>
      <c r="BL5866" s="92"/>
      <c r="BM5866" s="94"/>
      <c r="BN5866" s="95"/>
      <c r="BO5866" s="94"/>
      <c r="BP5866" s="94"/>
      <c r="BQ5866" s="92"/>
      <c r="BR5866" s="94"/>
    </row>
    <row r="5867" spans="1:70" x14ac:dyDescent="0.35">
      <c r="A5867" s="92"/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4"/>
      <c r="BD5867" s="94"/>
      <c r="BE5867" s="94"/>
      <c r="BF5867" s="94"/>
      <c r="BG5867" s="94"/>
      <c r="BH5867" s="94"/>
      <c r="BI5867" s="94"/>
      <c r="BJ5867" s="94"/>
      <c r="BK5867" s="92"/>
      <c r="BL5867" s="92"/>
      <c r="BM5867" s="94"/>
      <c r="BN5867" s="95"/>
      <c r="BO5867" s="94"/>
      <c r="BP5867" s="94"/>
      <c r="BQ5867" s="92"/>
      <c r="BR5867" s="94"/>
    </row>
    <row r="5868" spans="1:70" x14ac:dyDescent="0.35">
      <c r="A5868" s="92"/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4"/>
      <c r="BD5868" s="94"/>
      <c r="BE5868" s="94"/>
      <c r="BF5868" s="94"/>
      <c r="BG5868" s="94"/>
      <c r="BH5868" s="94"/>
      <c r="BI5868" s="94"/>
      <c r="BJ5868" s="94"/>
      <c r="BK5868" s="92"/>
      <c r="BL5868" s="92"/>
      <c r="BM5868" s="94"/>
      <c r="BN5868" s="95"/>
      <c r="BO5868" s="94"/>
      <c r="BP5868" s="94"/>
      <c r="BQ5868" s="92"/>
      <c r="BR5868" s="94"/>
    </row>
    <row r="5869" spans="1:70" x14ac:dyDescent="0.35">
      <c r="A5869" s="92"/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4"/>
      <c r="BD5869" s="94"/>
      <c r="BE5869" s="94"/>
      <c r="BF5869" s="94"/>
      <c r="BG5869" s="94"/>
      <c r="BH5869" s="94"/>
      <c r="BI5869" s="94"/>
      <c r="BJ5869" s="94"/>
      <c r="BK5869" s="92"/>
      <c r="BL5869" s="92"/>
      <c r="BM5869" s="94"/>
      <c r="BN5869" s="95"/>
      <c r="BO5869" s="94"/>
      <c r="BP5869" s="94"/>
      <c r="BQ5869" s="92"/>
      <c r="BR5869" s="94"/>
    </row>
    <row r="5870" spans="1:70" x14ac:dyDescent="0.35">
      <c r="A5870" s="92"/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4"/>
      <c r="BD5870" s="94"/>
      <c r="BE5870" s="94"/>
      <c r="BF5870" s="94"/>
      <c r="BG5870" s="94"/>
      <c r="BH5870" s="94"/>
      <c r="BI5870" s="94"/>
      <c r="BJ5870" s="94"/>
      <c r="BK5870" s="92"/>
      <c r="BL5870" s="92"/>
      <c r="BM5870" s="94"/>
      <c r="BN5870" s="95"/>
      <c r="BO5870" s="94"/>
      <c r="BP5870" s="94"/>
      <c r="BQ5870" s="92"/>
      <c r="BR5870" s="94"/>
    </row>
    <row r="5871" spans="1:70" x14ac:dyDescent="0.35">
      <c r="A5871" s="92"/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4"/>
      <c r="BD5871" s="94"/>
      <c r="BE5871" s="94"/>
      <c r="BF5871" s="94"/>
      <c r="BG5871" s="94"/>
      <c r="BH5871" s="94"/>
      <c r="BI5871" s="94"/>
      <c r="BJ5871" s="94"/>
      <c r="BK5871" s="92"/>
      <c r="BL5871" s="92"/>
      <c r="BM5871" s="94"/>
      <c r="BN5871" s="95"/>
      <c r="BO5871" s="94"/>
      <c r="BP5871" s="94"/>
      <c r="BQ5871" s="92"/>
      <c r="BR5871" s="94"/>
    </row>
    <row r="5872" spans="1:70" x14ac:dyDescent="0.35">
      <c r="A5872" s="92"/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4"/>
      <c r="BD5872" s="94"/>
      <c r="BE5872" s="94"/>
      <c r="BF5872" s="94"/>
      <c r="BG5872" s="94"/>
      <c r="BH5872" s="94"/>
      <c r="BI5872" s="94"/>
      <c r="BJ5872" s="94"/>
      <c r="BK5872" s="92"/>
      <c r="BL5872" s="92"/>
      <c r="BM5872" s="94"/>
      <c r="BN5872" s="95"/>
      <c r="BO5872" s="94"/>
      <c r="BP5872" s="94"/>
      <c r="BQ5872" s="92"/>
      <c r="BR5872" s="94"/>
    </row>
    <row r="5873" spans="1:70" x14ac:dyDescent="0.35">
      <c r="A5873" s="92"/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4"/>
      <c r="BD5873" s="94"/>
      <c r="BE5873" s="94"/>
      <c r="BF5873" s="94"/>
      <c r="BG5873" s="94"/>
      <c r="BH5873" s="94"/>
      <c r="BI5873" s="94"/>
      <c r="BJ5873" s="94"/>
      <c r="BK5873" s="92"/>
      <c r="BL5873" s="92"/>
      <c r="BM5873" s="94"/>
      <c r="BN5873" s="95"/>
      <c r="BO5873" s="94"/>
      <c r="BP5873" s="94"/>
      <c r="BQ5873" s="92"/>
      <c r="BR5873" s="94"/>
    </row>
    <row r="5874" spans="1:70" x14ac:dyDescent="0.35">
      <c r="A5874" s="92"/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4"/>
      <c r="BD5874" s="94"/>
      <c r="BE5874" s="94"/>
      <c r="BF5874" s="94"/>
      <c r="BG5874" s="94"/>
      <c r="BH5874" s="94"/>
      <c r="BI5874" s="94"/>
      <c r="BJ5874" s="94"/>
      <c r="BK5874" s="92"/>
      <c r="BL5874" s="92"/>
      <c r="BM5874" s="94"/>
      <c r="BN5874" s="95"/>
      <c r="BO5874" s="94"/>
      <c r="BP5874" s="94"/>
      <c r="BQ5874" s="92"/>
      <c r="BR5874" s="94"/>
    </row>
    <row r="5875" spans="1:70" x14ac:dyDescent="0.35">
      <c r="A5875" s="92"/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4"/>
      <c r="BD5875" s="94"/>
      <c r="BE5875" s="94"/>
      <c r="BF5875" s="94"/>
      <c r="BG5875" s="94"/>
      <c r="BH5875" s="94"/>
      <c r="BI5875" s="94"/>
      <c r="BJ5875" s="94"/>
      <c r="BK5875" s="92"/>
      <c r="BL5875" s="92"/>
      <c r="BM5875" s="94"/>
      <c r="BN5875" s="95"/>
      <c r="BO5875" s="94"/>
      <c r="BP5875" s="94"/>
      <c r="BQ5875" s="92"/>
      <c r="BR5875" s="94"/>
    </row>
    <row r="5876" spans="1:70" x14ac:dyDescent="0.35">
      <c r="A5876" s="92"/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4"/>
      <c r="BD5876" s="94"/>
      <c r="BE5876" s="94"/>
      <c r="BF5876" s="94"/>
      <c r="BG5876" s="94"/>
      <c r="BH5876" s="94"/>
      <c r="BI5876" s="94"/>
      <c r="BJ5876" s="94"/>
      <c r="BK5876" s="92"/>
      <c r="BL5876" s="92"/>
      <c r="BM5876" s="94"/>
      <c r="BN5876" s="95"/>
      <c r="BO5876" s="94"/>
      <c r="BP5876" s="94"/>
      <c r="BQ5876" s="92"/>
      <c r="BR5876" s="94"/>
    </row>
    <row r="5877" spans="1:70" x14ac:dyDescent="0.35">
      <c r="A5877" s="92"/>
      <c r="B5877" s="94"/>
      <c r="C5877" s="94"/>
      <c r="D5877" s="94"/>
      <c r="E5877" s="94"/>
      <c r="F5877" s="94"/>
      <c r="G5877" s="94"/>
      <c r="H5877" s="94"/>
      <c r="I5877" s="94"/>
      <c r="J5877" s="94"/>
      <c r="K5877" s="94"/>
      <c r="L5877" s="94"/>
      <c r="M5877" s="94"/>
      <c r="N5877" s="94"/>
      <c r="O5877" s="94"/>
      <c r="P5877" s="94"/>
      <c r="Q5877" s="94"/>
      <c r="R5877" s="94"/>
      <c r="S5877" s="94"/>
      <c r="T5877" s="94"/>
      <c r="U5877" s="94"/>
      <c r="V5877" s="94"/>
      <c r="W5877" s="94"/>
      <c r="X5877" s="94"/>
      <c r="Y5877" s="94"/>
      <c r="Z5877" s="94"/>
      <c r="AA5877" s="94"/>
      <c r="AB5877" s="94"/>
      <c r="AC5877" s="94"/>
      <c r="AD5877" s="94"/>
      <c r="AE5877" s="94"/>
      <c r="AF5877" s="94"/>
      <c r="AG5877" s="94"/>
      <c r="AH5877" s="94"/>
      <c r="AI5877" s="94"/>
      <c r="AJ5877" s="94"/>
      <c r="AK5877" s="94"/>
      <c r="AL5877" s="94"/>
      <c r="AM5877" s="94"/>
      <c r="AN5877" s="94"/>
      <c r="AO5877" s="94"/>
      <c r="AP5877" s="94"/>
      <c r="AQ5877" s="94"/>
      <c r="AR5877" s="94"/>
      <c r="AS5877" s="94"/>
      <c r="AT5877" s="94"/>
      <c r="AU5877" s="94"/>
      <c r="AV5877" s="94"/>
      <c r="AW5877" s="94"/>
      <c r="AX5877" s="94"/>
      <c r="AY5877" s="94"/>
      <c r="AZ5877" s="94"/>
      <c r="BA5877" s="94"/>
      <c r="BB5877" s="94"/>
      <c r="BC5877" s="94"/>
      <c r="BD5877" s="94"/>
      <c r="BE5877" s="94"/>
      <c r="BF5877" s="94"/>
      <c r="BG5877" s="94"/>
      <c r="BH5877" s="94"/>
      <c r="BI5877" s="94"/>
      <c r="BJ5877" s="94"/>
      <c r="BK5877" s="92"/>
      <c r="BL5877" s="92"/>
      <c r="BM5877" s="94"/>
      <c r="BN5877" s="95"/>
      <c r="BO5877" s="94"/>
      <c r="BP5877" s="94"/>
      <c r="BQ5877" s="92"/>
      <c r="BR5877" s="94"/>
    </row>
    <row r="5878" spans="1:70" x14ac:dyDescent="0.35">
      <c r="A5878" s="92"/>
      <c r="B5878" s="94"/>
      <c r="C5878" s="94"/>
      <c r="D5878" s="94"/>
      <c r="E5878" s="94"/>
      <c r="F5878" s="94"/>
      <c r="G5878" s="94"/>
      <c r="H5878" s="94"/>
      <c r="I5878" s="94"/>
      <c r="J5878" s="94"/>
      <c r="K5878" s="94"/>
      <c r="L5878" s="94"/>
      <c r="M5878" s="94"/>
      <c r="N5878" s="94"/>
      <c r="O5878" s="94"/>
      <c r="P5878" s="94"/>
      <c r="Q5878" s="94"/>
      <c r="R5878" s="94"/>
      <c r="S5878" s="94"/>
      <c r="T5878" s="94"/>
      <c r="U5878" s="94"/>
      <c r="V5878" s="94"/>
      <c r="W5878" s="94"/>
      <c r="X5878" s="94"/>
      <c r="Y5878" s="94"/>
      <c r="Z5878" s="94"/>
      <c r="AA5878" s="94"/>
      <c r="AB5878" s="94"/>
      <c r="AC5878" s="94"/>
      <c r="AD5878" s="94"/>
      <c r="AE5878" s="94"/>
      <c r="AF5878" s="94"/>
      <c r="AG5878" s="94"/>
      <c r="AH5878" s="94"/>
      <c r="AI5878" s="94"/>
      <c r="AJ5878" s="94"/>
      <c r="AK5878" s="94"/>
      <c r="AL5878" s="94"/>
      <c r="AM5878" s="94"/>
      <c r="AN5878" s="94"/>
      <c r="AO5878" s="94"/>
      <c r="AP5878" s="94"/>
      <c r="AQ5878" s="94"/>
      <c r="AR5878" s="94"/>
      <c r="AS5878" s="94"/>
      <c r="AT5878" s="94"/>
      <c r="AU5878" s="94"/>
      <c r="AV5878" s="94"/>
      <c r="AW5878" s="94"/>
      <c r="AX5878" s="94"/>
      <c r="AY5878" s="94"/>
      <c r="AZ5878" s="94"/>
      <c r="BA5878" s="94"/>
      <c r="BB5878" s="94"/>
      <c r="BC5878" s="94"/>
      <c r="BD5878" s="94"/>
      <c r="BE5878" s="94"/>
      <c r="BF5878" s="94"/>
      <c r="BG5878" s="94"/>
      <c r="BH5878" s="94"/>
      <c r="BI5878" s="94"/>
      <c r="BJ5878" s="94"/>
      <c r="BK5878" s="92"/>
      <c r="BL5878" s="92"/>
      <c r="BM5878" s="94"/>
      <c r="BN5878" s="95"/>
      <c r="BO5878" s="94"/>
      <c r="BP5878" s="94"/>
      <c r="BQ5878" s="92"/>
      <c r="BR5878" s="94"/>
    </row>
    <row r="5879" spans="1:70" x14ac:dyDescent="0.35">
      <c r="A5879" s="92"/>
      <c r="B5879" s="94"/>
      <c r="C5879" s="94"/>
      <c r="D5879" s="94"/>
      <c r="E5879" s="94"/>
      <c r="F5879" s="94"/>
      <c r="G5879" s="94"/>
      <c r="H5879" s="94"/>
      <c r="I5879" s="94"/>
      <c r="J5879" s="94"/>
      <c r="K5879" s="94"/>
      <c r="L5879" s="94"/>
      <c r="M5879" s="94"/>
      <c r="N5879" s="94"/>
      <c r="O5879" s="94"/>
      <c r="P5879" s="94"/>
      <c r="Q5879" s="94"/>
      <c r="R5879" s="94"/>
      <c r="S5879" s="94"/>
      <c r="T5879" s="94"/>
      <c r="U5879" s="94"/>
      <c r="V5879" s="94"/>
      <c r="W5879" s="94"/>
      <c r="X5879" s="94"/>
      <c r="Y5879" s="94"/>
      <c r="Z5879" s="94"/>
      <c r="AA5879" s="94"/>
      <c r="AB5879" s="94"/>
      <c r="AC5879" s="94"/>
      <c r="AD5879" s="94"/>
      <c r="AE5879" s="94"/>
      <c r="AF5879" s="94"/>
      <c r="AG5879" s="94"/>
      <c r="AH5879" s="94"/>
      <c r="AI5879" s="94"/>
      <c r="AJ5879" s="94"/>
      <c r="AK5879" s="94"/>
      <c r="AL5879" s="94"/>
      <c r="AM5879" s="94"/>
      <c r="AN5879" s="94"/>
      <c r="AO5879" s="94"/>
      <c r="AP5879" s="94"/>
      <c r="AQ5879" s="94"/>
      <c r="AR5879" s="94"/>
      <c r="AS5879" s="94"/>
      <c r="AT5879" s="94"/>
      <c r="AU5879" s="94"/>
      <c r="AV5879" s="94"/>
      <c r="AW5879" s="94"/>
      <c r="AX5879" s="94"/>
      <c r="AY5879" s="94"/>
      <c r="AZ5879" s="94"/>
      <c r="BA5879" s="94"/>
      <c r="BB5879" s="94"/>
      <c r="BC5879" s="94"/>
      <c r="BD5879" s="94"/>
      <c r="BE5879" s="94"/>
      <c r="BF5879" s="94"/>
      <c r="BG5879" s="94"/>
      <c r="BH5879" s="94"/>
      <c r="BI5879" s="94"/>
      <c r="BJ5879" s="94"/>
      <c r="BK5879" s="92"/>
      <c r="BL5879" s="92"/>
      <c r="BM5879" s="94"/>
      <c r="BN5879" s="95"/>
      <c r="BO5879" s="94"/>
      <c r="BP5879" s="94"/>
      <c r="BQ5879" s="92"/>
      <c r="BR5879" s="94"/>
    </row>
    <row r="5880" spans="1:70" x14ac:dyDescent="0.35">
      <c r="A5880" s="92"/>
      <c r="B5880" s="94"/>
      <c r="C5880" s="94"/>
      <c r="D5880" s="94"/>
      <c r="E5880" s="94"/>
      <c r="F5880" s="94"/>
      <c r="G5880" s="94"/>
      <c r="H5880" s="94"/>
      <c r="I5880" s="94"/>
      <c r="J5880" s="94"/>
      <c r="K5880" s="94"/>
      <c r="L5880" s="94"/>
      <c r="M5880" s="94"/>
      <c r="N5880" s="94"/>
      <c r="O5880" s="94"/>
      <c r="P5880" s="94"/>
      <c r="Q5880" s="94"/>
      <c r="R5880" s="94"/>
      <c r="S5880" s="94"/>
      <c r="T5880" s="94"/>
      <c r="U5880" s="94"/>
      <c r="V5880" s="94"/>
      <c r="W5880" s="94"/>
      <c r="X5880" s="94"/>
      <c r="Y5880" s="94"/>
      <c r="Z5880" s="94"/>
      <c r="AA5880" s="94"/>
      <c r="AB5880" s="94"/>
      <c r="AC5880" s="94"/>
      <c r="AD5880" s="94"/>
      <c r="AE5880" s="94"/>
      <c r="AF5880" s="94"/>
      <c r="AG5880" s="94"/>
      <c r="AH5880" s="94"/>
      <c r="AI5880" s="94"/>
      <c r="AJ5880" s="94"/>
      <c r="AK5880" s="94"/>
      <c r="AL5880" s="94"/>
      <c r="AM5880" s="94"/>
      <c r="AN5880" s="94"/>
      <c r="AO5880" s="94"/>
      <c r="AP5880" s="94"/>
      <c r="AQ5880" s="94"/>
      <c r="AR5880" s="94"/>
      <c r="AS5880" s="94"/>
      <c r="AT5880" s="94"/>
      <c r="AU5880" s="94"/>
      <c r="AV5880" s="94"/>
      <c r="AW5880" s="94"/>
      <c r="AX5880" s="94"/>
      <c r="AY5880" s="94"/>
      <c r="AZ5880" s="94"/>
      <c r="BA5880" s="94"/>
      <c r="BB5880" s="94"/>
      <c r="BC5880" s="94"/>
      <c r="BD5880" s="94"/>
      <c r="BE5880" s="94"/>
      <c r="BF5880" s="94"/>
      <c r="BG5880" s="94"/>
      <c r="BH5880" s="94"/>
      <c r="BI5880" s="94"/>
      <c r="BJ5880" s="94"/>
      <c r="BK5880" s="92"/>
      <c r="BL5880" s="92"/>
      <c r="BM5880" s="94"/>
      <c r="BN5880" s="95"/>
      <c r="BO5880" s="94"/>
      <c r="BP5880" s="94"/>
      <c r="BQ5880" s="92"/>
      <c r="BR5880" s="94"/>
    </row>
    <row r="5881" spans="1:70" x14ac:dyDescent="0.35">
      <c r="A5881" s="92"/>
      <c r="B5881" s="94"/>
      <c r="C5881" s="94"/>
      <c r="D5881" s="94"/>
      <c r="E5881" s="94"/>
      <c r="F5881" s="94"/>
      <c r="G5881" s="94"/>
      <c r="H5881" s="94"/>
      <c r="I5881" s="94"/>
      <c r="J5881" s="94"/>
      <c r="K5881" s="94"/>
      <c r="L5881" s="94"/>
      <c r="M5881" s="94"/>
      <c r="N5881" s="94"/>
      <c r="O5881" s="94"/>
      <c r="P5881" s="94"/>
      <c r="Q5881" s="94"/>
      <c r="R5881" s="94"/>
      <c r="S5881" s="94"/>
      <c r="T5881" s="94"/>
      <c r="U5881" s="94"/>
      <c r="V5881" s="94"/>
      <c r="W5881" s="94"/>
      <c r="X5881" s="94"/>
      <c r="Y5881" s="94"/>
      <c r="Z5881" s="94"/>
      <c r="AA5881" s="94"/>
      <c r="AB5881" s="94"/>
      <c r="AC5881" s="94"/>
      <c r="AD5881" s="94"/>
      <c r="AE5881" s="94"/>
      <c r="AF5881" s="94"/>
      <c r="AG5881" s="94"/>
      <c r="AH5881" s="94"/>
      <c r="AI5881" s="94"/>
      <c r="AJ5881" s="94"/>
      <c r="AK5881" s="94"/>
      <c r="AL5881" s="94"/>
      <c r="AM5881" s="94"/>
      <c r="AN5881" s="94"/>
      <c r="AO5881" s="94"/>
      <c r="AP5881" s="94"/>
      <c r="AQ5881" s="94"/>
      <c r="AR5881" s="94"/>
      <c r="AS5881" s="94"/>
      <c r="AT5881" s="94"/>
      <c r="AU5881" s="94"/>
      <c r="AV5881" s="94"/>
      <c r="AW5881" s="94"/>
      <c r="AX5881" s="94"/>
      <c r="AY5881" s="94"/>
      <c r="AZ5881" s="94"/>
      <c r="BA5881" s="94"/>
      <c r="BB5881" s="94"/>
      <c r="BC5881" s="94"/>
      <c r="BD5881" s="94"/>
      <c r="BE5881" s="94"/>
      <c r="BF5881" s="94"/>
      <c r="BG5881" s="94"/>
      <c r="BH5881" s="94"/>
      <c r="BI5881" s="94"/>
      <c r="BJ5881" s="94"/>
      <c r="BK5881" s="92"/>
      <c r="BL5881" s="92"/>
      <c r="BM5881" s="94"/>
      <c r="BN5881" s="95"/>
      <c r="BO5881" s="94"/>
      <c r="BP5881" s="94"/>
      <c r="BQ5881" s="92"/>
      <c r="BR5881" s="94"/>
    </row>
    <row r="5882" spans="1:70" x14ac:dyDescent="0.35">
      <c r="A5882" s="92"/>
      <c r="B5882" s="94"/>
      <c r="C5882" s="94"/>
      <c r="D5882" s="94"/>
      <c r="E5882" s="94"/>
      <c r="F5882" s="94"/>
      <c r="G5882" s="94"/>
      <c r="H5882" s="94"/>
      <c r="I5882" s="94"/>
      <c r="J5882" s="94"/>
      <c r="K5882" s="94"/>
      <c r="L5882" s="94"/>
      <c r="M5882" s="94"/>
      <c r="N5882" s="94"/>
      <c r="O5882" s="94"/>
      <c r="P5882" s="94"/>
      <c r="Q5882" s="94"/>
      <c r="R5882" s="94"/>
      <c r="S5882" s="94"/>
      <c r="T5882" s="94"/>
      <c r="U5882" s="94"/>
      <c r="V5882" s="94"/>
      <c r="W5882" s="94"/>
      <c r="X5882" s="94"/>
      <c r="Y5882" s="94"/>
      <c r="Z5882" s="94"/>
      <c r="AA5882" s="94"/>
      <c r="AB5882" s="94"/>
      <c r="AC5882" s="94"/>
      <c r="AD5882" s="94"/>
      <c r="AE5882" s="94"/>
      <c r="AF5882" s="94"/>
      <c r="AG5882" s="94"/>
      <c r="AH5882" s="94"/>
      <c r="AI5882" s="94"/>
      <c r="AJ5882" s="94"/>
      <c r="AK5882" s="94"/>
      <c r="AL5882" s="94"/>
      <c r="AM5882" s="94"/>
      <c r="AN5882" s="94"/>
      <c r="AO5882" s="94"/>
      <c r="AP5882" s="94"/>
      <c r="AQ5882" s="94"/>
      <c r="AR5882" s="94"/>
      <c r="AS5882" s="94"/>
      <c r="AT5882" s="94"/>
      <c r="AU5882" s="94"/>
      <c r="AV5882" s="94"/>
      <c r="AW5882" s="94"/>
      <c r="AX5882" s="94"/>
      <c r="AY5882" s="94"/>
      <c r="AZ5882" s="94"/>
      <c r="BA5882" s="94"/>
      <c r="BB5882" s="94"/>
      <c r="BC5882" s="94"/>
      <c r="BD5882" s="94"/>
      <c r="BE5882" s="94"/>
      <c r="BF5882" s="94"/>
      <c r="BG5882" s="94"/>
      <c r="BH5882" s="94"/>
      <c r="BI5882" s="94"/>
      <c r="BJ5882" s="94"/>
      <c r="BK5882" s="92"/>
      <c r="BL5882" s="92"/>
      <c r="BM5882" s="94"/>
      <c r="BN5882" s="95"/>
      <c r="BO5882" s="94"/>
      <c r="BP5882" s="94"/>
      <c r="BQ5882" s="92"/>
      <c r="BR5882" s="94"/>
    </row>
    <row r="5883" spans="1:70" x14ac:dyDescent="0.35">
      <c r="A5883" s="92"/>
      <c r="B5883" s="94"/>
      <c r="C5883" s="94"/>
      <c r="D5883" s="94"/>
      <c r="E5883" s="94"/>
      <c r="F5883" s="94"/>
      <c r="G5883" s="94"/>
      <c r="H5883" s="94"/>
      <c r="I5883" s="94"/>
      <c r="J5883" s="94"/>
      <c r="K5883" s="94"/>
      <c r="L5883" s="94"/>
      <c r="M5883" s="94"/>
      <c r="N5883" s="94"/>
      <c r="O5883" s="94"/>
      <c r="P5883" s="94"/>
      <c r="Q5883" s="94"/>
      <c r="R5883" s="94"/>
      <c r="S5883" s="94"/>
      <c r="T5883" s="94"/>
      <c r="U5883" s="94"/>
      <c r="V5883" s="94"/>
      <c r="W5883" s="94"/>
      <c r="X5883" s="94"/>
      <c r="Y5883" s="94"/>
      <c r="Z5883" s="94"/>
      <c r="AA5883" s="94"/>
      <c r="AB5883" s="94"/>
      <c r="AC5883" s="94"/>
      <c r="AD5883" s="94"/>
      <c r="AE5883" s="94"/>
      <c r="AF5883" s="94"/>
      <c r="AG5883" s="94"/>
      <c r="AH5883" s="94"/>
      <c r="AI5883" s="94"/>
      <c r="AJ5883" s="94"/>
      <c r="AK5883" s="94"/>
      <c r="AL5883" s="94"/>
      <c r="AM5883" s="94"/>
      <c r="AN5883" s="94"/>
      <c r="AO5883" s="94"/>
      <c r="AP5883" s="94"/>
      <c r="AQ5883" s="94"/>
      <c r="AR5883" s="94"/>
      <c r="AS5883" s="94"/>
      <c r="AT5883" s="94"/>
      <c r="AU5883" s="94"/>
      <c r="AV5883" s="94"/>
      <c r="AW5883" s="94"/>
      <c r="AX5883" s="94"/>
      <c r="AY5883" s="94"/>
      <c r="AZ5883" s="94"/>
      <c r="BA5883" s="94"/>
      <c r="BB5883" s="94"/>
      <c r="BC5883" s="94"/>
      <c r="BD5883" s="94"/>
      <c r="BE5883" s="94"/>
      <c r="BF5883" s="94"/>
      <c r="BG5883" s="94"/>
      <c r="BH5883" s="94"/>
      <c r="BI5883" s="94"/>
      <c r="BJ5883" s="94"/>
      <c r="BK5883" s="92"/>
      <c r="BL5883" s="92"/>
      <c r="BM5883" s="94"/>
      <c r="BN5883" s="95"/>
      <c r="BO5883" s="94"/>
      <c r="BP5883" s="94"/>
      <c r="BQ5883" s="92"/>
      <c r="BR5883" s="94"/>
    </row>
    <row r="5884" spans="1:70" x14ac:dyDescent="0.35">
      <c r="A5884" s="92"/>
      <c r="B5884" s="94"/>
      <c r="C5884" s="94"/>
      <c r="D5884" s="94"/>
      <c r="E5884" s="94"/>
      <c r="F5884" s="94"/>
      <c r="G5884" s="94"/>
      <c r="H5884" s="94"/>
      <c r="I5884" s="94"/>
      <c r="J5884" s="94"/>
      <c r="K5884" s="94"/>
      <c r="L5884" s="94"/>
      <c r="M5884" s="94"/>
      <c r="N5884" s="94"/>
      <c r="O5884" s="94"/>
      <c r="P5884" s="94"/>
      <c r="Q5884" s="94"/>
      <c r="R5884" s="94"/>
      <c r="S5884" s="94"/>
      <c r="T5884" s="94"/>
      <c r="U5884" s="94"/>
      <c r="V5884" s="94"/>
      <c r="W5884" s="94"/>
      <c r="X5884" s="94"/>
      <c r="Y5884" s="94"/>
      <c r="Z5884" s="94"/>
      <c r="AA5884" s="94"/>
      <c r="AB5884" s="94"/>
      <c r="AC5884" s="94"/>
      <c r="AD5884" s="94"/>
      <c r="AE5884" s="94"/>
      <c r="AF5884" s="94"/>
      <c r="AG5884" s="94"/>
      <c r="AH5884" s="94"/>
      <c r="AI5884" s="94"/>
      <c r="AJ5884" s="94"/>
      <c r="AK5884" s="94"/>
      <c r="AL5884" s="94"/>
      <c r="AM5884" s="94"/>
      <c r="AN5884" s="94"/>
      <c r="AO5884" s="94"/>
      <c r="AP5884" s="94"/>
      <c r="AQ5884" s="94"/>
      <c r="AR5884" s="94"/>
      <c r="AS5884" s="94"/>
      <c r="AT5884" s="94"/>
      <c r="AU5884" s="94"/>
      <c r="AV5884" s="94"/>
      <c r="AW5884" s="94"/>
      <c r="AX5884" s="94"/>
      <c r="AY5884" s="94"/>
      <c r="AZ5884" s="94"/>
      <c r="BA5884" s="94"/>
      <c r="BB5884" s="94"/>
      <c r="BC5884" s="94"/>
      <c r="BD5884" s="94"/>
      <c r="BE5884" s="94"/>
      <c r="BF5884" s="94"/>
      <c r="BG5884" s="94"/>
      <c r="BH5884" s="94"/>
      <c r="BI5884" s="94"/>
      <c r="BJ5884" s="94"/>
      <c r="BK5884" s="92"/>
      <c r="BL5884" s="92"/>
      <c r="BM5884" s="94"/>
      <c r="BN5884" s="95"/>
      <c r="BO5884" s="94"/>
      <c r="BP5884" s="94"/>
      <c r="BQ5884" s="92"/>
      <c r="BR5884" s="94"/>
    </row>
    <row r="5885" spans="1:70" x14ac:dyDescent="0.35">
      <c r="A5885" s="92"/>
      <c r="B5885" s="94"/>
      <c r="C5885" s="94"/>
      <c r="D5885" s="94"/>
      <c r="E5885" s="94"/>
      <c r="F5885" s="94"/>
      <c r="G5885" s="94"/>
      <c r="H5885" s="94"/>
      <c r="I5885" s="94"/>
      <c r="J5885" s="94"/>
      <c r="K5885" s="94"/>
      <c r="L5885" s="94"/>
      <c r="M5885" s="94"/>
      <c r="N5885" s="94"/>
      <c r="O5885" s="94"/>
      <c r="P5885" s="94"/>
      <c r="Q5885" s="94"/>
      <c r="R5885" s="94"/>
      <c r="S5885" s="94"/>
      <c r="T5885" s="94"/>
      <c r="U5885" s="94"/>
      <c r="V5885" s="94"/>
      <c r="W5885" s="94"/>
      <c r="X5885" s="94"/>
      <c r="Y5885" s="94"/>
      <c r="Z5885" s="94"/>
      <c r="AA5885" s="94"/>
      <c r="AB5885" s="94"/>
      <c r="AC5885" s="94"/>
      <c r="AD5885" s="94"/>
      <c r="AE5885" s="94"/>
      <c r="AF5885" s="94"/>
      <c r="AG5885" s="94"/>
      <c r="AH5885" s="94"/>
      <c r="AI5885" s="94"/>
      <c r="AJ5885" s="94"/>
      <c r="AK5885" s="94"/>
      <c r="AL5885" s="94"/>
      <c r="AM5885" s="94"/>
      <c r="AN5885" s="94"/>
      <c r="AO5885" s="94"/>
      <c r="AP5885" s="94"/>
      <c r="AQ5885" s="94"/>
      <c r="AR5885" s="94"/>
      <c r="AS5885" s="94"/>
      <c r="AT5885" s="94"/>
      <c r="AU5885" s="94"/>
      <c r="AV5885" s="94"/>
      <c r="AW5885" s="94"/>
      <c r="AX5885" s="94"/>
      <c r="AY5885" s="94"/>
      <c r="AZ5885" s="94"/>
      <c r="BA5885" s="94"/>
      <c r="BB5885" s="94"/>
      <c r="BC5885" s="94"/>
      <c r="BD5885" s="94"/>
      <c r="BE5885" s="94"/>
      <c r="BF5885" s="94"/>
      <c r="BG5885" s="94"/>
      <c r="BH5885" s="94"/>
      <c r="BI5885" s="94"/>
      <c r="BJ5885" s="94"/>
      <c r="BK5885" s="92"/>
      <c r="BL5885" s="92"/>
      <c r="BM5885" s="94"/>
      <c r="BN5885" s="95"/>
      <c r="BO5885" s="94"/>
      <c r="BP5885" s="94"/>
      <c r="BQ5885" s="92"/>
      <c r="BR5885" s="94"/>
    </row>
    <row r="5886" spans="1:70" x14ac:dyDescent="0.35">
      <c r="A5886" s="92"/>
      <c r="B5886" s="94"/>
      <c r="C5886" s="94"/>
      <c r="D5886" s="94"/>
      <c r="E5886" s="94"/>
      <c r="F5886" s="94"/>
      <c r="G5886" s="94"/>
      <c r="H5886" s="94"/>
      <c r="I5886" s="94"/>
      <c r="J5886" s="94"/>
      <c r="K5886" s="94"/>
      <c r="L5886" s="94"/>
      <c r="M5886" s="94"/>
      <c r="N5886" s="94"/>
      <c r="O5886" s="94"/>
      <c r="P5886" s="94"/>
      <c r="Q5886" s="94"/>
      <c r="R5886" s="94"/>
      <c r="S5886" s="94"/>
      <c r="T5886" s="94"/>
      <c r="U5886" s="94"/>
      <c r="V5886" s="94"/>
      <c r="W5886" s="94"/>
      <c r="X5886" s="94"/>
      <c r="Y5886" s="94"/>
      <c r="Z5886" s="94"/>
      <c r="AA5886" s="94"/>
      <c r="AB5886" s="94"/>
      <c r="AC5886" s="94"/>
      <c r="AD5886" s="94"/>
      <c r="AE5886" s="94"/>
      <c r="AF5886" s="94"/>
      <c r="AG5886" s="94"/>
      <c r="AH5886" s="94"/>
      <c r="AI5886" s="94"/>
      <c r="AJ5886" s="94"/>
      <c r="AK5886" s="94"/>
      <c r="AL5886" s="94"/>
      <c r="AM5886" s="94"/>
      <c r="AN5886" s="94"/>
      <c r="AO5886" s="94"/>
      <c r="AP5886" s="94"/>
      <c r="AQ5886" s="94"/>
      <c r="AR5886" s="94"/>
      <c r="AS5886" s="94"/>
      <c r="AT5886" s="94"/>
      <c r="AU5886" s="94"/>
      <c r="AV5886" s="94"/>
      <c r="AW5886" s="94"/>
      <c r="AX5886" s="94"/>
      <c r="AY5886" s="94"/>
      <c r="AZ5886" s="94"/>
      <c r="BA5886" s="94"/>
      <c r="BB5886" s="94"/>
      <c r="BC5886" s="94"/>
      <c r="BD5886" s="94"/>
      <c r="BE5886" s="94"/>
      <c r="BF5886" s="94"/>
      <c r="BG5886" s="94"/>
      <c r="BH5886" s="94"/>
      <c r="BI5886" s="94"/>
      <c r="BJ5886" s="94"/>
      <c r="BK5886" s="92"/>
      <c r="BL5886" s="92"/>
      <c r="BM5886" s="94"/>
      <c r="BN5886" s="95"/>
      <c r="BO5886" s="94"/>
      <c r="BP5886" s="94"/>
      <c r="BQ5886" s="92"/>
      <c r="BR5886" s="94"/>
    </row>
    <row r="5887" spans="1:70" x14ac:dyDescent="0.35">
      <c r="A5887" s="92"/>
      <c r="B5887" s="94"/>
      <c r="C5887" s="94"/>
      <c r="D5887" s="94"/>
      <c r="E5887" s="94"/>
      <c r="F5887" s="94"/>
      <c r="G5887" s="94"/>
      <c r="H5887" s="94"/>
      <c r="I5887" s="94"/>
      <c r="J5887" s="94"/>
      <c r="K5887" s="94"/>
      <c r="L5887" s="94"/>
      <c r="M5887" s="94"/>
      <c r="N5887" s="94"/>
      <c r="O5887" s="94"/>
      <c r="P5887" s="94"/>
      <c r="Q5887" s="94"/>
      <c r="R5887" s="94"/>
      <c r="S5887" s="94"/>
      <c r="T5887" s="94"/>
      <c r="U5887" s="94"/>
      <c r="V5887" s="94"/>
      <c r="W5887" s="94"/>
      <c r="X5887" s="94"/>
      <c r="Y5887" s="94"/>
      <c r="Z5887" s="94"/>
      <c r="AA5887" s="94"/>
      <c r="AB5887" s="94"/>
      <c r="AC5887" s="94"/>
      <c r="AD5887" s="94"/>
      <c r="AE5887" s="94"/>
      <c r="AF5887" s="94"/>
      <c r="AG5887" s="94"/>
      <c r="AH5887" s="94"/>
      <c r="AI5887" s="94"/>
      <c r="AJ5887" s="94"/>
      <c r="AK5887" s="94"/>
      <c r="AL5887" s="94"/>
      <c r="AM5887" s="94"/>
      <c r="AN5887" s="94"/>
      <c r="AO5887" s="94"/>
      <c r="AP5887" s="94"/>
      <c r="AQ5887" s="94"/>
      <c r="AR5887" s="94"/>
      <c r="AS5887" s="94"/>
      <c r="AT5887" s="94"/>
      <c r="AU5887" s="94"/>
      <c r="AV5887" s="94"/>
      <c r="AW5887" s="94"/>
      <c r="AX5887" s="94"/>
      <c r="AY5887" s="94"/>
      <c r="AZ5887" s="94"/>
      <c r="BA5887" s="94"/>
      <c r="BB5887" s="94"/>
      <c r="BC5887" s="94"/>
      <c r="BD5887" s="94"/>
      <c r="BE5887" s="94"/>
      <c r="BF5887" s="94"/>
      <c r="BG5887" s="94"/>
      <c r="BH5887" s="94"/>
      <c r="BI5887" s="94"/>
      <c r="BJ5887" s="94"/>
      <c r="BK5887" s="92"/>
      <c r="BL5887" s="92"/>
      <c r="BM5887" s="94"/>
      <c r="BN5887" s="95"/>
      <c r="BO5887" s="94"/>
      <c r="BP5887" s="94"/>
      <c r="BQ5887" s="92"/>
      <c r="BR5887" s="94"/>
    </row>
    <row r="5888" spans="1:70" x14ac:dyDescent="0.35">
      <c r="A5888" s="92"/>
      <c r="B5888" s="94"/>
      <c r="C5888" s="94"/>
      <c r="D5888" s="94"/>
      <c r="E5888" s="94"/>
      <c r="F5888" s="94"/>
      <c r="G5888" s="94"/>
      <c r="H5888" s="94"/>
      <c r="I5888" s="94"/>
      <c r="J5888" s="94"/>
      <c r="K5888" s="94"/>
      <c r="L5888" s="94"/>
      <c r="M5888" s="94"/>
      <c r="N5888" s="94"/>
      <c r="O5888" s="94"/>
      <c r="P5888" s="94"/>
      <c r="Q5888" s="94"/>
      <c r="R5888" s="94"/>
      <c r="S5888" s="94"/>
      <c r="T5888" s="94"/>
      <c r="U5888" s="94"/>
      <c r="V5888" s="94"/>
      <c r="W5888" s="94"/>
      <c r="X5888" s="94"/>
      <c r="Y5888" s="94"/>
      <c r="Z5888" s="94"/>
      <c r="AA5888" s="94"/>
      <c r="AB5888" s="94"/>
      <c r="AC5888" s="94"/>
      <c r="AD5888" s="94"/>
      <c r="AE5888" s="94"/>
      <c r="AF5888" s="94"/>
      <c r="AG5888" s="94"/>
      <c r="AH5888" s="94"/>
      <c r="AI5888" s="94"/>
      <c r="AJ5888" s="94"/>
      <c r="AK5888" s="94"/>
      <c r="AL5888" s="94"/>
      <c r="AM5888" s="94"/>
      <c r="AN5888" s="94"/>
      <c r="AO5888" s="94"/>
      <c r="AP5888" s="94"/>
      <c r="AQ5888" s="94"/>
      <c r="AR5888" s="94"/>
      <c r="AS5888" s="94"/>
      <c r="AT5888" s="94"/>
      <c r="AU5888" s="94"/>
      <c r="AV5888" s="94"/>
      <c r="AW5888" s="94"/>
      <c r="AX5888" s="94"/>
      <c r="AY5888" s="94"/>
      <c r="AZ5888" s="94"/>
      <c r="BA5888" s="94"/>
      <c r="BB5888" s="94"/>
      <c r="BC5888" s="94"/>
      <c r="BD5888" s="94"/>
      <c r="BE5888" s="94"/>
      <c r="BF5888" s="94"/>
      <c r="BG5888" s="94"/>
      <c r="BH5888" s="94"/>
      <c r="BI5888" s="94"/>
      <c r="BJ5888" s="94"/>
      <c r="BK5888" s="92"/>
      <c r="BL5888" s="92"/>
      <c r="BM5888" s="94"/>
      <c r="BN5888" s="95"/>
      <c r="BO5888" s="94"/>
      <c r="BP5888" s="94"/>
      <c r="BQ5888" s="92"/>
      <c r="BR5888" s="94"/>
    </row>
    <row r="5889" spans="1:70" x14ac:dyDescent="0.35">
      <c r="A5889" s="92"/>
      <c r="B5889" s="94"/>
      <c r="C5889" s="94"/>
      <c r="D5889" s="94"/>
      <c r="E5889" s="94"/>
      <c r="F5889" s="94"/>
      <c r="G5889" s="94"/>
      <c r="H5889" s="94"/>
      <c r="I5889" s="94"/>
      <c r="J5889" s="94"/>
      <c r="K5889" s="94"/>
      <c r="L5889" s="94"/>
      <c r="M5889" s="94"/>
      <c r="N5889" s="94"/>
      <c r="O5889" s="94"/>
      <c r="P5889" s="94"/>
      <c r="Q5889" s="94"/>
      <c r="R5889" s="94"/>
      <c r="S5889" s="94"/>
      <c r="T5889" s="94"/>
      <c r="U5889" s="94"/>
      <c r="V5889" s="94"/>
      <c r="W5889" s="94"/>
      <c r="X5889" s="94"/>
      <c r="Y5889" s="94"/>
      <c r="Z5889" s="94"/>
      <c r="AA5889" s="94"/>
      <c r="AB5889" s="94"/>
      <c r="AC5889" s="94"/>
      <c r="AD5889" s="94"/>
      <c r="AE5889" s="94"/>
      <c r="AF5889" s="94"/>
      <c r="AG5889" s="94"/>
      <c r="AH5889" s="94"/>
      <c r="AI5889" s="94"/>
      <c r="AJ5889" s="94"/>
      <c r="AK5889" s="94"/>
      <c r="AL5889" s="94"/>
      <c r="AM5889" s="94"/>
      <c r="AN5889" s="94"/>
      <c r="AO5889" s="94"/>
      <c r="AP5889" s="94"/>
      <c r="AQ5889" s="94"/>
      <c r="AR5889" s="94"/>
      <c r="AS5889" s="94"/>
      <c r="AT5889" s="94"/>
      <c r="AU5889" s="94"/>
      <c r="AV5889" s="94"/>
      <c r="AW5889" s="94"/>
      <c r="AX5889" s="94"/>
      <c r="AY5889" s="94"/>
      <c r="AZ5889" s="94"/>
      <c r="BA5889" s="94"/>
      <c r="BB5889" s="94"/>
      <c r="BC5889" s="94"/>
      <c r="BD5889" s="94"/>
      <c r="BE5889" s="94"/>
      <c r="BF5889" s="94"/>
      <c r="BG5889" s="94"/>
      <c r="BH5889" s="94"/>
      <c r="BI5889" s="94"/>
      <c r="BJ5889" s="94"/>
      <c r="BK5889" s="92"/>
      <c r="BL5889" s="92"/>
      <c r="BM5889" s="94"/>
      <c r="BN5889" s="95"/>
      <c r="BO5889" s="94"/>
      <c r="BP5889" s="94"/>
      <c r="BQ5889" s="92"/>
      <c r="BR5889" s="94"/>
    </row>
    <row r="5890" spans="1:70" x14ac:dyDescent="0.35">
      <c r="A5890" s="92"/>
      <c r="B5890" s="94"/>
      <c r="C5890" s="94"/>
      <c r="D5890" s="94"/>
      <c r="E5890" s="94"/>
      <c r="F5890" s="94"/>
      <c r="G5890" s="94"/>
      <c r="H5890" s="94"/>
      <c r="I5890" s="94"/>
      <c r="J5890" s="94"/>
      <c r="K5890" s="94"/>
      <c r="L5890" s="94"/>
      <c r="M5890" s="94"/>
      <c r="N5890" s="94"/>
      <c r="O5890" s="94"/>
      <c r="P5890" s="94"/>
      <c r="Q5890" s="94"/>
      <c r="R5890" s="94"/>
      <c r="S5890" s="94"/>
      <c r="T5890" s="94"/>
      <c r="U5890" s="94"/>
      <c r="V5890" s="94"/>
      <c r="W5890" s="94"/>
      <c r="X5890" s="94"/>
      <c r="Y5890" s="94"/>
      <c r="Z5890" s="94"/>
      <c r="AA5890" s="94"/>
      <c r="AB5890" s="94"/>
      <c r="AC5890" s="94"/>
      <c r="AD5890" s="94"/>
      <c r="AE5890" s="94"/>
      <c r="AF5890" s="94"/>
      <c r="AG5890" s="94"/>
      <c r="AH5890" s="94"/>
      <c r="AI5890" s="94"/>
      <c r="AJ5890" s="94"/>
      <c r="AK5890" s="94"/>
      <c r="AL5890" s="94"/>
      <c r="AM5890" s="94"/>
      <c r="AN5890" s="94"/>
      <c r="AO5890" s="94"/>
      <c r="AP5890" s="94"/>
      <c r="AQ5890" s="94"/>
      <c r="AR5890" s="94"/>
      <c r="AS5890" s="94"/>
      <c r="AT5890" s="94"/>
      <c r="AU5890" s="94"/>
      <c r="AV5890" s="94"/>
      <c r="AW5890" s="94"/>
      <c r="AX5890" s="94"/>
      <c r="AY5890" s="94"/>
      <c r="AZ5890" s="94"/>
      <c r="BA5890" s="94"/>
      <c r="BB5890" s="94"/>
      <c r="BC5890" s="94"/>
      <c r="BD5890" s="94"/>
      <c r="BE5890" s="94"/>
      <c r="BF5890" s="94"/>
      <c r="BG5890" s="94"/>
      <c r="BH5890" s="94"/>
      <c r="BI5890" s="94"/>
      <c r="BJ5890" s="94"/>
      <c r="BK5890" s="92"/>
      <c r="BL5890" s="92"/>
      <c r="BM5890" s="94"/>
      <c r="BN5890" s="95"/>
      <c r="BO5890" s="94"/>
      <c r="BP5890" s="94"/>
      <c r="BQ5890" s="92"/>
      <c r="BR5890" s="94"/>
    </row>
    <row r="5891" spans="1:70" x14ac:dyDescent="0.35">
      <c r="A5891" s="92"/>
      <c r="B5891" s="94"/>
      <c r="C5891" s="94"/>
      <c r="D5891" s="94"/>
      <c r="E5891" s="94"/>
      <c r="F5891" s="94"/>
      <c r="G5891" s="94"/>
      <c r="H5891" s="94"/>
      <c r="I5891" s="94"/>
      <c r="J5891" s="94"/>
      <c r="K5891" s="94"/>
      <c r="L5891" s="94"/>
      <c r="M5891" s="94"/>
      <c r="N5891" s="94"/>
      <c r="O5891" s="94"/>
      <c r="P5891" s="94"/>
      <c r="Q5891" s="94"/>
      <c r="R5891" s="94"/>
      <c r="S5891" s="94"/>
      <c r="T5891" s="94"/>
      <c r="U5891" s="94"/>
      <c r="V5891" s="94"/>
      <c r="W5891" s="94"/>
      <c r="X5891" s="94"/>
      <c r="Y5891" s="94"/>
      <c r="Z5891" s="94"/>
      <c r="AA5891" s="94"/>
      <c r="AB5891" s="94"/>
      <c r="AC5891" s="94"/>
      <c r="AD5891" s="94"/>
      <c r="AE5891" s="94"/>
      <c r="AF5891" s="94"/>
      <c r="AG5891" s="94"/>
      <c r="AH5891" s="94"/>
      <c r="AI5891" s="94"/>
      <c r="AJ5891" s="94"/>
      <c r="AK5891" s="94"/>
      <c r="AL5891" s="94"/>
      <c r="AM5891" s="94"/>
      <c r="AN5891" s="94"/>
      <c r="AO5891" s="94"/>
      <c r="AP5891" s="94"/>
      <c r="AQ5891" s="94"/>
      <c r="AR5891" s="94"/>
      <c r="AS5891" s="94"/>
      <c r="AT5891" s="94"/>
      <c r="AU5891" s="94"/>
      <c r="AV5891" s="94"/>
      <c r="AW5891" s="94"/>
      <c r="AX5891" s="94"/>
      <c r="AY5891" s="94"/>
      <c r="AZ5891" s="94"/>
      <c r="BA5891" s="94"/>
      <c r="BB5891" s="94"/>
      <c r="BC5891" s="94"/>
      <c r="BD5891" s="94"/>
      <c r="BE5891" s="94"/>
      <c r="BF5891" s="94"/>
      <c r="BG5891" s="94"/>
      <c r="BH5891" s="94"/>
      <c r="BI5891" s="94"/>
      <c r="BJ5891" s="94"/>
      <c r="BK5891" s="92"/>
      <c r="BL5891" s="92"/>
      <c r="BM5891" s="94"/>
      <c r="BN5891" s="95"/>
      <c r="BO5891" s="94"/>
      <c r="BP5891" s="94"/>
      <c r="BQ5891" s="92"/>
      <c r="BR5891" s="94"/>
    </row>
    <row r="5892" spans="1:70" x14ac:dyDescent="0.35">
      <c r="A5892" s="92"/>
      <c r="B5892" s="94"/>
      <c r="C5892" s="94"/>
      <c r="D5892" s="94"/>
      <c r="E5892" s="94"/>
      <c r="F5892" s="94"/>
      <c r="G5892" s="94"/>
      <c r="H5892" s="94"/>
      <c r="I5892" s="94"/>
      <c r="J5892" s="94"/>
      <c r="K5892" s="94"/>
      <c r="L5892" s="94"/>
      <c r="M5892" s="94"/>
      <c r="N5892" s="94"/>
      <c r="O5892" s="94"/>
      <c r="P5892" s="94"/>
      <c r="Q5892" s="94"/>
      <c r="R5892" s="94"/>
      <c r="S5892" s="94"/>
      <c r="T5892" s="94"/>
      <c r="U5892" s="94"/>
      <c r="V5892" s="94"/>
      <c r="W5892" s="94"/>
      <c r="X5892" s="94"/>
      <c r="Y5892" s="94"/>
      <c r="Z5892" s="94"/>
      <c r="AA5892" s="94"/>
      <c r="AB5892" s="94"/>
      <c r="AC5892" s="94"/>
      <c r="AD5892" s="94"/>
      <c r="AE5892" s="94"/>
      <c r="AF5892" s="94"/>
      <c r="AG5892" s="94"/>
      <c r="AH5892" s="94"/>
      <c r="AI5892" s="94"/>
      <c r="AJ5892" s="94"/>
      <c r="AK5892" s="94"/>
      <c r="AL5892" s="94"/>
      <c r="AM5892" s="94"/>
      <c r="AN5892" s="94"/>
      <c r="AO5892" s="94"/>
      <c r="AP5892" s="94"/>
      <c r="AQ5892" s="94"/>
      <c r="AR5892" s="94"/>
      <c r="AS5892" s="94"/>
      <c r="AT5892" s="94"/>
      <c r="AU5892" s="94"/>
      <c r="AV5892" s="94"/>
      <c r="AW5892" s="94"/>
      <c r="AX5892" s="94"/>
      <c r="AY5892" s="94"/>
      <c r="AZ5892" s="94"/>
      <c r="BA5892" s="94"/>
      <c r="BB5892" s="94"/>
      <c r="BC5892" s="94"/>
      <c r="BD5892" s="94"/>
      <c r="BE5892" s="94"/>
      <c r="BF5892" s="94"/>
      <c r="BG5892" s="94"/>
      <c r="BH5892" s="94"/>
      <c r="BI5892" s="94"/>
      <c r="BJ5892" s="94"/>
      <c r="BK5892" s="92"/>
      <c r="BL5892" s="92"/>
      <c r="BM5892" s="94"/>
      <c r="BN5892" s="95"/>
      <c r="BO5892" s="94"/>
      <c r="BP5892" s="94"/>
      <c r="BQ5892" s="92"/>
      <c r="BR5892" s="94"/>
    </row>
    <row r="5893" spans="1:70" x14ac:dyDescent="0.35">
      <c r="A5893" s="92"/>
      <c r="B5893" s="94"/>
      <c r="C5893" s="94"/>
      <c r="D5893" s="94"/>
      <c r="E5893" s="94"/>
      <c r="F5893" s="94"/>
      <c r="G5893" s="94"/>
      <c r="H5893" s="94"/>
      <c r="I5893" s="94"/>
      <c r="J5893" s="94"/>
      <c r="K5893" s="94"/>
      <c r="L5893" s="94"/>
      <c r="M5893" s="94"/>
      <c r="N5893" s="94"/>
      <c r="O5893" s="94"/>
      <c r="P5893" s="94"/>
      <c r="Q5893" s="94"/>
      <c r="R5893" s="94"/>
      <c r="S5893" s="94"/>
      <c r="T5893" s="94"/>
      <c r="U5893" s="94"/>
      <c r="V5893" s="94"/>
      <c r="W5893" s="94"/>
      <c r="X5893" s="94"/>
      <c r="Y5893" s="94"/>
      <c r="Z5893" s="94"/>
      <c r="AA5893" s="94"/>
      <c r="AB5893" s="94"/>
      <c r="AC5893" s="94"/>
      <c r="AD5893" s="94"/>
      <c r="AE5893" s="94"/>
      <c r="AF5893" s="94"/>
      <c r="AG5893" s="94"/>
      <c r="AH5893" s="94"/>
      <c r="AI5893" s="94"/>
      <c r="AJ5893" s="94"/>
      <c r="AK5893" s="94"/>
      <c r="AL5893" s="94"/>
      <c r="AM5893" s="94"/>
      <c r="AN5893" s="94"/>
      <c r="AO5893" s="94"/>
      <c r="AP5893" s="94"/>
      <c r="AQ5893" s="94"/>
      <c r="AR5893" s="94"/>
      <c r="AS5893" s="94"/>
      <c r="AT5893" s="94"/>
      <c r="AU5893" s="94"/>
      <c r="AV5893" s="94"/>
      <c r="AW5893" s="94"/>
      <c r="AX5893" s="94"/>
      <c r="AY5893" s="94"/>
      <c r="AZ5893" s="94"/>
      <c r="BA5893" s="94"/>
      <c r="BB5893" s="94"/>
      <c r="BC5893" s="94"/>
      <c r="BD5893" s="94"/>
      <c r="BE5893" s="94"/>
      <c r="BF5893" s="94"/>
      <c r="BG5893" s="94"/>
      <c r="BH5893" s="94"/>
      <c r="BI5893" s="94"/>
      <c r="BJ5893" s="94"/>
      <c r="BK5893" s="92"/>
      <c r="BL5893" s="92"/>
      <c r="BM5893" s="94"/>
      <c r="BN5893" s="95"/>
      <c r="BO5893" s="94"/>
      <c r="BP5893" s="94"/>
      <c r="BQ5893" s="92"/>
      <c r="BR5893" s="94"/>
    </row>
    <row r="5894" spans="1:70" x14ac:dyDescent="0.35">
      <c r="A5894" s="92"/>
      <c r="B5894" s="94"/>
      <c r="C5894" s="94"/>
      <c r="D5894" s="94"/>
      <c r="E5894" s="94"/>
      <c r="F5894" s="94"/>
      <c r="G5894" s="94"/>
      <c r="H5894" s="94"/>
      <c r="I5894" s="94"/>
      <c r="J5894" s="94"/>
      <c r="K5894" s="94"/>
      <c r="L5894" s="94"/>
      <c r="M5894" s="94"/>
      <c r="N5894" s="94"/>
      <c r="O5894" s="94"/>
      <c r="P5894" s="94"/>
      <c r="Q5894" s="94"/>
      <c r="R5894" s="94"/>
      <c r="S5894" s="94"/>
      <c r="T5894" s="94"/>
      <c r="U5894" s="94"/>
      <c r="V5894" s="94"/>
      <c r="W5894" s="94"/>
      <c r="X5894" s="94"/>
      <c r="Y5894" s="94"/>
      <c r="Z5894" s="94"/>
      <c r="AA5894" s="94"/>
      <c r="AB5894" s="94"/>
      <c r="AC5894" s="94"/>
      <c r="AD5894" s="94"/>
      <c r="AE5894" s="94"/>
      <c r="AF5894" s="94"/>
      <c r="AG5894" s="94"/>
      <c r="AH5894" s="94"/>
      <c r="AI5894" s="94"/>
      <c r="AJ5894" s="94"/>
      <c r="AK5894" s="94"/>
      <c r="AL5894" s="94"/>
      <c r="AM5894" s="94"/>
      <c r="AN5894" s="94"/>
      <c r="AO5894" s="94"/>
      <c r="AP5894" s="94"/>
      <c r="AQ5894" s="94"/>
      <c r="AR5894" s="94"/>
      <c r="AS5894" s="94"/>
      <c r="AT5894" s="94"/>
      <c r="AU5894" s="94"/>
      <c r="AV5894" s="94"/>
      <c r="AW5894" s="94"/>
      <c r="AX5894" s="94"/>
      <c r="AY5894" s="94"/>
      <c r="AZ5894" s="94"/>
      <c r="BA5894" s="94"/>
      <c r="BB5894" s="94"/>
      <c r="BC5894" s="94"/>
      <c r="BD5894" s="94"/>
      <c r="BE5894" s="94"/>
      <c r="BF5894" s="94"/>
      <c r="BG5894" s="94"/>
      <c r="BH5894" s="94"/>
      <c r="BI5894" s="94"/>
      <c r="BJ5894" s="94"/>
      <c r="BK5894" s="92"/>
      <c r="BL5894" s="92"/>
      <c r="BM5894" s="94"/>
      <c r="BN5894" s="95"/>
      <c r="BO5894" s="94"/>
      <c r="BP5894" s="94"/>
      <c r="BQ5894" s="92"/>
      <c r="BR5894" s="94"/>
    </row>
    <row r="5895" spans="1:70" x14ac:dyDescent="0.35">
      <c r="A5895" s="92"/>
      <c r="B5895" s="94"/>
      <c r="C5895" s="94"/>
      <c r="D5895" s="94"/>
      <c r="E5895" s="94"/>
      <c r="F5895" s="94"/>
      <c r="G5895" s="94"/>
      <c r="H5895" s="94"/>
      <c r="I5895" s="94"/>
      <c r="J5895" s="94"/>
      <c r="K5895" s="94"/>
      <c r="L5895" s="94"/>
      <c r="M5895" s="94"/>
      <c r="N5895" s="94"/>
      <c r="O5895" s="94"/>
      <c r="P5895" s="94"/>
      <c r="Q5895" s="94"/>
      <c r="R5895" s="94"/>
      <c r="S5895" s="94"/>
      <c r="T5895" s="94"/>
      <c r="U5895" s="94"/>
      <c r="V5895" s="94"/>
      <c r="W5895" s="94"/>
      <c r="X5895" s="94"/>
      <c r="Y5895" s="94"/>
      <c r="Z5895" s="94"/>
      <c r="AA5895" s="94"/>
      <c r="AB5895" s="94"/>
      <c r="AC5895" s="94"/>
      <c r="AD5895" s="94"/>
      <c r="AE5895" s="94"/>
      <c r="AF5895" s="94"/>
      <c r="AG5895" s="94"/>
      <c r="AH5895" s="94"/>
      <c r="AI5895" s="94"/>
      <c r="AJ5895" s="94"/>
      <c r="AK5895" s="94"/>
      <c r="AL5895" s="94"/>
      <c r="AM5895" s="94"/>
      <c r="AN5895" s="94"/>
      <c r="AO5895" s="94"/>
      <c r="AP5895" s="94"/>
      <c r="AQ5895" s="94"/>
      <c r="AR5895" s="94"/>
      <c r="AS5895" s="94"/>
      <c r="AT5895" s="94"/>
      <c r="AU5895" s="94"/>
      <c r="AV5895" s="94"/>
      <c r="AW5895" s="94"/>
      <c r="AX5895" s="94"/>
      <c r="AY5895" s="94"/>
      <c r="AZ5895" s="94"/>
      <c r="BA5895" s="94"/>
      <c r="BB5895" s="94"/>
      <c r="BC5895" s="94"/>
      <c r="BD5895" s="94"/>
      <c r="BE5895" s="94"/>
      <c r="BF5895" s="94"/>
      <c r="BG5895" s="94"/>
      <c r="BH5895" s="94"/>
      <c r="BI5895" s="94"/>
      <c r="BJ5895" s="94"/>
      <c r="BK5895" s="92"/>
      <c r="BL5895" s="92"/>
      <c r="BM5895" s="94"/>
      <c r="BN5895" s="95"/>
      <c r="BO5895" s="94"/>
      <c r="BP5895" s="94"/>
      <c r="BQ5895" s="92"/>
      <c r="BR5895" s="94"/>
    </row>
    <row r="5896" spans="1:70" x14ac:dyDescent="0.35">
      <c r="A5896" s="92"/>
      <c r="B5896" s="94"/>
      <c r="C5896" s="94"/>
      <c r="D5896" s="94"/>
      <c r="E5896" s="94"/>
      <c r="F5896" s="94"/>
      <c r="G5896" s="94"/>
      <c r="H5896" s="94"/>
      <c r="I5896" s="94"/>
      <c r="J5896" s="94"/>
      <c r="K5896" s="94"/>
      <c r="L5896" s="94"/>
      <c r="M5896" s="94"/>
      <c r="N5896" s="94"/>
      <c r="O5896" s="94"/>
      <c r="P5896" s="94"/>
      <c r="Q5896" s="94"/>
      <c r="R5896" s="94"/>
      <c r="S5896" s="94"/>
      <c r="T5896" s="94"/>
      <c r="U5896" s="94"/>
      <c r="V5896" s="94"/>
      <c r="W5896" s="94"/>
      <c r="X5896" s="94"/>
      <c r="Y5896" s="94"/>
      <c r="Z5896" s="94"/>
      <c r="AA5896" s="94"/>
      <c r="AB5896" s="94"/>
      <c r="AC5896" s="94"/>
      <c r="AD5896" s="94"/>
      <c r="AE5896" s="94"/>
      <c r="AF5896" s="94"/>
      <c r="AG5896" s="94"/>
      <c r="AH5896" s="94"/>
      <c r="AI5896" s="94"/>
      <c r="AJ5896" s="94"/>
      <c r="AK5896" s="94"/>
      <c r="AL5896" s="94"/>
      <c r="AM5896" s="94"/>
      <c r="AN5896" s="94"/>
      <c r="AO5896" s="94"/>
      <c r="AP5896" s="94"/>
      <c r="AQ5896" s="94"/>
      <c r="AR5896" s="94"/>
      <c r="AS5896" s="94"/>
      <c r="AT5896" s="94"/>
      <c r="AU5896" s="94"/>
      <c r="AV5896" s="94"/>
      <c r="AW5896" s="94"/>
      <c r="AX5896" s="94"/>
      <c r="AY5896" s="94"/>
      <c r="AZ5896" s="94"/>
      <c r="BA5896" s="94"/>
      <c r="BB5896" s="94"/>
      <c r="BC5896" s="94"/>
      <c r="BD5896" s="94"/>
      <c r="BE5896" s="94"/>
      <c r="BF5896" s="94"/>
      <c r="BG5896" s="94"/>
      <c r="BH5896" s="94"/>
      <c r="BI5896" s="94"/>
      <c r="BJ5896" s="94"/>
      <c r="BK5896" s="92"/>
      <c r="BL5896" s="92"/>
      <c r="BM5896" s="94"/>
      <c r="BN5896" s="95"/>
      <c r="BO5896" s="94"/>
      <c r="BP5896" s="94"/>
      <c r="BQ5896" s="92"/>
      <c r="BR5896" s="94"/>
    </row>
    <row r="5897" spans="1:70" x14ac:dyDescent="0.35">
      <c r="A5897" s="92"/>
      <c r="B5897" s="94"/>
      <c r="C5897" s="94"/>
      <c r="D5897" s="94"/>
      <c r="E5897" s="94"/>
      <c r="F5897" s="94"/>
      <c r="G5897" s="94"/>
      <c r="H5897" s="94"/>
      <c r="I5897" s="94"/>
      <c r="J5897" s="94"/>
      <c r="K5897" s="94"/>
      <c r="L5897" s="94"/>
      <c r="M5897" s="94"/>
      <c r="N5897" s="94"/>
      <c r="O5897" s="94"/>
      <c r="P5897" s="94"/>
      <c r="Q5897" s="94"/>
      <c r="R5897" s="94"/>
      <c r="S5897" s="94"/>
      <c r="T5897" s="94"/>
      <c r="U5897" s="94"/>
      <c r="V5897" s="94"/>
      <c r="W5897" s="94"/>
      <c r="X5897" s="94"/>
      <c r="Y5897" s="94"/>
      <c r="Z5897" s="94"/>
      <c r="AA5897" s="94"/>
      <c r="AB5897" s="94"/>
      <c r="AC5897" s="94"/>
      <c r="AD5897" s="94"/>
      <c r="AE5897" s="94"/>
      <c r="AF5897" s="94"/>
      <c r="AG5897" s="94"/>
      <c r="AH5897" s="94"/>
      <c r="AI5897" s="94"/>
      <c r="AJ5897" s="94"/>
      <c r="AK5897" s="94"/>
      <c r="AL5897" s="94"/>
      <c r="AM5897" s="94"/>
      <c r="AN5897" s="94"/>
      <c r="AO5897" s="94"/>
      <c r="AP5897" s="94"/>
      <c r="AQ5897" s="94"/>
      <c r="AR5897" s="94"/>
      <c r="AS5897" s="94"/>
      <c r="AT5897" s="94"/>
      <c r="AU5897" s="94"/>
      <c r="AV5897" s="94"/>
      <c r="AW5897" s="94"/>
      <c r="AX5897" s="94"/>
      <c r="AY5897" s="94"/>
      <c r="AZ5897" s="94"/>
      <c r="BA5897" s="94"/>
      <c r="BB5897" s="94"/>
      <c r="BC5897" s="94"/>
      <c r="BD5897" s="94"/>
      <c r="BE5897" s="94"/>
      <c r="BF5897" s="94"/>
      <c r="BG5897" s="94"/>
      <c r="BH5897" s="94"/>
      <c r="BI5897" s="94"/>
      <c r="BJ5897" s="94"/>
      <c r="BK5897" s="92"/>
      <c r="BL5897" s="92"/>
      <c r="BM5897" s="94"/>
      <c r="BN5897" s="95"/>
      <c r="BO5897" s="94"/>
      <c r="BP5897" s="94"/>
      <c r="BQ5897" s="92"/>
      <c r="BR5897" s="94"/>
    </row>
    <row r="5898" spans="1:70" x14ac:dyDescent="0.35">
      <c r="A5898" s="92"/>
      <c r="B5898" s="94"/>
      <c r="C5898" s="94"/>
      <c r="D5898" s="94"/>
      <c r="E5898" s="94"/>
      <c r="F5898" s="94"/>
      <c r="G5898" s="94"/>
      <c r="H5898" s="94"/>
      <c r="I5898" s="94"/>
      <c r="J5898" s="94"/>
      <c r="K5898" s="94"/>
      <c r="L5898" s="94"/>
      <c r="M5898" s="94"/>
      <c r="N5898" s="94"/>
      <c r="O5898" s="94"/>
      <c r="P5898" s="94"/>
      <c r="Q5898" s="94"/>
      <c r="R5898" s="94"/>
      <c r="S5898" s="94"/>
      <c r="T5898" s="94"/>
      <c r="U5898" s="94"/>
      <c r="V5898" s="94"/>
      <c r="W5898" s="94"/>
      <c r="X5898" s="94"/>
      <c r="Y5898" s="94"/>
      <c r="Z5898" s="94"/>
      <c r="AA5898" s="94"/>
      <c r="AB5898" s="94"/>
      <c r="AC5898" s="94"/>
      <c r="AD5898" s="94"/>
      <c r="AE5898" s="94"/>
      <c r="AF5898" s="94"/>
      <c r="AG5898" s="94"/>
      <c r="AH5898" s="94"/>
      <c r="AI5898" s="94"/>
      <c r="AJ5898" s="94"/>
      <c r="AK5898" s="94"/>
      <c r="AL5898" s="94"/>
      <c r="AM5898" s="94"/>
      <c r="AN5898" s="94"/>
      <c r="AO5898" s="94"/>
      <c r="AP5898" s="94"/>
      <c r="AQ5898" s="94"/>
      <c r="AR5898" s="94"/>
      <c r="AS5898" s="94"/>
      <c r="AT5898" s="94"/>
      <c r="AU5898" s="94"/>
      <c r="AV5898" s="94"/>
      <c r="AW5898" s="94"/>
      <c r="AX5898" s="94"/>
      <c r="AY5898" s="94"/>
      <c r="AZ5898" s="94"/>
      <c r="BA5898" s="94"/>
      <c r="BB5898" s="94"/>
      <c r="BC5898" s="94"/>
      <c r="BD5898" s="94"/>
      <c r="BE5898" s="94"/>
      <c r="BF5898" s="94"/>
      <c r="BG5898" s="94"/>
      <c r="BH5898" s="94"/>
      <c r="BI5898" s="94"/>
      <c r="BJ5898" s="94"/>
      <c r="BK5898" s="92"/>
      <c r="BL5898" s="92"/>
      <c r="BM5898" s="94"/>
      <c r="BN5898" s="95"/>
      <c r="BO5898" s="94"/>
      <c r="BP5898" s="94"/>
      <c r="BQ5898" s="92"/>
      <c r="BR5898" s="94"/>
    </row>
    <row r="5899" spans="1:70" x14ac:dyDescent="0.35">
      <c r="A5899" s="92"/>
      <c r="B5899" s="94"/>
      <c r="C5899" s="94"/>
      <c r="D5899" s="94"/>
      <c r="E5899" s="94"/>
      <c r="F5899" s="94"/>
      <c r="G5899" s="94"/>
      <c r="H5899" s="94"/>
      <c r="I5899" s="94"/>
      <c r="J5899" s="94"/>
      <c r="K5899" s="94"/>
      <c r="L5899" s="94"/>
      <c r="M5899" s="94"/>
      <c r="N5899" s="94"/>
      <c r="O5899" s="94"/>
      <c r="P5899" s="94"/>
      <c r="Q5899" s="94"/>
      <c r="R5899" s="94"/>
      <c r="S5899" s="94"/>
      <c r="T5899" s="94"/>
      <c r="U5899" s="94"/>
      <c r="V5899" s="94"/>
      <c r="W5899" s="94"/>
      <c r="X5899" s="94"/>
      <c r="Y5899" s="94"/>
      <c r="Z5899" s="94"/>
      <c r="AA5899" s="94"/>
      <c r="AB5899" s="94"/>
      <c r="AC5899" s="94"/>
      <c r="AD5899" s="94"/>
      <c r="AE5899" s="94"/>
      <c r="AF5899" s="94"/>
      <c r="AG5899" s="94"/>
      <c r="AH5899" s="94"/>
      <c r="AI5899" s="94"/>
      <c r="AJ5899" s="94"/>
      <c r="AK5899" s="94"/>
      <c r="AL5899" s="94"/>
      <c r="AM5899" s="94"/>
      <c r="AN5899" s="94"/>
      <c r="AO5899" s="94"/>
      <c r="AP5899" s="94"/>
      <c r="AQ5899" s="94"/>
      <c r="AR5899" s="94"/>
      <c r="AS5899" s="94"/>
      <c r="AT5899" s="94"/>
      <c r="AU5899" s="94"/>
      <c r="AV5899" s="94"/>
      <c r="AW5899" s="94"/>
      <c r="AX5899" s="94"/>
      <c r="AY5899" s="94"/>
      <c r="AZ5899" s="94"/>
      <c r="BA5899" s="94"/>
      <c r="BB5899" s="94"/>
      <c r="BC5899" s="94"/>
      <c r="BD5899" s="94"/>
      <c r="BE5899" s="94"/>
      <c r="BF5899" s="94"/>
      <c r="BG5899" s="94"/>
      <c r="BH5899" s="94"/>
      <c r="BI5899" s="94"/>
      <c r="BJ5899" s="94"/>
      <c r="BK5899" s="92"/>
      <c r="BL5899" s="92"/>
      <c r="BM5899" s="94"/>
      <c r="BN5899" s="95"/>
      <c r="BO5899" s="94"/>
      <c r="BP5899" s="94"/>
      <c r="BQ5899" s="92"/>
      <c r="BR5899" s="94"/>
    </row>
    <row r="5900" spans="1:70" x14ac:dyDescent="0.35">
      <c r="A5900" s="92"/>
      <c r="B5900" s="94"/>
      <c r="C5900" s="94"/>
      <c r="D5900" s="94"/>
      <c r="E5900" s="94"/>
      <c r="F5900" s="94"/>
      <c r="G5900" s="94"/>
      <c r="H5900" s="94"/>
      <c r="I5900" s="94"/>
      <c r="J5900" s="94"/>
      <c r="K5900" s="94"/>
      <c r="L5900" s="94"/>
      <c r="M5900" s="94"/>
      <c r="N5900" s="94"/>
      <c r="O5900" s="94"/>
      <c r="P5900" s="94"/>
      <c r="Q5900" s="94"/>
      <c r="R5900" s="94"/>
      <c r="S5900" s="94"/>
      <c r="T5900" s="94"/>
      <c r="U5900" s="94"/>
      <c r="V5900" s="94"/>
      <c r="W5900" s="94"/>
      <c r="X5900" s="94"/>
      <c r="Y5900" s="94"/>
      <c r="Z5900" s="94"/>
      <c r="AA5900" s="94"/>
      <c r="AB5900" s="94"/>
      <c r="AC5900" s="94"/>
      <c r="AD5900" s="94"/>
      <c r="AE5900" s="94"/>
      <c r="AF5900" s="94"/>
      <c r="AG5900" s="94"/>
      <c r="AH5900" s="94"/>
      <c r="AI5900" s="94"/>
      <c r="AJ5900" s="94"/>
      <c r="AK5900" s="94"/>
      <c r="AL5900" s="94"/>
      <c r="AM5900" s="94"/>
      <c r="AN5900" s="94"/>
      <c r="AO5900" s="94"/>
      <c r="AP5900" s="94"/>
      <c r="AQ5900" s="94"/>
      <c r="AR5900" s="94"/>
      <c r="AS5900" s="94"/>
      <c r="AT5900" s="94"/>
      <c r="AU5900" s="94"/>
      <c r="AV5900" s="94"/>
      <c r="AW5900" s="94"/>
      <c r="AX5900" s="94"/>
      <c r="AY5900" s="94"/>
      <c r="AZ5900" s="94"/>
      <c r="BA5900" s="94"/>
      <c r="BB5900" s="94"/>
      <c r="BC5900" s="94"/>
      <c r="BD5900" s="94"/>
      <c r="BE5900" s="94"/>
      <c r="BF5900" s="94"/>
      <c r="BG5900" s="94"/>
      <c r="BH5900" s="94"/>
      <c r="BI5900" s="94"/>
      <c r="BJ5900" s="94"/>
      <c r="BK5900" s="92"/>
      <c r="BL5900" s="92"/>
      <c r="BM5900" s="94"/>
      <c r="BN5900" s="95"/>
      <c r="BO5900" s="94"/>
      <c r="BP5900" s="94"/>
      <c r="BQ5900" s="92"/>
      <c r="BR5900" s="94"/>
    </row>
    <row r="5901" spans="1:70" x14ac:dyDescent="0.35">
      <c r="A5901" s="92"/>
      <c r="B5901" s="94"/>
      <c r="C5901" s="94"/>
      <c r="D5901" s="94"/>
      <c r="E5901" s="94"/>
      <c r="F5901" s="94"/>
      <c r="G5901" s="94"/>
      <c r="H5901" s="94"/>
      <c r="I5901" s="94"/>
      <c r="J5901" s="94"/>
      <c r="K5901" s="94"/>
      <c r="L5901" s="94"/>
      <c r="M5901" s="94"/>
      <c r="N5901" s="94"/>
      <c r="O5901" s="94"/>
      <c r="P5901" s="94"/>
      <c r="Q5901" s="94"/>
      <c r="R5901" s="94"/>
      <c r="S5901" s="94"/>
      <c r="T5901" s="94"/>
      <c r="U5901" s="94"/>
      <c r="V5901" s="94"/>
      <c r="W5901" s="94"/>
      <c r="X5901" s="94"/>
      <c r="Y5901" s="94"/>
      <c r="Z5901" s="94"/>
      <c r="AA5901" s="94"/>
      <c r="AB5901" s="94"/>
      <c r="AC5901" s="94"/>
      <c r="AD5901" s="94"/>
      <c r="AE5901" s="94"/>
      <c r="AF5901" s="94"/>
      <c r="AG5901" s="94"/>
      <c r="AH5901" s="94"/>
      <c r="AI5901" s="94"/>
      <c r="AJ5901" s="94"/>
      <c r="AK5901" s="94"/>
      <c r="AL5901" s="94"/>
      <c r="AM5901" s="94"/>
      <c r="AN5901" s="94"/>
      <c r="AO5901" s="94"/>
      <c r="AP5901" s="94"/>
      <c r="AQ5901" s="94"/>
      <c r="AR5901" s="94"/>
      <c r="AS5901" s="94"/>
      <c r="AT5901" s="94"/>
      <c r="AU5901" s="94"/>
      <c r="AV5901" s="94"/>
      <c r="AW5901" s="94"/>
      <c r="AX5901" s="94"/>
      <c r="AY5901" s="94"/>
      <c r="AZ5901" s="94"/>
      <c r="BA5901" s="94"/>
      <c r="BB5901" s="94"/>
      <c r="BC5901" s="94"/>
      <c r="BD5901" s="94"/>
      <c r="BE5901" s="94"/>
      <c r="BF5901" s="94"/>
      <c r="BG5901" s="94"/>
      <c r="BH5901" s="94"/>
      <c r="BI5901" s="94"/>
      <c r="BJ5901" s="94"/>
      <c r="BK5901" s="92"/>
      <c r="BL5901" s="92"/>
      <c r="BM5901" s="94"/>
      <c r="BN5901" s="95"/>
      <c r="BO5901" s="94"/>
      <c r="BP5901" s="94"/>
      <c r="BQ5901" s="92"/>
      <c r="BR5901" s="94"/>
    </row>
    <row r="5902" spans="1:70" x14ac:dyDescent="0.35">
      <c r="A5902" s="92"/>
      <c r="B5902" s="94"/>
      <c r="C5902" s="94"/>
      <c r="D5902" s="94"/>
      <c r="E5902" s="94"/>
      <c r="F5902" s="94"/>
      <c r="G5902" s="94"/>
      <c r="H5902" s="94"/>
      <c r="I5902" s="94"/>
      <c r="J5902" s="94"/>
      <c r="K5902" s="94"/>
      <c r="L5902" s="94"/>
      <c r="M5902" s="94"/>
      <c r="N5902" s="94"/>
      <c r="O5902" s="94"/>
      <c r="P5902" s="94"/>
      <c r="Q5902" s="94"/>
      <c r="R5902" s="94"/>
      <c r="S5902" s="94"/>
      <c r="T5902" s="94"/>
      <c r="U5902" s="94"/>
      <c r="V5902" s="94"/>
      <c r="W5902" s="94"/>
      <c r="X5902" s="94"/>
      <c r="Y5902" s="94"/>
      <c r="Z5902" s="94"/>
      <c r="AA5902" s="94"/>
      <c r="AB5902" s="94"/>
      <c r="AC5902" s="94"/>
      <c r="AD5902" s="94"/>
      <c r="AE5902" s="94"/>
      <c r="AF5902" s="94"/>
      <c r="AG5902" s="94"/>
      <c r="AH5902" s="94"/>
      <c r="AI5902" s="94"/>
      <c r="AJ5902" s="94"/>
      <c r="AK5902" s="94"/>
      <c r="AL5902" s="94"/>
      <c r="AM5902" s="94"/>
      <c r="AN5902" s="94"/>
      <c r="AO5902" s="94"/>
      <c r="AP5902" s="94"/>
      <c r="AQ5902" s="94"/>
      <c r="AR5902" s="94"/>
      <c r="AS5902" s="94"/>
      <c r="AT5902" s="94"/>
      <c r="AU5902" s="94"/>
      <c r="AV5902" s="94"/>
      <c r="AW5902" s="94"/>
      <c r="AX5902" s="94"/>
      <c r="AY5902" s="94"/>
      <c r="AZ5902" s="94"/>
      <c r="BA5902" s="94"/>
      <c r="BB5902" s="94"/>
      <c r="BC5902" s="94"/>
      <c r="BD5902" s="94"/>
      <c r="BE5902" s="94"/>
      <c r="BF5902" s="94"/>
      <c r="BG5902" s="94"/>
      <c r="BH5902" s="94"/>
      <c r="BI5902" s="94"/>
      <c r="BJ5902" s="94"/>
      <c r="BK5902" s="92"/>
      <c r="BL5902" s="92"/>
      <c r="BM5902" s="94"/>
      <c r="BN5902" s="95"/>
      <c r="BO5902" s="94"/>
      <c r="BP5902" s="94"/>
      <c r="BQ5902" s="92"/>
      <c r="BR5902" s="94"/>
    </row>
    <row r="5903" spans="1:70" x14ac:dyDescent="0.35">
      <c r="A5903" s="92"/>
      <c r="B5903" s="94"/>
      <c r="C5903" s="94"/>
      <c r="D5903" s="94"/>
      <c r="E5903" s="94"/>
      <c r="F5903" s="94"/>
      <c r="G5903" s="94"/>
      <c r="H5903" s="94"/>
      <c r="I5903" s="94"/>
      <c r="J5903" s="94"/>
      <c r="K5903" s="94"/>
      <c r="L5903" s="94"/>
      <c r="M5903" s="94"/>
      <c r="N5903" s="94"/>
      <c r="O5903" s="94"/>
      <c r="P5903" s="94"/>
      <c r="Q5903" s="94"/>
      <c r="R5903" s="94"/>
      <c r="S5903" s="94"/>
      <c r="T5903" s="94"/>
      <c r="U5903" s="94"/>
      <c r="V5903" s="94"/>
      <c r="W5903" s="94"/>
      <c r="X5903" s="94"/>
      <c r="Y5903" s="94"/>
      <c r="Z5903" s="94"/>
      <c r="AA5903" s="94"/>
      <c r="AB5903" s="94"/>
      <c r="AC5903" s="94"/>
      <c r="AD5903" s="94"/>
      <c r="AE5903" s="94"/>
      <c r="AF5903" s="94"/>
      <c r="AG5903" s="94"/>
      <c r="AH5903" s="94"/>
      <c r="AI5903" s="94"/>
      <c r="AJ5903" s="94"/>
      <c r="AK5903" s="94"/>
      <c r="AL5903" s="94"/>
      <c r="AM5903" s="94"/>
      <c r="AN5903" s="94"/>
      <c r="AO5903" s="94"/>
      <c r="AP5903" s="94"/>
      <c r="AQ5903" s="94"/>
      <c r="AR5903" s="94"/>
      <c r="AS5903" s="94"/>
      <c r="AT5903" s="94"/>
      <c r="AU5903" s="94"/>
      <c r="AV5903" s="94"/>
      <c r="AW5903" s="94"/>
      <c r="AX5903" s="94"/>
      <c r="AY5903" s="94"/>
      <c r="AZ5903" s="94"/>
      <c r="BA5903" s="94"/>
      <c r="BB5903" s="94"/>
      <c r="BC5903" s="94"/>
      <c r="BD5903" s="94"/>
      <c r="BE5903" s="94"/>
      <c r="BF5903" s="94"/>
      <c r="BG5903" s="94"/>
      <c r="BH5903" s="94"/>
      <c r="BI5903" s="94"/>
      <c r="BJ5903" s="94"/>
      <c r="BK5903" s="92"/>
      <c r="BL5903" s="92"/>
      <c r="BM5903" s="94"/>
      <c r="BN5903" s="95"/>
      <c r="BO5903" s="94"/>
      <c r="BP5903" s="94"/>
      <c r="BQ5903" s="92"/>
      <c r="BR5903" s="94"/>
    </row>
    <row r="5904" spans="1:70" x14ac:dyDescent="0.35">
      <c r="A5904" s="92"/>
      <c r="B5904" s="94"/>
      <c r="C5904" s="94"/>
      <c r="D5904" s="94"/>
      <c r="E5904" s="94"/>
      <c r="F5904" s="94"/>
      <c r="G5904" s="94"/>
      <c r="H5904" s="94"/>
      <c r="I5904" s="94"/>
      <c r="J5904" s="94"/>
      <c r="K5904" s="94"/>
      <c r="L5904" s="94"/>
      <c r="M5904" s="94"/>
      <c r="N5904" s="94"/>
      <c r="O5904" s="94"/>
      <c r="P5904" s="94"/>
      <c r="Q5904" s="94"/>
      <c r="R5904" s="94"/>
      <c r="S5904" s="94"/>
      <c r="T5904" s="94"/>
      <c r="U5904" s="94"/>
      <c r="V5904" s="94"/>
      <c r="W5904" s="94"/>
      <c r="X5904" s="94"/>
      <c r="Y5904" s="94"/>
      <c r="Z5904" s="94"/>
      <c r="AA5904" s="94"/>
      <c r="AB5904" s="94"/>
      <c r="AC5904" s="94"/>
      <c r="AD5904" s="94"/>
      <c r="AE5904" s="94"/>
      <c r="AF5904" s="94"/>
      <c r="AG5904" s="94"/>
      <c r="AH5904" s="94"/>
      <c r="AI5904" s="94"/>
      <c r="AJ5904" s="94"/>
      <c r="AK5904" s="94"/>
      <c r="AL5904" s="94"/>
      <c r="AM5904" s="94"/>
      <c r="AN5904" s="94"/>
      <c r="AO5904" s="94"/>
      <c r="AP5904" s="94"/>
      <c r="AQ5904" s="94"/>
      <c r="AR5904" s="94"/>
      <c r="AS5904" s="94"/>
      <c r="AT5904" s="94"/>
      <c r="AU5904" s="94"/>
      <c r="AV5904" s="94"/>
      <c r="AW5904" s="94"/>
      <c r="AX5904" s="94"/>
      <c r="AY5904" s="94"/>
      <c r="AZ5904" s="94"/>
      <c r="BA5904" s="94"/>
      <c r="BB5904" s="94"/>
      <c r="BC5904" s="94"/>
      <c r="BD5904" s="94"/>
      <c r="BE5904" s="94"/>
      <c r="BF5904" s="94"/>
      <c r="BG5904" s="94"/>
      <c r="BH5904" s="94"/>
      <c r="BI5904" s="94"/>
      <c r="BJ5904" s="94"/>
      <c r="BK5904" s="92"/>
      <c r="BL5904" s="92"/>
      <c r="BM5904" s="94"/>
      <c r="BN5904" s="95"/>
      <c r="BO5904" s="94"/>
      <c r="BP5904" s="94"/>
      <c r="BQ5904" s="92"/>
      <c r="BR5904" s="94"/>
    </row>
    <row r="5905" spans="1:70" x14ac:dyDescent="0.35">
      <c r="A5905" s="92"/>
      <c r="B5905" s="94"/>
      <c r="C5905" s="94"/>
      <c r="D5905" s="94"/>
      <c r="E5905" s="94"/>
      <c r="F5905" s="94"/>
      <c r="G5905" s="94"/>
      <c r="H5905" s="94"/>
      <c r="I5905" s="94"/>
      <c r="J5905" s="94"/>
      <c r="K5905" s="94"/>
      <c r="L5905" s="94"/>
      <c r="M5905" s="94"/>
      <c r="N5905" s="94"/>
      <c r="O5905" s="94"/>
      <c r="P5905" s="94"/>
      <c r="Q5905" s="94"/>
      <c r="R5905" s="94"/>
      <c r="S5905" s="94"/>
      <c r="T5905" s="94"/>
      <c r="U5905" s="94"/>
      <c r="V5905" s="94"/>
      <c r="W5905" s="94"/>
      <c r="X5905" s="94"/>
      <c r="Y5905" s="94"/>
      <c r="Z5905" s="94"/>
      <c r="AA5905" s="94"/>
      <c r="AB5905" s="94"/>
      <c r="AC5905" s="94"/>
      <c r="AD5905" s="94"/>
      <c r="AE5905" s="94"/>
      <c r="AF5905" s="94"/>
      <c r="AG5905" s="94"/>
      <c r="AH5905" s="94"/>
      <c r="AI5905" s="94"/>
      <c r="AJ5905" s="94"/>
      <c r="AK5905" s="94"/>
      <c r="AL5905" s="94"/>
      <c r="AM5905" s="94"/>
      <c r="AN5905" s="94"/>
      <c r="AO5905" s="94"/>
      <c r="AP5905" s="94"/>
      <c r="AQ5905" s="94"/>
      <c r="AR5905" s="94"/>
      <c r="AS5905" s="94"/>
      <c r="AT5905" s="94"/>
      <c r="AU5905" s="94"/>
      <c r="AV5905" s="94"/>
      <c r="AW5905" s="94"/>
      <c r="AX5905" s="94"/>
      <c r="AY5905" s="94"/>
      <c r="AZ5905" s="94"/>
      <c r="BA5905" s="94"/>
      <c r="BB5905" s="94"/>
      <c r="BC5905" s="94"/>
      <c r="BD5905" s="94"/>
      <c r="BE5905" s="94"/>
      <c r="BF5905" s="94"/>
      <c r="BG5905" s="94"/>
      <c r="BH5905" s="94"/>
      <c r="BI5905" s="94"/>
      <c r="BJ5905" s="94"/>
      <c r="BK5905" s="92"/>
      <c r="BL5905" s="92"/>
      <c r="BM5905" s="94"/>
      <c r="BN5905" s="95"/>
      <c r="BO5905" s="94"/>
      <c r="BP5905" s="94"/>
      <c r="BQ5905" s="92"/>
      <c r="BR5905" s="94"/>
    </row>
    <row r="5906" spans="1:70" x14ac:dyDescent="0.35">
      <c r="A5906" s="92"/>
      <c r="B5906" s="94"/>
      <c r="C5906" s="94"/>
      <c r="D5906" s="94"/>
      <c r="E5906" s="94"/>
      <c r="F5906" s="94"/>
      <c r="G5906" s="94"/>
      <c r="H5906" s="94"/>
      <c r="I5906" s="94"/>
      <c r="J5906" s="94"/>
      <c r="K5906" s="94"/>
      <c r="L5906" s="94"/>
      <c r="M5906" s="94"/>
      <c r="N5906" s="94"/>
      <c r="O5906" s="94"/>
      <c r="P5906" s="94"/>
      <c r="Q5906" s="94"/>
      <c r="R5906" s="94"/>
      <c r="S5906" s="94"/>
      <c r="T5906" s="94"/>
      <c r="U5906" s="94"/>
      <c r="V5906" s="94"/>
      <c r="W5906" s="94"/>
      <c r="X5906" s="94"/>
      <c r="Y5906" s="94"/>
      <c r="Z5906" s="94"/>
      <c r="AA5906" s="94"/>
      <c r="AB5906" s="94"/>
      <c r="AC5906" s="94"/>
      <c r="AD5906" s="94"/>
      <c r="AE5906" s="94"/>
      <c r="AF5906" s="94"/>
      <c r="AG5906" s="94"/>
      <c r="AH5906" s="94"/>
      <c r="AI5906" s="94"/>
      <c r="AJ5906" s="94"/>
      <c r="AK5906" s="94"/>
      <c r="AL5906" s="94"/>
      <c r="AM5906" s="94"/>
      <c r="AN5906" s="94"/>
      <c r="AO5906" s="94"/>
      <c r="AP5906" s="94"/>
      <c r="AQ5906" s="94"/>
      <c r="AR5906" s="94"/>
      <c r="AS5906" s="94"/>
      <c r="AT5906" s="94"/>
      <c r="AU5906" s="94"/>
      <c r="AV5906" s="94"/>
      <c r="AW5906" s="94"/>
      <c r="AX5906" s="94"/>
      <c r="AY5906" s="94"/>
      <c r="AZ5906" s="94"/>
      <c r="BA5906" s="94"/>
      <c r="BB5906" s="94"/>
      <c r="BC5906" s="94"/>
      <c r="BD5906" s="94"/>
      <c r="BE5906" s="94"/>
      <c r="BF5906" s="94"/>
      <c r="BG5906" s="94"/>
      <c r="BH5906" s="94"/>
      <c r="BI5906" s="94"/>
      <c r="BJ5906" s="94"/>
      <c r="BK5906" s="92"/>
      <c r="BL5906" s="92"/>
      <c r="BM5906" s="94"/>
      <c r="BN5906" s="95"/>
      <c r="BO5906" s="94"/>
      <c r="BP5906" s="94"/>
      <c r="BQ5906" s="92"/>
      <c r="BR5906" s="94"/>
    </row>
    <row r="5907" spans="1:70" x14ac:dyDescent="0.35">
      <c r="A5907" s="92"/>
      <c r="B5907" s="94"/>
      <c r="C5907" s="94"/>
      <c r="D5907" s="94"/>
      <c r="E5907" s="94"/>
      <c r="F5907" s="94"/>
      <c r="G5907" s="94"/>
      <c r="H5907" s="94"/>
      <c r="I5907" s="94"/>
      <c r="J5907" s="94"/>
      <c r="K5907" s="94"/>
      <c r="L5907" s="94"/>
      <c r="M5907" s="94"/>
      <c r="N5907" s="94"/>
      <c r="O5907" s="94"/>
      <c r="P5907" s="94"/>
      <c r="Q5907" s="94"/>
      <c r="R5907" s="94"/>
      <c r="S5907" s="94"/>
      <c r="T5907" s="94"/>
      <c r="U5907" s="94"/>
      <c r="V5907" s="94"/>
      <c r="W5907" s="94"/>
      <c r="X5907" s="94"/>
      <c r="Y5907" s="94"/>
      <c r="Z5907" s="94"/>
      <c r="AA5907" s="94"/>
      <c r="AB5907" s="94"/>
      <c r="AC5907" s="94"/>
      <c r="AD5907" s="94"/>
      <c r="AE5907" s="94"/>
      <c r="AF5907" s="94"/>
      <c r="AG5907" s="94"/>
      <c r="AH5907" s="94"/>
      <c r="AI5907" s="94"/>
      <c r="AJ5907" s="94"/>
      <c r="AK5907" s="94"/>
      <c r="AL5907" s="94"/>
      <c r="AM5907" s="94"/>
      <c r="AN5907" s="94"/>
      <c r="AO5907" s="94"/>
      <c r="AP5907" s="94"/>
      <c r="AQ5907" s="94"/>
      <c r="AR5907" s="94"/>
      <c r="AS5907" s="94"/>
      <c r="AT5907" s="94"/>
      <c r="AU5907" s="94"/>
      <c r="AV5907" s="94"/>
      <c r="AW5907" s="94"/>
      <c r="AX5907" s="94"/>
      <c r="AY5907" s="94"/>
      <c r="AZ5907" s="94"/>
      <c r="BA5907" s="94"/>
      <c r="BB5907" s="94"/>
      <c r="BC5907" s="94"/>
      <c r="BD5907" s="94"/>
      <c r="BE5907" s="94"/>
      <c r="BF5907" s="94"/>
      <c r="BG5907" s="94"/>
      <c r="BH5907" s="94"/>
      <c r="BI5907" s="94"/>
      <c r="BJ5907" s="94"/>
      <c r="BK5907" s="92"/>
      <c r="BL5907" s="92"/>
      <c r="BM5907" s="94"/>
      <c r="BN5907" s="95"/>
      <c r="BO5907" s="94"/>
      <c r="BP5907" s="94"/>
      <c r="BQ5907" s="92"/>
      <c r="BR5907" s="94"/>
    </row>
    <row r="5908" spans="1:70" x14ac:dyDescent="0.35">
      <c r="A5908" s="92"/>
      <c r="B5908" s="94"/>
      <c r="C5908" s="94"/>
      <c r="D5908" s="94"/>
      <c r="E5908" s="94"/>
      <c r="F5908" s="94"/>
      <c r="G5908" s="94"/>
      <c r="H5908" s="94"/>
      <c r="I5908" s="94"/>
      <c r="J5908" s="94"/>
      <c r="K5908" s="94"/>
      <c r="L5908" s="94"/>
      <c r="M5908" s="94"/>
      <c r="N5908" s="94"/>
      <c r="O5908" s="94"/>
      <c r="P5908" s="94"/>
      <c r="Q5908" s="94"/>
      <c r="R5908" s="94"/>
      <c r="S5908" s="94"/>
      <c r="T5908" s="94"/>
      <c r="U5908" s="94"/>
      <c r="V5908" s="94"/>
      <c r="W5908" s="94"/>
      <c r="X5908" s="94"/>
      <c r="Y5908" s="94"/>
      <c r="Z5908" s="94"/>
      <c r="AA5908" s="94"/>
      <c r="AB5908" s="94"/>
      <c r="AC5908" s="94"/>
      <c r="AD5908" s="94"/>
      <c r="AE5908" s="94"/>
      <c r="AF5908" s="94"/>
      <c r="AG5908" s="94"/>
      <c r="AH5908" s="94"/>
      <c r="AI5908" s="94"/>
      <c r="AJ5908" s="94"/>
      <c r="AK5908" s="94"/>
      <c r="AL5908" s="94"/>
      <c r="AM5908" s="94"/>
      <c r="AN5908" s="94"/>
      <c r="AO5908" s="94"/>
      <c r="AP5908" s="94"/>
      <c r="AQ5908" s="94"/>
      <c r="AR5908" s="94"/>
      <c r="AS5908" s="94"/>
      <c r="AT5908" s="94"/>
      <c r="AU5908" s="94"/>
      <c r="AV5908" s="94"/>
      <c r="AW5908" s="94"/>
      <c r="AX5908" s="94"/>
      <c r="AY5908" s="94"/>
      <c r="AZ5908" s="94"/>
      <c r="BA5908" s="94"/>
      <c r="BB5908" s="94"/>
      <c r="BC5908" s="94"/>
      <c r="BD5908" s="94"/>
      <c r="BE5908" s="94"/>
      <c r="BF5908" s="94"/>
      <c r="BG5908" s="94"/>
      <c r="BH5908" s="94"/>
      <c r="BI5908" s="94"/>
      <c r="BJ5908" s="94"/>
      <c r="BK5908" s="92"/>
      <c r="BL5908" s="92"/>
      <c r="BM5908" s="94"/>
      <c r="BN5908" s="95"/>
      <c r="BO5908" s="94"/>
      <c r="BP5908" s="94"/>
      <c r="BQ5908" s="92"/>
      <c r="BR5908" s="94"/>
    </row>
    <row r="5909" spans="1:70" x14ac:dyDescent="0.35">
      <c r="A5909" s="92"/>
      <c r="B5909" s="94"/>
      <c r="C5909" s="94"/>
      <c r="D5909" s="94"/>
      <c r="E5909" s="94"/>
      <c r="F5909" s="94"/>
      <c r="G5909" s="94"/>
      <c r="H5909" s="94"/>
      <c r="I5909" s="94"/>
      <c r="J5909" s="94"/>
      <c r="K5909" s="94"/>
      <c r="L5909" s="94"/>
      <c r="M5909" s="94"/>
      <c r="N5909" s="94"/>
      <c r="O5909" s="94"/>
      <c r="P5909" s="94"/>
      <c r="Q5909" s="94"/>
      <c r="R5909" s="94"/>
      <c r="S5909" s="94"/>
      <c r="T5909" s="94"/>
      <c r="U5909" s="94"/>
      <c r="V5909" s="94"/>
      <c r="W5909" s="94"/>
      <c r="X5909" s="94"/>
      <c r="Y5909" s="94"/>
      <c r="Z5909" s="94"/>
      <c r="AA5909" s="94"/>
      <c r="AB5909" s="94"/>
      <c r="AC5909" s="94"/>
      <c r="AD5909" s="94"/>
      <c r="AE5909" s="94"/>
      <c r="AF5909" s="94"/>
      <c r="AG5909" s="94"/>
      <c r="AH5909" s="94"/>
      <c r="AI5909" s="94"/>
      <c r="AJ5909" s="94"/>
      <c r="AK5909" s="94"/>
      <c r="AL5909" s="94"/>
      <c r="AM5909" s="94"/>
      <c r="AN5909" s="94"/>
      <c r="AO5909" s="94"/>
      <c r="AP5909" s="94"/>
      <c r="AQ5909" s="94"/>
      <c r="AR5909" s="94"/>
      <c r="AS5909" s="94"/>
      <c r="AT5909" s="94"/>
      <c r="AU5909" s="94"/>
      <c r="AV5909" s="94"/>
      <c r="AW5909" s="94"/>
      <c r="AX5909" s="94"/>
      <c r="AY5909" s="94"/>
      <c r="AZ5909" s="94"/>
      <c r="BA5909" s="94"/>
      <c r="BB5909" s="94"/>
      <c r="BC5909" s="94"/>
      <c r="BD5909" s="94"/>
      <c r="BE5909" s="94"/>
      <c r="BF5909" s="94"/>
      <c r="BG5909" s="94"/>
      <c r="BH5909" s="94"/>
      <c r="BI5909" s="94"/>
      <c r="BJ5909" s="94"/>
      <c r="BK5909" s="92"/>
      <c r="BL5909" s="92"/>
      <c r="BM5909" s="94"/>
      <c r="BN5909" s="95"/>
      <c r="BO5909" s="94"/>
      <c r="BP5909" s="94"/>
      <c r="BQ5909" s="92"/>
      <c r="BR5909" s="94"/>
    </row>
    <row r="5910" spans="1:70" x14ac:dyDescent="0.35">
      <c r="A5910" s="92"/>
      <c r="B5910" s="94"/>
      <c r="C5910" s="94"/>
      <c r="D5910" s="94"/>
      <c r="E5910" s="94"/>
      <c r="F5910" s="94"/>
      <c r="G5910" s="94"/>
      <c r="H5910" s="94"/>
      <c r="I5910" s="94"/>
      <c r="J5910" s="94"/>
      <c r="K5910" s="94"/>
      <c r="L5910" s="94"/>
      <c r="M5910" s="94"/>
      <c r="N5910" s="94"/>
      <c r="O5910" s="94"/>
      <c r="P5910" s="94"/>
      <c r="Q5910" s="94"/>
      <c r="R5910" s="94"/>
      <c r="S5910" s="94"/>
      <c r="T5910" s="94"/>
      <c r="U5910" s="94"/>
      <c r="V5910" s="94"/>
      <c r="W5910" s="94"/>
      <c r="X5910" s="94"/>
      <c r="Y5910" s="94"/>
      <c r="Z5910" s="94"/>
      <c r="AA5910" s="94"/>
      <c r="AB5910" s="94"/>
      <c r="AC5910" s="94"/>
      <c r="AD5910" s="94"/>
      <c r="AE5910" s="94"/>
      <c r="AF5910" s="94"/>
      <c r="AG5910" s="94"/>
      <c r="AH5910" s="94"/>
      <c r="AI5910" s="94"/>
      <c r="AJ5910" s="94"/>
      <c r="AK5910" s="94"/>
      <c r="AL5910" s="94"/>
      <c r="AM5910" s="94"/>
      <c r="AN5910" s="94"/>
      <c r="AO5910" s="94"/>
      <c r="AP5910" s="94"/>
      <c r="AQ5910" s="94"/>
      <c r="AR5910" s="94"/>
      <c r="AS5910" s="94"/>
      <c r="AT5910" s="94"/>
      <c r="AU5910" s="94"/>
      <c r="AV5910" s="94"/>
      <c r="AW5910" s="94"/>
      <c r="AX5910" s="94"/>
      <c r="AY5910" s="94"/>
      <c r="AZ5910" s="94"/>
      <c r="BA5910" s="94"/>
      <c r="BB5910" s="94"/>
      <c r="BC5910" s="94"/>
      <c r="BD5910" s="94"/>
      <c r="BE5910" s="94"/>
      <c r="BF5910" s="94"/>
      <c r="BG5910" s="94"/>
      <c r="BH5910" s="94"/>
      <c r="BI5910" s="94"/>
      <c r="BJ5910" s="94"/>
      <c r="BK5910" s="92"/>
      <c r="BL5910" s="92"/>
      <c r="BM5910" s="94"/>
      <c r="BN5910" s="95"/>
      <c r="BO5910" s="94"/>
      <c r="BP5910" s="94"/>
      <c r="BQ5910" s="92"/>
      <c r="BR5910" s="94"/>
    </row>
    <row r="5911" spans="1:70" x14ac:dyDescent="0.35">
      <c r="A5911" s="92"/>
      <c r="B5911" s="94"/>
      <c r="C5911" s="94"/>
      <c r="D5911" s="94"/>
      <c r="E5911" s="94"/>
      <c r="F5911" s="94"/>
      <c r="G5911" s="94"/>
      <c r="H5911" s="94"/>
      <c r="I5911" s="94"/>
      <c r="J5911" s="94"/>
      <c r="K5911" s="94"/>
      <c r="L5911" s="94"/>
      <c r="M5911" s="94"/>
      <c r="N5911" s="94"/>
      <c r="O5911" s="94"/>
      <c r="P5911" s="94"/>
      <c r="Q5911" s="94"/>
      <c r="R5911" s="94"/>
      <c r="S5911" s="94"/>
      <c r="T5911" s="94"/>
      <c r="U5911" s="94"/>
      <c r="V5911" s="94"/>
      <c r="W5911" s="94"/>
      <c r="X5911" s="94"/>
      <c r="Y5911" s="94"/>
      <c r="Z5911" s="94"/>
      <c r="AA5911" s="94"/>
      <c r="AB5911" s="94"/>
      <c r="AC5911" s="94"/>
      <c r="AD5911" s="94"/>
      <c r="AE5911" s="94"/>
      <c r="AF5911" s="94"/>
      <c r="AG5911" s="94"/>
      <c r="AH5911" s="94"/>
      <c r="AI5911" s="94"/>
      <c r="AJ5911" s="94"/>
      <c r="AK5911" s="94"/>
      <c r="AL5911" s="94"/>
      <c r="AM5911" s="94"/>
      <c r="AN5911" s="94"/>
      <c r="AO5911" s="94"/>
      <c r="AP5911" s="94"/>
      <c r="AQ5911" s="94"/>
      <c r="AR5911" s="94"/>
      <c r="AS5911" s="94"/>
      <c r="AT5911" s="94"/>
      <c r="AU5911" s="94"/>
      <c r="AV5911" s="94"/>
      <c r="AW5911" s="94"/>
      <c r="AX5911" s="94"/>
      <c r="AY5911" s="94"/>
      <c r="AZ5911" s="94"/>
      <c r="BA5911" s="94"/>
      <c r="BB5911" s="94"/>
      <c r="BC5911" s="94"/>
      <c r="BD5911" s="94"/>
      <c r="BE5911" s="94"/>
      <c r="BF5911" s="94"/>
      <c r="BG5911" s="94"/>
      <c r="BH5911" s="94"/>
      <c r="BI5911" s="94"/>
      <c r="BJ5911" s="94"/>
      <c r="BK5911" s="92"/>
      <c r="BL5911" s="92"/>
      <c r="BM5911" s="94"/>
      <c r="BN5911" s="95"/>
      <c r="BO5911" s="94"/>
      <c r="BP5911" s="94"/>
      <c r="BQ5911" s="92"/>
      <c r="BR5911" s="94"/>
    </row>
    <row r="5912" spans="1:70" x14ac:dyDescent="0.35">
      <c r="A5912" s="92"/>
      <c r="B5912" s="94"/>
      <c r="C5912" s="94"/>
      <c r="D5912" s="94"/>
      <c r="E5912" s="94"/>
      <c r="F5912" s="94"/>
      <c r="G5912" s="94"/>
      <c r="H5912" s="94"/>
      <c r="I5912" s="94"/>
      <c r="J5912" s="94"/>
      <c r="K5912" s="94"/>
      <c r="L5912" s="94"/>
      <c r="M5912" s="94"/>
      <c r="N5912" s="94"/>
      <c r="O5912" s="94"/>
      <c r="P5912" s="94"/>
      <c r="Q5912" s="94"/>
      <c r="R5912" s="94"/>
      <c r="S5912" s="94"/>
      <c r="T5912" s="94"/>
      <c r="U5912" s="94"/>
      <c r="V5912" s="94"/>
      <c r="W5912" s="94"/>
      <c r="X5912" s="94"/>
      <c r="Y5912" s="94"/>
      <c r="Z5912" s="94"/>
      <c r="AA5912" s="94"/>
      <c r="AB5912" s="94"/>
      <c r="AC5912" s="94"/>
      <c r="AD5912" s="94"/>
      <c r="AE5912" s="94"/>
      <c r="AF5912" s="94"/>
      <c r="AG5912" s="94"/>
      <c r="AH5912" s="94"/>
      <c r="AI5912" s="94"/>
      <c r="AJ5912" s="94"/>
      <c r="AK5912" s="94"/>
      <c r="AL5912" s="94"/>
      <c r="AM5912" s="94"/>
      <c r="AN5912" s="94"/>
      <c r="AO5912" s="94"/>
      <c r="AP5912" s="94"/>
      <c r="AQ5912" s="94"/>
      <c r="AR5912" s="94"/>
      <c r="AS5912" s="94"/>
      <c r="AT5912" s="94"/>
      <c r="AU5912" s="94"/>
      <c r="AV5912" s="94"/>
      <c r="AW5912" s="94"/>
      <c r="AX5912" s="94"/>
      <c r="AY5912" s="94"/>
      <c r="AZ5912" s="94"/>
      <c r="BA5912" s="94"/>
      <c r="BB5912" s="94"/>
      <c r="BC5912" s="94"/>
      <c r="BD5912" s="94"/>
      <c r="BE5912" s="94"/>
      <c r="BF5912" s="94"/>
      <c r="BG5912" s="94"/>
      <c r="BH5912" s="94"/>
      <c r="BI5912" s="94"/>
      <c r="BJ5912" s="94"/>
      <c r="BK5912" s="92"/>
      <c r="BL5912" s="92"/>
      <c r="BM5912" s="94"/>
      <c r="BN5912" s="95"/>
      <c r="BO5912" s="94"/>
      <c r="BP5912" s="94"/>
      <c r="BQ5912" s="92"/>
      <c r="BR5912" s="94"/>
    </row>
    <row r="5913" spans="1:70" x14ac:dyDescent="0.35">
      <c r="A5913" s="92"/>
      <c r="B5913" s="94"/>
      <c r="C5913" s="94"/>
      <c r="D5913" s="94"/>
      <c r="E5913" s="94"/>
      <c r="F5913" s="94"/>
      <c r="G5913" s="94"/>
      <c r="H5913" s="94"/>
      <c r="I5913" s="94"/>
      <c r="J5913" s="94"/>
      <c r="K5913" s="94"/>
      <c r="L5913" s="94"/>
      <c r="M5913" s="94"/>
      <c r="N5913" s="94"/>
      <c r="O5913" s="94"/>
      <c r="P5913" s="94"/>
      <c r="Q5913" s="94"/>
      <c r="R5913" s="94"/>
      <c r="S5913" s="94"/>
      <c r="T5913" s="94"/>
      <c r="U5913" s="94"/>
      <c r="V5913" s="94"/>
      <c r="W5913" s="94"/>
      <c r="X5913" s="94"/>
      <c r="Y5913" s="94"/>
      <c r="Z5913" s="94"/>
      <c r="AA5913" s="94"/>
      <c r="AB5913" s="94"/>
      <c r="AC5913" s="94"/>
      <c r="AD5913" s="94"/>
      <c r="AE5913" s="94"/>
      <c r="AF5913" s="94"/>
      <c r="AG5913" s="94"/>
      <c r="AH5913" s="94"/>
      <c r="AI5913" s="94"/>
      <c r="AJ5913" s="94"/>
      <c r="AK5913" s="94"/>
      <c r="AL5913" s="94"/>
      <c r="AM5913" s="94"/>
      <c r="AN5913" s="94"/>
      <c r="AO5913" s="94"/>
      <c r="AP5913" s="94"/>
      <c r="AQ5913" s="94"/>
      <c r="AR5913" s="94"/>
      <c r="AS5913" s="94"/>
      <c r="AT5913" s="94"/>
      <c r="AU5913" s="94"/>
      <c r="AV5913" s="94"/>
      <c r="AW5913" s="94"/>
      <c r="AX5913" s="94"/>
      <c r="AY5913" s="94"/>
      <c r="AZ5913" s="94"/>
      <c r="BA5913" s="94"/>
      <c r="BB5913" s="94"/>
      <c r="BC5913" s="94"/>
      <c r="BD5913" s="94"/>
      <c r="BE5913" s="94"/>
      <c r="BF5913" s="94"/>
      <c r="BG5913" s="94"/>
      <c r="BH5913" s="94"/>
      <c r="BI5913" s="94"/>
      <c r="BJ5913" s="94"/>
      <c r="BK5913" s="92"/>
      <c r="BL5913" s="92"/>
      <c r="BM5913" s="94"/>
      <c r="BN5913" s="95"/>
      <c r="BO5913" s="94"/>
      <c r="BP5913" s="94"/>
      <c r="BQ5913" s="92"/>
      <c r="BR5913" s="94"/>
    </row>
    <row r="5914" spans="1:70" x14ac:dyDescent="0.35">
      <c r="A5914" s="92"/>
      <c r="B5914" s="94"/>
      <c r="C5914" s="94"/>
      <c r="D5914" s="94"/>
      <c r="E5914" s="94"/>
      <c r="F5914" s="94"/>
      <c r="G5914" s="94"/>
      <c r="H5914" s="94"/>
      <c r="I5914" s="94"/>
      <c r="J5914" s="94"/>
      <c r="K5914" s="94"/>
      <c r="L5914" s="94"/>
      <c r="M5914" s="94"/>
      <c r="N5914" s="94"/>
      <c r="O5914" s="94"/>
      <c r="P5914" s="94"/>
      <c r="Q5914" s="94"/>
      <c r="R5914" s="94"/>
      <c r="S5914" s="94"/>
      <c r="T5914" s="94"/>
      <c r="U5914" s="94"/>
      <c r="V5914" s="94"/>
      <c r="W5914" s="94"/>
      <c r="X5914" s="94"/>
      <c r="Y5914" s="94"/>
      <c r="Z5914" s="94"/>
      <c r="AA5914" s="94"/>
      <c r="AB5914" s="94"/>
      <c r="AC5914" s="94"/>
      <c r="AD5914" s="94"/>
      <c r="AE5914" s="94"/>
      <c r="AF5914" s="94"/>
      <c r="AG5914" s="94"/>
      <c r="AH5914" s="94"/>
      <c r="AI5914" s="94"/>
      <c r="AJ5914" s="94"/>
      <c r="AK5914" s="94"/>
      <c r="AL5914" s="94"/>
      <c r="AM5914" s="94"/>
      <c r="AN5914" s="94"/>
      <c r="AO5914" s="94"/>
      <c r="AP5914" s="94"/>
      <c r="AQ5914" s="94"/>
      <c r="AR5914" s="94"/>
      <c r="AS5914" s="94"/>
      <c r="AT5914" s="94"/>
      <c r="AU5914" s="94"/>
      <c r="AV5914" s="94"/>
      <c r="AW5914" s="94"/>
      <c r="AX5914" s="94"/>
      <c r="AY5914" s="94"/>
      <c r="AZ5914" s="94"/>
      <c r="BA5914" s="94"/>
      <c r="BB5914" s="94"/>
      <c r="BC5914" s="94"/>
      <c r="BD5914" s="94"/>
      <c r="BE5914" s="94"/>
      <c r="BF5914" s="94"/>
      <c r="BG5914" s="94"/>
      <c r="BH5914" s="94"/>
      <c r="BI5914" s="94"/>
      <c r="BJ5914" s="94"/>
      <c r="BK5914" s="92"/>
      <c r="BL5914" s="92"/>
      <c r="BM5914" s="94"/>
      <c r="BN5914" s="95"/>
      <c r="BO5914" s="94"/>
      <c r="BP5914" s="94"/>
      <c r="BQ5914" s="92"/>
      <c r="BR5914" s="94"/>
    </row>
    <row r="5915" spans="1:70" x14ac:dyDescent="0.35">
      <c r="A5915" s="92"/>
      <c r="B5915" s="94"/>
      <c r="C5915" s="94"/>
      <c r="D5915" s="94"/>
      <c r="E5915" s="94"/>
      <c r="F5915" s="94"/>
      <c r="G5915" s="94"/>
      <c r="H5915" s="94"/>
      <c r="I5915" s="94"/>
      <c r="J5915" s="94"/>
      <c r="K5915" s="94"/>
      <c r="L5915" s="94"/>
      <c r="M5915" s="94"/>
      <c r="N5915" s="94"/>
      <c r="O5915" s="94"/>
      <c r="P5915" s="94"/>
      <c r="Q5915" s="94"/>
      <c r="R5915" s="94"/>
      <c r="S5915" s="94"/>
      <c r="T5915" s="94"/>
      <c r="U5915" s="94"/>
      <c r="V5915" s="94"/>
      <c r="W5915" s="94"/>
      <c r="X5915" s="94"/>
      <c r="Y5915" s="94"/>
      <c r="Z5915" s="94"/>
      <c r="AA5915" s="94"/>
      <c r="AB5915" s="94"/>
      <c r="AC5915" s="94"/>
      <c r="AD5915" s="94"/>
      <c r="AE5915" s="94"/>
      <c r="AF5915" s="94"/>
      <c r="AG5915" s="94"/>
      <c r="AH5915" s="94"/>
      <c r="AI5915" s="94"/>
      <c r="AJ5915" s="94"/>
      <c r="AK5915" s="94"/>
      <c r="AL5915" s="94"/>
      <c r="AM5915" s="94"/>
      <c r="AN5915" s="94"/>
      <c r="AO5915" s="94"/>
      <c r="AP5915" s="94"/>
      <c r="AQ5915" s="94"/>
      <c r="AR5915" s="94"/>
      <c r="AS5915" s="94"/>
      <c r="AT5915" s="94"/>
      <c r="AU5915" s="94"/>
      <c r="AV5915" s="94"/>
      <c r="AW5915" s="94"/>
      <c r="AX5915" s="94"/>
      <c r="AY5915" s="94"/>
      <c r="AZ5915" s="94"/>
      <c r="BA5915" s="94"/>
      <c r="BB5915" s="94"/>
      <c r="BC5915" s="94"/>
      <c r="BD5915" s="94"/>
      <c r="BE5915" s="94"/>
      <c r="BF5915" s="94"/>
      <c r="BG5915" s="94"/>
      <c r="BH5915" s="94"/>
      <c r="BI5915" s="94"/>
      <c r="BJ5915" s="94"/>
      <c r="BK5915" s="92"/>
      <c r="BL5915" s="92"/>
      <c r="BM5915" s="94"/>
      <c r="BN5915" s="95"/>
      <c r="BO5915" s="94"/>
      <c r="BP5915" s="94"/>
      <c r="BQ5915" s="92"/>
      <c r="BR5915" s="94"/>
    </row>
    <row r="5916" spans="1:70" x14ac:dyDescent="0.35">
      <c r="A5916" s="92"/>
      <c r="B5916" s="94"/>
      <c r="C5916" s="94"/>
      <c r="D5916" s="94"/>
      <c r="E5916" s="94"/>
      <c r="F5916" s="94"/>
      <c r="G5916" s="94"/>
      <c r="H5916" s="94"/>
      <c r="I5916" s="94"/>
      <c r="J5916" s="94"/>
      <c r="K5916" s="94"/>
      <c r="L5916" s="94"/>
      <c r="M5916" s="94"/>
      <c r="N5916" s="94"/>
      <c r="O5916" s="94"/>
      <c r="P5916" s="94"/>
      <c r="Q5916" s="94"/>
      <c r="R5916" s="94"/>
      <c r="S5916" s="94"/>
      <c r="T5916" s="94"/>
      <c r="U5916" s="94"/>
      <c r="V5916" s="94"/>
      <c r="W5916" s="94"/>
      <c r="X5916" s="94"/>
      <c r="Y5916" s="94"/>
      <c r="Z5916" s="94"/>
      <c r="AA5916" s="94"/>
      <c r="AB5916" s="94"/>
      <c r="AC5916" s="94"/>
      <c r="AD5916" s="94"/>
      <c r="AE5916" s="94"/>
      <c r="AF5916" s="94"/>
      <c r="AG5916" s="94"/>
      <c r="AH5916" s="94"/>
      <c r="AI5916" s="94"/>
      <c r="AJ5916" s="94"/>
      <c r="AK5916" s="94"/>
      <c r="AL5916" s="94"/>
      <c r="AM5916" s="94"/>
      <c r="AN5916" s="94"/>
      <c r="AO5916" s="94"/>
      <c r="AP5916" s="94"/>
      <c r="AQ5916" s="94"/>
      <c r="AR5916" s="94"/>
      <c r="AS5916" s="94"/>
      <c r="AT5916" s="94"/>
      <c r="AU5916" s="94"/>
      <c r="AV5916" s="94"/>
      <c r="AW5916" s="94"/>
      <c r="AX5916" s="94"/>
      <c r="AY5916" s="94"/>
      <c r="AZ5916" s="94"/>
      <c r="BA5916" s="94"/>
      <c r="BB5916" s="94"/>
      <c r="BC5916" s="94"/>
      <c r="BD5916" s="94"/>
      <c r="BE5916" s="94"/>
      <c r="BF5916" s="94"/>
      <c r="BG5916" s="94"/>
      <c r="BH5916" s="94"/>
      <c r="BI5916" s="94"/>
      <c r="BJ5916" s="94"/>
      <c r="BK5916" s="92"/>
      <c r="BL5916" s="92"/>
      <c r="BM5916" s="94"/>
      <c r="BN5916" s="95"/>
      <c r="BO5916" s="94"/>
      <c r="BP5916" s="94"/>
      <c r="BQ5916" s="92"/>
      <c r="BR5916" s="94"/>
    </row>
    <row r="5917" spans="1:70" x14ac:dyDescent="0.35">
      <c r="A5917" s="92"/>
      <c r="B5917" s="94"/>
      <c r="C5917" s="94"/>
      <c r="D5917" s="94"/>
      <c r="E5917" s="94"/>
      <c r="F5917" s="94"/>
      <c r="G5917" s="94"/>
      <c r="H5917" s="94"/>
      <c r="I5917" s="94"/>
      <c r="J5917" s="94"/>
      <c r="K5917" s="94"/>
      <c r="L5917" s="94"/>
      <c r="M5917" s="94"/>
      <c r="N5917" s="94"/>
      <c r="O5917" s="94"/>
      <c r="P5917" s="94"/>
      <c r="Q5917" s="94"/>
      <c r="R5917" s="94"/>
      <c r="S5917" s="94"/>
      <c r="T5917" s="94"/>
      <c r="U5917" s="94"/>
      <c r="V5917" s="94"/>
      <c r="W5917" s="94"/>
      <c r="X5917" s="94"/>
      <c r="Y5917" s="94"/>
      <c r="Z5917" s="94"/>
      <c r="AA5917" s="94"/>
      <c r="AB5917" s="94"/>
      <c r="AC5917" s="94"/>
      <c r="AD5917" s="94"/>
      <c r="AE5917" s="94"/>
      <c r="AF5917" s="94"/>
      <c r="AG5917" s="94"/>
      <c r="AH5917" s="94"/>
      <c r="AI5917" s="94"/>
      <c r="AJ5917" s="94"/>
      <c r="AK5917" s="94"/>
      <c r="AL5917" s="94"/>
      <c r="AM5917" s="94"/>
      <c r="AN5917" s="94"/>
      <c r="AO5917" s="94"/>
      <c r="AP5917" s="94"/>
      <c r="AQ5917" s="94"/>
      <c r="AR5917" s="94"/>
      <c r="AS5917" s="94"/>
      <c r="AT5917" s="94"/>
      <c r="AU5917" s="94"/>
      <c r="AV5917" s="94"/>
      <c r="AW5917" s="94"/>
      <c r="AX5917" s="94"/>
      <c r="AY5917" s="94"/>
      <c r="AZ5917" s="94"/>
      <c r="BA5917" s="94"/>
      <c r="BB5917" s="94"/>
      <c r="BC5917" s="94"/>
      <c r="BD5917" s="94"/>
      <c r="BE5917" s="94"/>
      <c r="BF5917" s="94"/>
      <c r="BG5917" s="94"/>
      <c r="BH5917" s="94"/>
      <c r="BI5917" s="94"/>
      <c r="BJ5917" s="94"/>
      <c r="BK5917" s="92"/>
      <c r="BL5917" s="92"/>
      <c r="BM5917" s="94"/>
      <c r="BN5917" s="95"/>
      <c r="BO5917" s="94"/>
      <c r="BP5917" s="94"/>
      <c r="BQ5917" s="92"/>
      <c r="BR5917" s="94"/>
    </row>
    <row r="5918" spans="1:70" x14ac:dyDescent="0.35">
      <c r="A5918" s="92"/>
      <c r="B5918" s="94"/>
      <c r="C5918" s="94"/>
      <c r="D5918" s="94"/>
      <c r="E5918" s="94"/>
      <c r="F5918" s="94"/>
      <c r="G5918" s="94"/>
      <c r="H5918" s="94"/>
      <c r="I5918" s="94"/>
      <c r="J5918" s="94"/>
      <c r="K5918" s="94"/>
      <c r="L5918" s="94"/>
      <c r="M5918" s="94"/>
      <c r="N5918" s="94"/>
      <c r="O5918" s="94"/>
      <c r="P5918" s="94"/>
      <c r="Q5918" s="94"/>
      <c r="R5918" s="94"/>
      <c r="S5918" s="94"/>
      <c r="T5918" s="94"/>
      <c r="U5918" s="94"/>
      <c r="V5918" s="94"/>
      <c r="W5918" s="94"/>
      <c r="X5918" s="94"/>
      <c r="Y5918" s="94"/>
      <c r="Z5918" s="94"/>
      <c r="AA5918" s="94"/>
      <c r="AB5918" s="94"/>
      <c r="AC5918" s="94"/>
      <c r="AD5918" s="94"/>
      <c r="AE5918" s="94"/>
      <c r="AF5918" s="94"/>
      <c r="AG5918" s="94"/>
      <c r="AH5918" s="94"/>
      <c r="AI5918" s="94"/>
      <c r="AJ5918" s="94"/>
      <c r="AK5918" s="94"/>
      <c r="AL5918" s="94"/>
      <c r="AM5918" s="94"/>
      <c r="AN5918" s="94"/>
      <c r="AO5918" s="94"/>
      <c r="AP5918" s="94"/>
      <c r="AQ5918" s="94"/>
      <c r="AR5918" s="94"/>
      <c r="AS5918" s="94"/>
      <c r="AT5918" s="94"/>
      <c r="AU5918" s="94"/>
      <c r="AV5918" s="94"/>
      <c r="AW5918" s="94"/>
      <c r="AX5918" s="94"/>
      <c r="AY5918" s="94"/>
      <c r="AZ5918" s="94"/>
      <c r="BA5918" s="94"/>
      <c r="BB5918" s="94"/>
      <c r="BC5918" s="94"/>
      <c r="BD5918" s="94"/>
      <c r="BE5918" s="94"/>
      <c r="BF5918" s="94"/>
      <c r="BG5918" s="94"/>
      <c r="BH5918" s="94"/>
      <c r="BI5918" s="94"/>
      <c r="BJ5918" s="94"/>
      <c r="BK5918" s="92"/>
      <c r="BL5918" s="92"/>
      <c r="BM5918" s="94"/>
      <c r="BN5918" s="95"/>
      <c r="BO5918" s="94"/>
      <c r="BP5918" s="94"/>
      <c r="BQ5918" s="92"/>
      <c r="BR5918" s="94"/>
    </row>
    <row r="5919" spans="1:70" x14ac:dyDescent="0.35">
      <c r="A5919" s="92"/>
      <c r="B5919" s="94"/>
      <c r="C5919" s="94"/>
      <c r="D5919" s="94"/>
      <c r="E5919" s="94"/>
      <c r="F5919" s="94"/>
      <c r="G5919" s="94"/>
      <c r="H5919" s="94"/>
      <c r="I5919" s="94"/>
      <c r="J5919" s="94"/>
      <c r="K5919" s="94"/>
      <c r="L5919" s="94"/>
      <c r="M5919" s="94"/>
      <c r="N5919" s="94"/>
      <c r="O5919" s="94"/>
      <c r="P5919" s="94"/>
      <c r="Q5919" s="94"/>
      <c r="R5919" s="94"/>
      <c r="S5919" s="94"/>
      <c r="T5919" s="94"/>
      <c r="U5919" s="94"/>
      <c r="V5919" s="94"/>
      <c r="W5919" s="94"/>
      <c r="X5919" s="94"/>
      <c r="Y5919" s="94"/>
      <c r="Z5919" s="94"/>
      <c r="AA5919" s="94"/>
      <c r="AB5919" s="94"/>
      <c r="AC5919" s="94"/>
      <c r="AD5919" s="94"/>
      <c r="AE5919" s="94"/>
      <c r="AF5919" s="94"/>
      <c r="AG5919" s="94"/>
      <c r="AH5919" s="94"/>
      <c r="AI5919" s="94"/>
      <c r="AJ5919" s="94"/>
      <c r="AK5919" s="94"/>
      <c r="AL5919" s="94"/>
      <c r="AM5919" s="94"/>
      <c r="AN5919" s="94"/>
      <c r="AO5919" s="94"/>
      <c r="AP5919" s="94"/>
      <c r="AQ5919" s="94"/>
      <c r="AR5919" s="94"/>
      <c r="AS5919" s="94"/>
      <c r="AT5919" s="94"/>
      <c r="AU5919" s="94"/>
      <c r="AV5919" s="94"/>
      <c r="AW5919" s="94"/>
      <c r="AX5919" s="94"/>
      <c r="AY5919" s="94"/>
      <c r="AZ5919" s="94"/>
      <c r="BA5919" s="94"/>
      <c r="BB5919" s="94"/>
      <c r="BC5919" s="94"/>
      <c r="BD5919" s="94"/>
      <c r="BE5919" s="94"/>
      <c r="BF5919" s="94"/>
      <c r="BG5919" s="94"/>
      <c r="BH5919" s="94"/>
      <c r="BI5919" s="94"/>
      <c r="BJ5919" s="94"/>
      <c r="BK5919" s="92"/>
      <c r="BL5919" s="92"/>
      <c r="BM5919" s="94"/>
      <c r="BN5919" s="95"/>
      <c r="BO5919" s="94"/>
      <c r="BP5919" s="94"/>
      <c r="BQ5919" s="92"/>
      <c r="BR5919" s="94"/>
    </row>
    <row r="5920" spans="1:70" x14ac:dyDescent="0.35">
      <c r="A5920" s="92"/>
      <c r="B5920" s="94"/>
      <c r="C5920" s="94"/>
      <c r="D5920" s="94"/>
      <c r="E5920" s="94"/>
      <c r="F5920" s="94"/>
      <c r="G5920" s="94"/>
      <c r="H5920" s="94"/>
      <c r="I5920" s="94"/>
      <c r="J5920" s="94"/>
      <c r="K5920" s="94"/>
      <c r="L5920" s="94"/>
      <c r="M5920" s="94"/>
      <c r="N5920" s="94"/>
      <c r="O5920" s="94"/>
      <c r="P5920" s="94"/>
      <c r="Q5920" s="94"/>
      <c r="R5920" s="94"/>
      <c r="S5920" s="94"/>
      <c r="T5920" s="94"/>
      <c r="U5920" s="94"/>
      <c r="V5920" s="94"/>
      <c r="W5920" s="94"/>
      <c r="X5920" s="94"/>
      <c r="Y5920" s="94"/>
      <c r="Z5920" s="94"/>
      <c r="AA5920" s="94"/>
      <c r="AB5920" s="94"/>
      <c r="AC5920" s="94"/>
      <c r="AD5920" s="94"/>
      <c r="AE5920" s="94"/>
      <c r="AF5920" s="94"/>
      <c r="AG5920" s="94"/>
      <c r="AH5920" s="94"/>
      <c r="AI5920" s="94"/>
      <c r="AJ5920" s="94"/>
      <c r="AK5920" s="94"/>
      <c r="AL5920" s="94"/>
      <c r="AM5920" s="94"/>
      <c r="AN5920" s="94"/>
      <c r="AO5920" s="94"/>
      <c r="AP5920" s="94"/>
      <c r="AQ5920" s="94"/>
      <c r="AR5920" s="94"/>
      <c r="AS5920" s="94"/>
      <c r="AT5920" s="94"/>
      <c r="AU5920" s="94"/>
      <c r="AV5920" s="94"/>
      <c r="AW5920" s="94"/>
      <c r="AX5920" s="94"/>
      <c r="AY5920" s="94"/>
      <c r="AZ5920" s="94"/>
      <c r="BA5920" s="94"/>
      <c r="BB5920" s="94"/>
      <c r="BC5920" s="94"/>
      <c r="BD5920" s="94"/>
      <c r="BE5920" s="94"/>
      <c r="BF5920" s="94"/>
      <c r="BG5920" s="94"/>
      <c r="BH5920" s="94"/>
      <c r="BI5920" s="94"/>
      <c r="BJ5920" s="94"/>
      <c r="BK5920" s="92"/>
      <c r="BL5920" s="92"/>
      <c r="BM5920" s="94"/>
      <c r="BN5920" s="95"/>
      <c r="BO5920" s="94"/>
      <c r="BP5920" s="94"/>
      <c r="BQ5920" s="92"/>
      <c r="BR5920" s="94"/>
    </row>
    <row r="5921" spans="1:70" x14ac:dyDescent="0.35">
      <c r="A5921" s="92"/>
      <c r="B5921" s="94"/>
      <c r="C5921" s="94"/>
      <c r="D5921" s="94"/>
      <c r="E5921" s="94"/>
      <c r="F5921" s="94"/>
      <c r="G5921" s="94"/>
      <c r="H5921" s="94"/>
      <c r="I5921" s="94"/>
      <c r="J5921" s="94"/>
      <c r="K5921" s="94"/>
      <c r="L5921" s="94"/>
      <c r="M5921" s="94"/>
      <c r="N5921" s="94"/>
      <c r="O5921" s="94"/>
      <c r="P5921" s="94"/>
      <c r="Q5921" s="94"/>
      <c r="R5921" s="94"/>
      <c r="S5921" s="94"/>
      <c r="T5921" s="94"/>
      <c r="U5921" s="94"/>
      <c r="V5921" s="94"/>
      <c r="W5921" s="94"/>
      <c r="X5921" s="94"/>
      <c r="Y5921" s="94"/>
      <c r="Z5921" s="94"/>
      <c r="AA5921" s="94"/>
      <c r="AB5921" s="94"/>
      <c r="AC5921" s="94"/>
      <c r="AD5921" s="94"/>
      <c r="AE5921" s="94"/>
      <c r="AF5921" s="94"/>
      <c r="AG5921" s="94"/>
      <c r="AH5921" s="94"/>
      <c r="AI5921" s="94"/>
      <c r="AJ5921" s="94"/>
      <c r="AK5921" s="94"/>
      <c r="AL5921" s="94"/>
      <c r="AM5921" s="94"/>
      <c r="AN5921" s="94"/>
      <c r="AO5921" s="94"/>
      <c r="AP5921" s="94"/>
      <c r="AQ5921" s="94"/>
      <c r="AR5921" s="94"/>
      <c r="AS5921" s="94"/>
      <c r="AT5921" s="94"/>
      <c r="AU5921" s="94"/>
      <c r="AV5921" s="94"/>
      <c r="AW5921" s="94"/>
      <c r="AX5921" s="94"/>
      <c r="AY5921" s="94"/>
      <c r="AZ5921" s="94"/>
      <c r="BA5921" s="94"/>
      <c r="BB5921" s="94"/>
      <c r="BC5921" s="94"/>
      <c r="BD5921" s="94"/>
      <c r="BE5921" s="94"/>
      <c r="BF5921" s="94"/>
      <c r="BG5921" s="94"/>
      <c r="BH5921" s="94"/>
      <c r="BI5921" s="94"/>
      <c r="BJ5921" s="94"/>
      <c r="BK5921" s="92"/>
      <c r="BL5921" s="92"/>
      <c r="BM5921" s="94"/>
      <c r="BN5921" s="95"/>
      <c r="BO5921" s="94"/>
      <c r="BP5921" s="94"/>
      <c r="BQ5921" s="92"/>
      <c r="BR5921" s="94"/>
    </row>
    <row r="5922" spans="1:70" x14ac:dyDescent="0.35">
      <c r="A5922" s="92"/>
      <c r="B5922" s="94"/>
      <c r="C5922" s="94"/>
      <c r="D5922" s="94"/>
      <c r="E5922" s="94"/>
      <c r="F5922" s="94"/>
      <c r="G5922" s="94"/>
      <c r="H5922" s="94"/>
      <c r="I5922" s="94"/>
      <c r="J5922" s="94"/>
      <c r="K5922" s="94"/>
      <c r="L5922" s="94"/>
      <c r="M5922" s="94"/>
      <c r="N5922" s="94"/>
      <c r="O5922" s="94"/>
      <c r="P5922" s="94"/>
      <c r="Q5922" s="94"/>
      <c r="R5922" s="94"/>
      <c r="S5922" s="94"/>
      <c r="T5922" s="94"/>
      <c r="U5922" s="94"/>
      <c r="V5922" s="94"/>
      <c r="W5922" s="94"/>
      <c r="X5922" s="94"/>
      <c r="Y5922" s="94"/>
      <c r="Z5922" s="94"/>
      <c r="AA5922" s="94"/>
      <c r="AB5922" s="94"/>
      <c r="AC5922" s="94"/>
      <c r="AD5922" s="94"/>
      <c r="AE5922" s="94"/>
      <c r="AF5922" s="94"/>
      <c r="AG5922" s="94"/>
      <c r="AH5922" s="94"/>
      <c r="AI5922" s="94"/>
      <c r="AJ5922" s="94"/>
      <c r="AK5922" s="94"/>
      <c r="AL5922" s="94"/>
      <c r="AM5922" s="94"/>
      <c r="AN5922" s="94"/>
      <c r="AO5922" s="94"/>
      <c r="AP5922" s="94"/>
      <c r="AQ5922" s="94"/>
      <c r="AR5922" s="94"/>
      <c r="AS5922" s="94"/>
      <c r="AT5922" s="94"/>
      <c r="AU5922" s="94"/>
      <c r="AV5922" s="94"/>
      <c r="AW5922" s="94"/>
      <c r="AX5922" s="94"/>
      <c r="AY5922" s="94"/>
      <c r="AZ5922" s="94"/>
      <c r="BA5922" s="94"/>
      <c r="BB5922" s="94"/>
      <c r="BC5922" s="94"/>
      <c r="BD5922" s="94"/>
      <c r="BE5922" s="94"/>
      <c r="BF5922" s="94"/>
      <c r="BG5922" s="94"/>
      <c r="BH5922" s="94"/>
      <c r="BI5922" s="94"/>
      <c r="BJ5922" s="94"/>
      <c r="BK5922" s="92"/>
      <c r="BL5922" s="92"/>
      <c r="BM5922" s="94"/>
      <c r="BN5922" s="95"/>
      <c r="BO5922" s="94"/>
      <c r="BP5922" s="94"/>
      <c r="BQ5922" s="92"/>
      <c r="BR5922" s="94"/>
    </row>
    <row r="5923" spans="1:70" x14ac:dyDescent="0.35">
      <c r="A5923" s="92"/>
      <c r="B5923" s="94"/>
      <c r="C5923" s="94"/>
      <c r="D5923" s="94"/>
      <c r="E5923" s="94"/>
      <c r="F5923" s="94"/>
      <c r="G5923" s="94"/>
      <c r="H5923" s="94"/>
      <c r="I5923" s="94"/>
      <c r="J5923" s="94"/>
      <c r="K5923" s="94"/>
      <c r="L5923" s="94"/>
      <c r="M5923" s="94"/>
      <c r="N5923" s="94"/>
      <c r="O5923" s="94"/>
      <c r="P5923" s="94"/>
      <c r="Q5923" s="94"/>
      <c r="R5923" s="94"/>
      <c r="S5923" s="94"/>
      <c r="T5923" s="94"/>
      <c r="U5923" s="94"/>
      <c r="V5923" s="94"/>
      <c r="W5923" s="94"/>
      <c r="X5923" s="94"/>
      <c r="Y5923" s="94"/>
      <c r="Z5923" s="94"/>
      <c r="AA5923" s="94"/>
      <c r="AB5923" s="94"/>
      <c r="AC5923" s="94"/>
      <c r="AD5923" s="94"/>
      <c r="AE5923" s="94"/>
      <c r="AF5923" s="94"/>
      <c r="AG5923" s="94"/>
      <c r="AH5923" s="94"/>
      <c r="AI5923" s="94"/>
      <c r="AJ5923" s="94"/>
      <c r="AK5923" s="94"/>
      <c r="AL5923" s="94"/>
      <c r="AM5923" s="94"/>
      <c r="AN5923" s="94"/>
      <c r="AO5923" s="94"/>
      <c r="AP5923" s="94"/>
      <c r="AQ5923" s="94"/>
      <c r="AR5923" s="94"/>
      <c r="AS5923" s="94"/>
      <c r="AT5923" s="94"/>
      <c r="AU5923" s="94"/>
      <c r="AV5923" s="94"/>
      <c r="AW5923" s="94"/>
      <c r="AX5923" s="94"/>
      <c r="AY5923" s="94"/>
      <c r="AZ5923" s="94"/>
      <c r="BA5923" s="94"/>
      <c r="BB5923" s="94"/>
      <c r="BC5923" s="94"/>
      <c r="BD5923" s="94"/>
      <c r="BE5923" s="94"/>
      <c r="BF5923" s="94"/>
      <c r="BG5923" s="94"/>
      <c r="BH5923" s="94"/>
      <c r="BI5923" s="94"/>
      <c r="BJ5923" s="94"/>
      <c r="BK5923" s="92"/>
      <c r="BL5923" s="92"/>
      <c r="BM5923" s="94"/>
      <c r="BN5923" s="95"/>
      <c r="BO5923" s="94"/>
      <c r="BP5923" s="94"/>
      <c r="BQ5923" s="92"/>
      <c r="BR5923" s="94"/>
    </row>
    <row r="5924" spans="1:70" x14ac:dyDescent="0.35">
      <c r="A5924" s="92"/>
      <c r="B5924" s="94"/>
      <c r="C5924" s="94"/>
      <c r="D5924" s="94"/>
      <c r="E5924" s="94"/>
      <c r="F5924" s="94"/>
      <c r="G5924" s="94"/>
      <c r="H5924" s="94"/>
      <c r="I5924" s="94"/>
      <c r="J5924" s="94"/>
      <c r="K5924" s="94"/>
      <c r="L5924" s="94"/>
      <c r="M5924" s="94"/>
      <c r="N5924" s="94"/>
      <c r="O5924" s="94"/>
      <c r="P5924" s="94"/>
      <c r="Q5924" s="94"/>
      <c r="R5924" s="94"/>
      <c r="S5924" s="94"/>
      <c r="T5924" s="94"/>
      <c r="U5924" s="94"/>
      <c r="V5924" s="94"/>
      <c r="W5924" s="94"/>
      <c r="X5924" s="94"/>
      <c r="Y5924" s="94"/>
      <c r="Z5924" s="94"/>
      <c r="AA5924" s="94"/>
      <c r="AB5924" s="94"/>
      <c r="AC5924" s="94"/>
      <c r="AD5924" s="94"/>
      <c r="AE5924" s="94"/>
      <c r="AF5924" s="94"/>
      <c r="AG5924" s="94"/>
      <c r="AH5924" s="94"/>
      <c r="AI5924" s="94"/>
      <c r="AJ5924" s="94"/>
      <c r="AK5924" s="94"/>
      <c r="AL5924" s="94"/>
      <c r="AM5924" s="94"/>
      <c r="AN5924" s="94"/>
      <c r="AO5924" s="94"/>
      <c r="AP5924" s="94"/>
      <c r="AQ5924" s="94"/>
      <c r="AR5924" s="94"/>
      <c r="AS5924" s="94"/>
      <c r="AT5924" s="94"/>
      <c r="AU5924" s="94"/>
      <c r="AV5924" s="94"/>
      <c r="AW5924" s="94"/>
      <c r="AX5924" s="94"/>
      <c r="AY5924" s="94"/>
      <c r="AZ5924" s="94"/>
      <c r="BA5924" s="94"/>
      <c r="BB5924" s="94"/>
      <c r="BC5924" s="94"/>
      <c r="BD5924" s="94"/>
      <c r="BE5924" s="94"/>
      <c r="BF5924" s="94"/>
      <c r="BG5924" s="94"/>
      <c r="BH5924" s="94"/>
      <c r="BI5924" s="94"/>
      <c r="BJ5924" s="94"/>
      <c r="BK5924" s="92"/>
      <c r="BL5924" s="92"/>
      <c r="BM5924" s="94"/>
      <c r="BN5924" s="95"/>
      <c r="BO5924" s="94"/>
      <c r="BP5924" s="94"/>
      <c r="BQ5924" s="92"/>
      <c r="BR5924" s="94"/>
    </row>
    <row r="5925" spans="1:70" x14ac:dyDescent="0.35">
      <c r="A5925" s="92"/>
      <c r="B5925" s="94"/>
      <c r="C5925" s="94"/>
      <c r="D5925" s="94"/>
      <c r="E5925" s="94"/>
      <c r="F5925" s="94"/>
      <c r="G5925" s="94"/>
      <c r="H5925" s="94"/>
      <c r="I5925" s="94"/>
      <c r="J5925" s="94"/>
      <c r="K5925" s="94"/>
      <c r="L5925" s="94"/>
      <c r="M5925" s="94"/>
      <c r="N5925" s="94"/>
      <c r="O5925" s="94"/>
      <c r="P5925" s="94"/>
      <c r="Q5925" s="94"/>
      <c r="R5925" s="94"/>
      <c r="S5925" s="94"/>
      <c r="T5925" s="94"/>
      <c r="U5925" s="94"/>
      <c r="V5925" s="94"/>
      <c r="W5925" s="94"/>
      <c r="X5925" s="94"/>
      <c r="Y5925" s="94"/>
      <c r="Z5925" s="94"/>
      <c r="AA5925" s="94"/>
      <c r="AB5925" s="94"/>
      <c r="AC5925" s="94"/>
      <c r="AD5925" s="94"/>
      <c r="AE5925" s="94"/>
      <c r="AF5925" s="94"/>
      <c r="AG5925" s="94"/>
      <c r="AH5925" s="94"/>
      <c r="AI5925" s="94"/>
      <c r="AJ5925" s="94"/>
      <c r="AK5925" s="94"/>
      <c r="AL5925" s="94"/>
      <c r="AM5925" s="94"/>
      <c r="AN5925" s="94"/>
      <c r="AO5925" s="94"/>
      <c r="AP5925" s="94"/>
      <c r="AQ5925" s="94"/>
      <c r="AR5925" s="94"/>
      <c r="AS5925" s="94"/>
      <c r="AT5925" s="94"/>
      <c r="AU5925" s="94"/>
      <c r="AV5925" s="94"/>
      <c r="AW5925" s="94"/>
      <c r="AX5925" s="94"/>
      <c r="AY5925" s="94"/>
      <c r="AZ5925" s="94"/>
      <c r="BA5925" s="94"/>
      <c r="BB5925" s="94"/>
      <c r="BC5925" s="94"/>
      <c r="BD5925" s="94"/>
      <c r="BE5925" s="94"/>
      <c r="BF5925" s="94"/>
      <c r="BG5925" s="94"/>
      <c r="BH5925" s="94"/>
      <c r="BI5925" s="94"/>
      <c r="BJ5925" s="94"/>
      <c r="BK5925" s="92"/>
      <c r="BL5925" s="92"/>
      <c r="BM5925" s="94"/>
      <c r="BN5925" s="95"/>
      <c r="BO5925" s="94"/>
      <c r="BP5925" s="94"/>
      <c r="BQ5925" s="92"/>
      <c r="BR5925" s="94"/>
    </row>
    <row r="5926" spans="1:70" x14ac:dyDescent="0.35">
      <c r="A5926" s="92"/>
      <c r="B5926" s="94"/>
      <c r="C5926" s="94"/>
      <c r="D5926" s="94"/>
      <c r="E5926" s="94"/>
      <c r="F5926" s="94"/>
      <c r="G5926" s="94"/>
      <c r="H5926" s="94"/>
      <c r="I5926" s="94"/>
      <c r="J5926" s="94"/>
      <c r="K5926" s="94"/>
      <c r="L5926" s="94"/>
      <c r="M5926" s="94"/>
      <c r="N5926" s="94"/>
      <c r="O5926" s="94"/>
      <c r="P5926" s="94"/>
      <c r="Q5926" s="94"/>
      <c r="R5926" s="94"/>
      <c r="S5926" s="94"/>
      <c r="T5926" s="94"/>
      <c r="U5926" s="94"/>
      <c r="V5926" s="94"/>
      <c r="W5926" s="94"/>
      <c r="X5926" s="94"/>
      <c r="Y5926" s="94"/>
      <c r="Z5926" s="94"/>
      <c r="AA5926" s="94"/>
      <c r="AB5926" s="94"/>
      <c r="AC5926" s="94"/>
      <c r="AD5926" s="94"/>
      <c r="AE5926" s="94"/>
      <c r="AF5926" s="94"/>
      <c r="AG5926" s="94"/>
      <c r="AH5926" s="94"/>
      <c r="AI5926" s="94"/>
      <c r="AJ5926" s="94"/>
      <c r="AK5926" s="94"/>
      <c r="AL5926" s="94"/>
      <c r="AM5926" s="94"/>
      <c r="AN5926" s="94"/>
      <c r="AO5926" s="94"/>
      <c r="AP5926" s="94"/>
      <c r="AQ5926" s="94"/>
      <c r="AR5926" s="94"/>
      <c r="AS5926" s="94"/>
      <c r="AT5926" s="94"/>
      <c r="AU5926" s="94"/>
      <c r="AV5926" s="94"/>
      <c r="AW5926" s="94"/>
      <c r="AX5926" s="94"/>
      <c r="AY5926" s="94"/>
      <c r="AZ5926" s="94"/>
      <c r="BA5926" s="94"/>
      <c r="BB5926" s="94"/>
      <c r="BC5926" s="94"/>
      <c r="BD5926" s="94"/>
      <c r="BE5926" s="94"/>
      <c r="BF5926" s="94"/>
      <c r="BG5926" s="94"/>
      <c r="BH5926" s="94"/>
      <c r="BI5926" s="94"/>
      <c r="BJ5926" s="94"/>
      <c r="BK5926" s="92"/>
      <c r="BL5926" s="92"/>
      <c r="BM5926" s="94"/>
      <c r="BN5926" s="95"/>
      <c r="BO5926" s="94"/>
      <c r="BP5926" s="94"/>
      <c r="BQ5926" s="92"/>
      <c r="BR5926" s="94"/>
    </row>
    <row r="5927" spans="1:70" x14ac:dyDescent="0.35">
      <c r="A5927" s="92"/>
      <c r="B5927" s="94"/>
      <c r="C5927" s="94"/>
      <c r="D5927" s="94"/>
      <c r="E5927" s="94"/>
      <c r="F5927" s="94"/>
      <c r="G5927" s="94"/>
      <c r="H5927" s="94"/>
      <c r="I5927" s="94"/>
      <c r="J5927" s="94"/>
      <c r="K5927" s="94"/>
      <c r="L5927" s="94"/>
      <c r="M5927" s="94"/>
      <c r="N5927" s="94"/>
      <c r="O5927" s="94"/>
      <c r="P5927" s="94"/>
      <c r="Q5927" s="94"/>
      <c r="R5927" s="94"/>
      <c r="S5927" s="94"/>
      <c r="T5927" s="94"/>
      <c r="U5927" s="94"/>
      <c r="V5927" s="94"/>
      <c r="W5927" s="94"/>
      <c r="X5927" s="94"/>
      <c r="Y5927" s="94"/>
      <c r="Z5927" s="94"/>
      <c r="AA5927" s="94"/>
      <c r="AB5927" s="94"/>
      <c r="AC5927" s="94"/>
      <c r="AD5927" s="94"/>
      <c r="AE5927" s="94"/>
      <c r="AF5927" s="94"/>
      <c r="AG5927" s="94"/>
      <c r="AH5927" s="94"/>
      <c r="AI5927" s="94"/>
      <c r="AJ5927" s="94"/>
      <c r="AK5927" s="94"/>
      <c r="AL5927" s="94"/>
      <c r="AM5927" s="94"/>
      <c r="AN5927" s="94"/>
      <c r="AO5927" s="94"/>
      <c r="AP5927" s="94"/>
      <c r="AQ5927" s="94"/>
      <c r="AR5927" s="94"/>
      <c r="AS5927" s="94"/>
      <c r="AT5927" s="94"/>
      <c r="AU5927" s="94"/>
      <c r="AV5927" s="94"/>
      <c r="AW5927" s="94"/>
      <c r="AX5927" s="94"/>
      <c r="AY5927" s="94"/>
      <c r="AZ5927" s="94"/>
      <c r="BA5927" s="94"/>
      <c r="BB5927" s="94"/>
      <c r="BC5927" s="94"/>
      <c r="BD5927" s="94"/>
      <c r="BE5927" s="94"/>
      <c r="BF5927" s="94"/>
      <c r="BG5927" s="94"/>
      <c r="BH5927" s="94"/>
      <c r="BI5927" s="94"/>
      <c r="BJ5927" s="94"/>
      <c r="BK5927" s="92"/>
      <c r="BL5927" s="92"/>
      <c r="BM5927" s="94"/>
      <c r="BN5927" s="95"/>
      <c r="BO5927" s="94"/>
      <c r="BP5927" s="94"/>
      <c r="BQ5927" s="92"/>
      <c r="BR5927" s="94"/>
    </row>
    <row r="5928" spans="1:70" x14ac:dyDescent="0.35">
      <c r="A5928" s="92"/>
      <c r="B5928" s="94"/>
      <c r="C5928" s="94"/>
      <c r="D5928" s="94"/>
      <c r="E5928" s="94"/>
      <c r="F5928" s="94"/>
      <c r="G5928" s="94"/>
      <c r="H5928" s="94"/>
      <c r="I5928" s="94"/>
      <c r="J5928" s="94"/>
      <c r="K5928" s="94"/>
      <c r="L5928" s="94"/>
      <c r="M5928" s="94"/>
      <c r="N5928" s="94"/>
      <c r="O5928" s="94"/>
      <c r="P5928" s="94"/>
      <c r="Q5928" s="94"/>
      <c r="R5928" s="94"/>
      <c r="S5928" s="94"/>
      <c r="T5928" s="94"/>
      <c r="U5928" s="94"/>
      <c r="V5928" s="94"/>
      <c r="W5928" s="94"/>
      <c r="X5928" s="94"/>
      <c r="Y5928" s="94"/>
      <c r="Z5928" s="94"/>
      <c r="AA5928" s="94"/>
      <c r="AB5928" s="94"/>
      <c r="AC5928" s="94"/>
      <c r="AD5928" s="94"/>
      <c r="AE5928" s="94"/>
      <c r="AF5928" s="94"/>
      <c r="AG5928" s="94"/>
      <c r="AH5928" s="94"/>
      <c r="AI5928" s="94"/>
      <c r="AJ5928" s="94"/>
      <c r="AK5928" s="94"/>
      <c r="AL5928" s="94"/>
      <c r="AM5928" s="94"/>
      <c r="AN5928" s="94"/>
      <c r="AO5928" s="94"/>
      <c r="AP5928" s="94"/>
      <c r="AQ5928" s="94"/>
      <c r="AR5928" s="94"/>
      <c r="AS5928" s="94"/>
      <c r="AT5928" s="94"/>
      <c r="AU5928" s="94"/>
      <c r="AV5928" s="94"/>
      <c r="AW5928" s="94"/>
      <c r="AX5928" s="94"/>
      <c r="AY5928" s="94"/>
      <c r="AZ5928" s="94"/>
      <c r="BA5928" s="94"/>
      <c r="BB5928" s="94"/>
      <c r="BC5928" s="94"/>
      <c r="BD5928" s="94"/>
      <c r="BE5928" s="94"/>
      <c r="BF5928" s="94"/>
      <c r="BG5928" s="94"/>
      <c r="BH5928" s="94"/>
      <c r="BI5928" s="94"/>
      <c r="BJ5928" s="94"/>
      <c r="BK5928" s="92"/>
      <c r="BL5928" s="92"/>
      <c r="BM5928" s="94"/>
      <c r="BN5928" s="95"/>
      <c r="BO5928" s="94"/>
      <c r="BP5928" s="94"/>
      <c r="BQ5928" s="92"/>
      <c r="BR5928" s="94"/>
    </row>
    <row r="5929" spans="1:70" x14ac:dyDescent="0.35">
      <c r="A5929" s="92"/>
      <c r="B5929" s="94"/>
      <c r="C5929" s="94"/>
      <c r="D5929" s="94"/>
      <c r="E5929" s="94"/>
      <c r="F5929" s="94"/>
      <c r="G5929" s="94"/>
      <c r="H5929" s="94"/>
      <c r="I5929" s="94"/>
      <c r="J5929" s="94"/>
      <c r="K5929" s="94"/>
      <c r="L5929" s="94"/>
      <c r="M5929" s="94"/>
      <c r="N5929" s="94"/>
      <c r="O5929" s="94"/>
      <c r="P5929" s="94"/>
      <c r="Q5929" s="94"/>
      <c r="R5929" s="94"/>
      <c r="S5929" s="94"/>
      <c r="T5929" s="94"/>
      <c r="U5929" s="94"/>
      <c r="V5929" s="94"/>
      <c r="W5929" s="94"/>
      <c r="X5929" s="94"/>
      <c r="Y5929" s="94"/>
      <c r="Z5929" s="94"/>
      <c r="AA5929" s="94"/>
      <c r="AB5929" s="94"/>
      <c r="AC5929" s="94"/>
      <c r="AD5929" s="94"/>
      <c r="AE5929" s="94"/>
      <c r="AF5929" s="94"/>
      <c r="AG5929" s="94"/>
      <c r="AH5929" s="94"/>
      <c r="AI5929" s="94"/>
      <c r="AJ5929" s="94"/>
      <c r="AK5929" s="94"/>
      <c r="AL5929" s="94"/>
      <c r="AM5929" s="94"/>
      <c r="AN5929" s="94"/>
      <c r="AO5929" s="94"/>
      <c r="AP5929" s="94"/>
      <c r="AQ5929" s="94"/>
      <c r="AR5929" s="94"/>
      <c r="AS5929" s="94"/>
      <c r="AT5929" s="94"/>
      <c r="AU5929" s="94"/>
      <c r="AV5929" s="94"/>
      <c r="AW5929" s="94"/>
      <c r="AX5929" s="94"/>
      <c r="AY5929" s="94"/>
      <c r="AZ5929" s="94"/>
      <c r="BA5929" s="94"/>
      <c r="BB5929" s="94"/>
      <c r="BC5929" s="94"/>
      <c r="BD5929" s="94"/>
      <c r="BE5929" s="94"/>
      <c r="BF5929" s="94"/>
      <c r="BG5929" s="94"/>
      <c r="BH5929" s="94"/>
      <c r="BI5929" s="94"/>
      <c r="BJ5929" s="94"/>
      <c r="BK5929" s="92"/>
      <c r="BL5929" s="92"/>
      <c r="BM5929" s="94"/>
      <c r="BN5929" s="95"/>
      <c r="BO5929" s="94"/>
      <c r="BP5929" s="94"/>
      <c r="BQ5929" s="92"/>
      <c r="BR5929" s="94"/>
    </row>
    <row r="5930" spans="1:70" x14ac:dyDescent="0.35">
      <c r="A5930" s="92"/>
      <c r="B5930" s="94"/>
      <c r="C5930" s="94"/>
      <c r="D5930" s="94"/>
      <c r="E5930" s="94"/>
      <c r="F5930" s="94"/>
      <c r="G5930" s="94"/>
      <c r="H5930" s="94"/>
      <c r="I5930" s="94"/>
      <c r="J5930" s="94"/>
      <c r="K5930" s="94"/>
      <c r="L5930" s="94"/>
      <c r="M5930" s="94"/>
      <c r="N5930" s="94"/>
      <c r="O5930" s="94"/>
      <c r="P5930" s="94"/>
      <c r="Q5930" s="94"/>
      <c r="R5930" s="94"/>
      <c r="S5930" s="94"/>
      <c r="T5930" s="94"/>
      <c r="U5930" s="94"/>
      <c r="V5930" s="94"/>
      <c r="W5930" s="94"/>
      <c r="X5930" s="94"/>
      <c r="Y5930" s="94"/>
      <c r="Z5930" s="94"/>
      <c r="AA5930" s="94"/>
      <c r="AB5930" s="94"/>
      <c r="AC5930" s="94"/>
      <c r="AD5930" s="94"/>
      <c r="AE5930" s="94"/>
      <c r="AF5930" s="94"/>
      <c r="AG5930" s="94"/>
      <c r="AH5930" s="94"/>
      <c r="AI5930" s="94"/>
      <c r="AJ5930" s="94"/>
      <c r="AK5930" s="94"/>
      <c r="AL5930" s="94"/>
      <c r="AM5930" s="94"/>
      <c r="AN5930" s="94"/>
      <c r="AO5930" s="94"/>
      <c r="AP5930" s="94"/>
      <c r="AQ5930" s="94"/>
      <c r="AR5930" s="94"/>
      <c r="AS5930" s="94"/>
      <c r="AT5930" s="94"/>
      <c r="AU5930" s="94"/>
      <c r="AV5930" s="94"/>
      <c r="AW5930" s="94"/>
      <c r="AX5930" s="94"/>
      <c r="AY5930" s="94"/>
      <c r="AZ5930" s="94"/>
      <c r="BA5930" s="94"/>
      <c r="BB5930" s="94"/>
      <c r="BC5930" s="94"/>
      <c r="BD5930" s="94"/>
      <c r="BE5930" s="94"/>
      <c r="BF5930" s="94"/>
      <c r="BG5930" s="94"/>
      <c r="BH5930" s="94"/>
      <c r="BI5930" s="94"/>
      <c r="BJ5930" s="94"/>
      <c r="BK5930" s="92"/>
      <c r="BL5930" s="92"/>
      <c r="BM5930" s="94"/>
      <c r="BN5930" s="95"/>
      <c r="BO5930" s="94"/>
      <c r="BP5930" s="94"/>
      <c r="BQ5930" s="92"/>
      <c r="BR5930" s="94"/>
    </row>
    <row r="5931" spans="1:70" x14ac:dyDescent="0.35">
      <c r="A5931" s="92"/>
      <c r="B5931" s="94"/>
      <c r="C5931" s="94"/>
      <c r="D5931" s="94"/>
      <c r="E5931" s="94"/>
      <c r="F5931" s="94"/>
      <c r="G5931" s="94"/>
      <c r="H5931" s="94"/>
      <c r="I5931" s="94"/>
      <c r="J5931" s="94"/>
      <c r="K5931" s="94"/>
      <c r="L5931" s="94"/>
      <c r="M5931" s="94"/>
      <c r="N5931" s="94"/>
      <c r="O5931" s="94"/>
      <c r="P5931" s="94"/>
      <c r="Q5931" s="94"/>
      <c r="R5931" s="94"/>
      <c r="S5931" s="94"/>
      <c r="T5931" s="94"/>
      <c r="U5931" s="94"/>
      <c r="V5931" s="94"/>
      <c r="W5931" s="94"/>
      <c r="X5931" s="94"/>
      <c r="Y5931" s="94"/>
      <c r="Z5931" s="94"/>
      <c r="AA5931" s="94"/>
      <c r="AB5931" s="94"/>
      <c r="AC5931" s="94"/>
      <c r="AD5931" s="94"/>
      <c r="AE5931" s="94"/>
      <c r="AF5931" s="94"/>
      <c r="AG5931" s="94"/>
      <c r="AH5931" s="94"/>
      <c r="AI5931" s="94"/>
      <c r="AJ5931" s="94"/>
      <c r="AK5931" s="94"/>
      <c r="AL5931" s="94"/>
      <c r="AM5931" s="94"/>
      <c r="AN5931" s="94"/>
      <c r="AO5931" s="94"/>
      <c r="AP5931" s="94"/>
      <c r="AQ5931" s="94"/>
      <c r="AR5931" s="94"/>
      <c r="AS5931" s="94"/>
      <c r="AT5931" s="94"/>
      <c r="AU5931" s="94"/>
      <c r="AV5931" s="94"/>
      <c r="AW5931" s="94"/>
      <c r="AX5931" s="94"/>
      <c r="AY5931" s="94"/>
      <c r="AZ5931" s="94"/>
      <c r="BA5931" s="94"/>
      <c r="BB5931" s="94"/>
      <c r="BC5931" s="94"/>
      <c r="BD5931" s="94"/>
      <c r="BE5931" s="94"/>
      <c r="BF5931" s="94"/>
      <c r="BG5931" s="94"/>
      <c r="BH5931" s="94"/>
      <c r="BI5931" s="94"/>
      <c r="BJ5931" s="94"/>
      <c r="BK5931" s="92"/>
      <c r="BL5931" s="92"/>
      <c r="BM5931" s="94"/>
      <c r="BN5931" s="95"/>
      <c r="BO5931" s="94"/>
      <c r="BP5931" s="94"/>
      <c r="BQ5931" s="92"/>
      <c r="BR5931" s="94"/>
    </row>
    <row r="5932" spans="1:70" x14ac:dyDescent="0.35">
      <c r="A5932" s="92"/>
      <c r="B5932" s="94"/>
      <c r="C5932" s="94"/>
      <c r="D5932" s="94"/>
      <c r="E5932" s="94"/>
      <c r="F5932" s="94"/>
      <c r="G5932" s="94"/>
      <c r="H5932" s="94"/>
      <c r="I5932" s="94"/>
      <c r="J5932" s="94"/>
      <c r="K5932" s="94"/>
      <c r="L5932" s="94"/>
      <c r="M5932" s="94"/>
      <c r="N5932" s="94"/>
      <c r="O5932" s="94"/>
      <c r="P5932" s="94"/>
      <c r="Q5932" s="94"/>
      <c r="R5932" s="94"/>
      <c r="S5932" s="94"/>
      <c r="T5932" s="94"/>
      <c r="U5932" s="94"/>
      <c r="V5932" s="94"/>
      <c r="W5932" s="94"/>
      <c r="X5932" s="94"/>
      <c r="Y5932" s="94"/>
      <c r="Z5932" s="94"/>
      <c r="AA5932" s="94"/>
      <c r="AB5932" s="94"/>
      <c r="AC5932" s="94"/>
      <c r="AD5932" s="94"/>
      <c r="AE5932" s="94"/>
      <c r="AF5932" s="94"/>
      <c r="AG5932" s="94"/>
      <c r="AH5932" s="94"/>
      <c r="AI5932" s="94"/>
      <c r="AJ5932" s="94"/>
      <c r="AK5932" s="94"/>
      <c r="AL5932" s="94"/>
      <c r="AM5932" s="94"/>
      <c r="AN5932" s="94"/>
      <c r="AO5932" s="94"/>
      <c r="AP5932" s="94"/>
      <c r="AQ5932" s="94"/>
      <c r="AR5932" s="94"/>
      <c r="AS5932" s="94"/>
      <c r="AT5932" s="94"/>
      <c r="AU5932" s="94"/>
      <c r="AV5932" s="94"/>
      <c r="AW5932" s="94"/>
      <c r="AX5932" s="94"/>
      <c r="AY5932" s="94"/>
      <c r="AZ5932" s="94"/>
      <c r="BA5932" s="94"/>
      <c r="BB5932" s="94"/>
      <c r="BC5932" s="94"/>
      <c r="BD5932" s="94"/>
      <c r="BE5932" s="94"/>
      <c r="BF5932" s="94"/>
      <c r="BG5932" s="94"/>
      <c r="BH5932" s="94"/>
      <c r="BI5932" s="94"/>
      <c r="BJ5932" s="94"/>
      <c r="BK5932" s="92"/>
      <c r="BL5932" s="92"/>
      <c r="BM5932" s="94"/>
      <c r="BN5932" s="95"/>
      <c r="BO5932" s="94"/>
      <c r="BP5932" s="94"/>
      <c r="BQ5932" s="92"/>
      <c r="BR5932" s="94"/>
    </row>
    <row r="5933" spans="1:70" x14ac:dyDescent="0.35">
      <c r="A5933" s="92"/>
      <c r="B5933" s="94"/>
      <c r="C5933" s="94"/>
      <c r="D5933" s="94"/>
      <c r="E5933" s="94"/>
      <c r="F5933" s="94"/>
      <c r="G5933" s="94"/>
      <c r="H5933" s="94"/>
      <c r="I5933" s="94"/>
      <c r="J5933" s="94"/>
      <c r="K5933" s="94"/>
      <c r="L5933" s="94"/>
      <c r="M5933" s="94"/>
      <c r="N5933" s="94"/>
      <c r="O5933" s="94"/>
      <c r="P5933" s="94"/>
      <c r="Q5933" s="94"/>
      <c r="R5933" s="94"/>
      <c r="S5933" s="94"/>
      <c r="T5933" s="94"/>
      <c r="U5933" s="94"/>
      <c r="V5933" s="94"/>
      <c r="W5933" s="94"/>
      <c r="X5933" s="94"/>
      <c r="Y5933" s="94"/>
      <c r="Z5933" s="94"/>
      <c r="AA5933" s="94"/>
      <c r="AB5933" s="94"/>
      <c r="AC5933" s="94"/>
      <c r="AD5933" s="94"/>
      <c r="AE5933" s="94"/>
      <c r="AF5933" s="94"/>
      <c r="AG5933" s="94"/>
      <c r="AH5933" s="94"/>
      <c r="AI5933" s="94"/>
      <c r="AJ5933" s="94"/>
      <c r="AK5933" s="94"/>
      <c r="AL5933" s="94"/>
      <c r="AM5933" s="94"/>
      <c r="AN5933" s="94"/>
      <c r="AO5933" s="94"/>
      <c r="AP5933" s="94"/>
      <c r="AQ5933" s="94"/>
      <c r="AR5933" s="94"/>
      <c r="AS5933" s="94"/>
      <c r="AT5933" s="94"/>
      <c r="AU5933" s="94"/>
      <c r="AV5933" s="94"/>
      <c r="AW5933" s="94"/>
      <c r="AX5933" s="94"/>
      <c r="AY5933" s="94"/>
      <c r="AZ5933" s="94"/>
      <c r="BA5933" s="94"/>
      <c r="BB5933" s="94"/>
      <c r="BC5933" s="94"/>
      <c r="BD5933" s="94"/>
      <c r="BE5933" s="94"/>
      <c r="BF5933" s="94"/>
      <c r="BG5933" s="94"/>
      <c r="BH5933" s="94"/>
      <c r="BI5933" s="94"/>
      <c r="BJ5933" s="94"/>
      <c r="BK5933" s="92"/>
      <c r="BL5933" s="92"/>
      <c r="BM5933" s="94"/>
      <c r="BN5933" s="95"/>
      <c r="BO5933" s="94"/>
      <c r="BP5933" s="94"/>
      <c r="BQ5933" s="92"/>
      <c r="BR5933" s="94"/>
    </row>
    <row r="5934" spans="1:70" x14ac:dyDescent="0.35">
      <c r="A5934" s="92"/>
      <c r="B5934" s="94"/>
      <c r="C5934" s="94"/>
      <c r="D5934" s="94"/>
      <c r="E5934" s="94"/>
      <c r="F5934" s="94"/>
      <c r="G5934" s="94"/>
      <c r="H5934" s="94"/>
      <c r="I5934" s="94"/>
      <c r="J5934" s="94"/>
      <c r="K5934" s="94"/>
      <c r="L5934" s="94"/>
      <c r="M5934" s="94"/>
      <c r="N5934" s="94"/>
      <c r="O5934" s="94"/>
      <c r="P5934" s="94"/>
      <c r="Q5934" s="94"/>
      <c r="R5934" s="94"/>
      <c r="S5934" s="94"/>
      <c r="T5934" s="94"/>
      <c r="U5934" s="94"/>
      <c r="V5934" s="94"/>
      <c r="W5934" s="94"/>
      <c r="X5934" s="94"/>
      <c r="Y5934" s="94"/>
      <c r="Z5934" s="94"/>
      <c r="AA5934" s="94"/>
      <c r="AB5934" s="94"/>
      <c r="AC5934" s="94"/>
      <c r="AD5934" s="94"/>
      <c r="AE5934" s="94"/>
      <c r="AF5934" s="94"/>
      <c r="AG5934" s="94"/>
      <c r="AH5934" s="94"/>
      <c r="AI5934" s="94"/>
      <c r="AJ5934" s="94"/>
      <c r="AK5934" s="94"/>
      <c r="AL5934" s="94"/>
      <c r="AM5934" s="94"/>
      <c r="AN5934" s="94"/>
      <c r="AO5934" s="94"/>
      <c r="AP5934" s="94"/>
      <c r="AQ5934" s="94"/>
      <c r="AR5934" s="94"/>
      <c r="AS5934" s="94"/>
      <c r="AT5934" s="94"/>
      <c r="AU5934" s="94"/>
      <c r="AV5934" s="94"/>
      <c r="AW5934" s="94"/>
      <c r="AX5934" s="94"/>
      <c r="AY5934" s="94"/>
      <c r="AZ5934" s="94"/>
      <c r="BA5934" s="94"/>
      <c r="BB5934" s="94"/>
      <c r="BC5934" s="94"/>
      <c r="BD5934" s="94"/>
      <c r="BE5934" s="94"/>
      <c r="BF5934" s="94"/>
      <c r="BG5934" s="94"/>
      <c r="BH5934" s="94"/>
      <c r="BI5934" s="94"/>
      <c r="BJ5934" s="94"/>
      <c r="BK5934" s="92"/>
      <c r="BL5934" s="92"/>
      <c r="BM5934" s="94"/>
      <c r="BN5934" s="95"/>
      <c r="BO5934" s="94"/>
      <c r="BP5934" s="94"/>
      <c r="BQ5934" s="92"/>
      <c r="BR5934" s="94"/>
    </row>
    <row r="5935" spans="1:70" x14ac:dyDescent="0.35">
      <c r="A5935" s="92"/>
      <c r="B5935" s="94"/>
      <c r="C5935" s="94"/>
      <c r="D5935" s="94"/>
      <c r="E5935" s="94"/>
      <c r="F5935" s="94"/>
      <c r="G5935" s="94"/>
      <c r="H5935" s="94"/>
      <c r="I5935" s="94"/>
      <c r="J5935" s="94"/>
      <c r="K5935" s="94"/>
      <c r="L5935" s="94"/>
      <c r="M5935" s="94"/>
      <c r="N5935" s="94"/>
      <c r="O5935" s="94"/>
      <c r="P5935" s="94"/>
      <c r="Q5935" s="94"/>
      <c r="R5935" s="94"/>
      <c r="S5935" s="94"/>
      <c r="T5935" s="94"/>
      <c r="U5935" s="94"/>
      <c r="V5935" s="94"/>
      <c r="W5935" s="94"/>
      <c r="X5935" s="94"/>
      <c r="Y5935" s="94"/>
      <c r="Z5935" s="94"/>
      <c r="AA5935" s="94"/>
      <c r="AB5935" s="94"/>
      <c r="AC5935" s="94"/>
      <c r="AD5935" s="94"/>
      <c r="AE5935" s="94"/>
      <c r="AF5935" s="94"/>
      <c r="AG5935" s="94"/>
      <c r="AH5935" s="94"/>
      <c r="AI5935" s="94"/>
      <c r="AJ5935" s="94"/>
      <c r="AK5935" s="94"/>
      <c r="AL5935" s="94"/>
      <c r="AM5935" s="94"/>
      <c r="AN5935" s="94"/>
      <c r="AO5935" s="94"/>
      <c r="AP5935" s="94"/>
      <c r="AQ5935" s="94"/>
      <c r="AR5935" s="94"/>
      <c r="AS5935" s="94"/>
      <c r="AT5935" s="94"/>
      <c r="AU5935" s="94"/>
      <c r="AV5935" s="94"/>
      <c r="AW5935" s="94"/>
      <c r="AX5935" s="94"/>
      <c r="AY5935" s="94"/>
      <c r="AZ5935" s="94"/>
      <c r="BA5935" s="94"/>
      <c r="BB5935" s="94"/>
      <c r="BC5935" s="94"/>
      <c r="BD5935" s="94"/>
      <c r="BE5935" s="94"/>
      <c r="BF5935" s="94"/>
      <c r="BG5935" s="94"/>
      <c r="BH5935" s="94"/>
      <c r="BI5935" s="94"/>
      <c r="BJ5935" s="94"/>
      <c r="BK5935" s="92"/>
      <c r="BL5935" s="92"/>
      <c r="BM5935" s="94"/>
      <c r="BN5935" s="95"/>
      <c r="BO5935" s="94"/>
      <c r="BP5935" s="94"/>
      <c r="BQ5935" s="92"/>
      <c r="BR5935" s="94"/>
    </row>
    <row r="5936" spans="1:70" x14ac:dyDescent="0.35">
      <c r="A5936" s="92"/>
      <c r="B5936" s="94"/>
      <c r="C5936" s="94"/>
      <c r="D5936" s="94"/>
      <c r="E5936" s="94"/>
      <c r="F5936" s="94"/>
      <c r="G5936" s="94"/>
      <c r="H5936" s="94"/>
      <c r="I5936" s="94"/>
      <c r="J5936" s="94"/>
      <c r="K5936" s="94"/>
      <c r="L5936" s="94"/>
      <c r="M5936" s="94"/>
      <c r="N5936" s="94"/>
      <c r="O5936" s="94"/>
      <c r="P5936" s="94"/>
      <c r="Q5936" s="94"/>
      <c r="R5936" s="94"/>
      <c r="S5936" s="94"/>
      <c r="T5936" s="94"/>
      <c r="U5936" s="94"/>
      <c r="V5936" s="94"/>
      <c r="W5936" s="94"/>
      <c r="X5936" s="94"/>
      <c r="Y5936" s="94"/>
      <c r="Z5936" s="94"/>
      <c r="AA5936" s="94"/>
      <c r="AB5936" s="94"/>
      <c r="AC5936" s="94"/>
      <c r="AD5936" s="94"/>
      <c r="AE5936" s="94"/>
      <c r="AF5936" s="94"/>
      <c r="AG5936" s="94"/>
      <c r="AH5936" s="94"/>
      <c r="AI5936" s="94"/>
      <c r="AJ5936" s="94"/>
      <c r="AK5936" s="94"/>
      <c r="AL5936" s="94"/>
      <c r="AM5936" s="94"/>
      <c r="AN5936" s="94"/>
      <c r="AO5936" s="94"/>
      <c r="AP5936" s="94"/>
      <c r="AQ5936" s="94"/>
      <c r="AR5936" s="94"/>
      <c r="AS5936" s="94"/>
      <c r="AT5936" s="94"/>
      <c r="AU5936" s="94"/>
      <c r="AV5936" s="94"/>
      <c r="AW5936" s="94"/>
      <c r="AX5936" s="94"/>
      <c r="AY5936" s="94"/>
      <c r="AZ5936" s="94"/>
      <c r="BA5936" s="94"/>
      <c r="BB5936" s="94"/>
      <c r="BC5936" s="94"/>
      <c r="BD5936" s="94"/>
      <c r="BE5936" s="94"/>
      <c r="BF5936" s="94"/>
      <c r="BG5936" s="94"/>
      <c r="BH5936" s="94"/>
      <c r="BI5936" s="94"/>
      <c r="BJ5936" s="94"/>
      <c r="BK5936" s="92"/>
      <c r="BL5936" s="92"/>
      <c r="BM5936" s="94"/>
      <c r="BN5936" s="95"/>
      <c r="BO5936" s="94"/>
      <c r="BP5936" s="94"/>
      <c r="BQ5936" s="92"/>
      <c r="BR5936" s="94"/>
    </row>
    <row r="5937" spans="1:70" x14ac:dyDescent="0.35">
      <c r="A5937" s="92"/>
      <c r="B5937" s="94"/>
      <c r="C5937" s="94"/>
      <c r="D5937" s="94"/>
      <c r="E5937" s="94"/>
      <c r="F5937" s="94"/>
      <c r="G5937" s="94"/>
      <c r="H5937" s="94"/>
      <c r="I5937" s="94"/>
      <c r="J5937" s="94"/>
      <c r="K5937" s="94"/>
      <c r="L5937" s="94"/>
      <c r="M5937" s="94"/>
      <c r="N5937" s="94"/>
      <c r="O5937" s="94"/>
      <c r="P5937" s="94"/>
      <c r="Q5937" s="94"/>
      <c r="R5937" s="94"/>
      <c r="S5937" s="94"/>
      <c r="T5937" s="94"/>
      <c r="U5937" s="94"/>
      <c r="V5937" s="94"/>
      <c r="W5937" s="94"/>
      <c r="X5937" s="94"/>
      <c r="Y5937" s="94"/>
      <c r="Z5937" s="94"/>
      <c r="AA5937" s="94"/>
      <c r="AB5937" s="94"/>
      <c r="AC5937" s="94"/>
      <c r="AD5937" s="94"/>
      <c r="AE5937" s="94"/>
      <c r="AF5937" s="94"/>
      <c r="AG5937" s="94"/>
      <c r="AH5937" s="94"/>
      <c r="AI5937" s="94"/>
      <c r="AJ5937" s="94"/>
      <c r="AK5937" s="94"/>
      <c r="AL5937" s="94"/>
      <c r="AM5937" s="94"/>
      <c r="AN5937" s="94"/>
      <c r="AO5937" s="94"/>
      <c r="AP5937" s="94"/>
      <c r="AQ5937" s="94"/>
      <c r="AR5937" s="94"/>
      <c r="AS5937" s="94"/>
      <c r="AT5937" s="94"/>
      <c r="AU5937" s="94"/>
      <c r="AV5937" s="94"/>
      <c r="AW5937" s="94"/>
      <c r="AX5937" s="94"/>
      <c r="AY5937" s="94"/>
      <c r="AZ5937" s="94"/>
      <c r="BA5937" s="94"/>
      <c r="BB5937" s="94"/>
      <c r="BC5937" s="94"/>
      <c r="BD5937" s="94"/>
      <c r="BE5937" s="94"/>
      <c r="BF5937" s="94"/>
      <c r="BG5937" s="94"/>
      <c r="BH5937" s="94"/>
      <c r="BI5937" s="94"/>
      <c r="BJ5937" s="94"/>
      <c r="BK5937" s="92"/>
      <c r="BL5937" s="92"/>
      <c r="BM5937" s="94"/>
      <c r="BN5937" s="95"/>
      <c r="BO5937" s="94"/>
      <c r="BP5937" s="94"/>
      <c r="BQ5937" s="92"/>
      <c r="BR5937" s="94"/>
    </row>
    <row r="5938" spans="1:70" x14ac:dyDescent="0.35">
      <c r="A5938" s="92"/>
      <c r="B5938" s="94"/>
      <c r="C5938" s="94"/>
      <c r="D5938" s="94"/>
      <c r="E5938" s="94"/>
      <c r="F5938" s="94"/>
      <c r="G5938" s="94"/>
      <c r="H5938" s="94"/>
      <c r="I5938" s="94"/>
      <c r="J5938" s="94"/>
      <c r="K5938" s="94"/>
      <c r="L5938" s="94"/>
      <c r="M5938" s="94"/>
      <c r="N5938" s="94"/>
      <c r="O5938" s="94"/>
      <c r="P5938" s="94"/>
      <c r="Q5938" s="94"/>
      <c r="R5938" s="94"/>
      <c r="S5938" s="94"/>
      <c r="T5938" s="94"/>
      <c r="U5938" s="94"/>
      <c r="V5938" s="94"/>
      <c r="W5938" s="94"/>
      <c r="X5938" s="94"/>
      <c r="Y5938" s="94"/>
      <c r="Z5938" s="94"/>
      <c r="AA5938" s="94"/>
      <c r="AB5938" s="94"/>
      <c r="AC5938" s="94"/>
      <c r="AD5938" s="94"/>
      <c r="AE5938" s="94"/>
      <c r="AF5938" s="94"/>
      <c r="AG5938" s="94"/>
      <c r="AH5938" s="94"/>
      <c r="AI5938" s="94"/>
      <c r="AJ5938" s="94"/>
      <c r="AK5938" s="94"/>
      <c r="AL5938" s="94"/>
      <c r="AM5938" s="94"/>
      <c r="AN5938" s="94"/>
      <c r="AO5938" s="94"/>
      <c r="AP5938" s="94"/>
      <c r="AQ5938" s="94"/>
      <c r="AR5938" s="94"/>
      <c r="AS5938" s="94"/>
      <c r="AT5938" s="94"/>
      <c r="AU5938" s="94"/>
      <c r="AV5938" s="94"/>
      <c r="AW5938" s="94"/>
      <c r="AX5938" s="94"/>
      <c r="AY5938" s="94"/>
      <c r="AZ5938" s="94"/>
      <c r="BA5938" s="94"/>
      <c r="BB5938" s="94"/>
      <c r="BC5938" s="94"/>
      <c r="BD5938" s="94"/>
      <c r="BE5938" s="94"/>
      <c r="BF5938" s="94"/>
      <c r="BG5938" s="94"/>
      <c r="BH5938" s="94"/>
      <c r="BI5938" s="94"/>
      <c r="BJ5938" s="94"/>
      <c r="BK5938" s="92"/>
      <c r="BL5938" s="92"/>
      <c r="BM5938" s="94"/>
      <c r="BN5938" s="95"/>
      <c r="BO5938" s="94"/>
      <c r="BP5938" s="94"/>
      <c r="BQ5938" s="92"/>
      <c r="BR5938" s="94"/>
    </row>
    <row r="5939" spans="1:70" x14ac:dyDescent="0.35">
      <c r="A5939" s="92"/>
      <c r="B5939" s="94"/>
      <c r="C5939" s="94"/>
      <c r="D5939" s="94"/>
      <c r="E5939" s="94"/>
      <c r="F5939" s="94"/>
      <c r="G5939" s="94"/>
      <c r="H5939" s="94"/>
      <c r="I5939" s="94"/>
      <c r="J5939" s="94"/>
      <c r="K5939" s="94"/>
      <c r="L5939" s="94"/>
      <c r="M5939" s="94"/>
      <c r="N5939" s="94"/>
      <c r="O5939" s="94"/>
      <c r="P5939" s="94"/>
      <c r="Q5939" s="94"/>
      <c r="R5939" s="94"/>
      <c r="S5939" s="94"/>
      <c r="T5939" s="94"/>
      <c r="U5939" s="94"/>
      <c r="V5939" s="94"/>
      <c r="W5939" s="94"/>
      <c r="X5939" s="94"/>
      <c r="Y5939" s="94"/>
      <c r="Z5939" s="94"/>
      <c r="AA5939" s="94"/>
      <c r="AB5939" s="94"/>
      <c r="AC5939" s="94"/>
      <c r="AD5939" s="94"/>
      <c r="AE5939" s="94"/>
      <c r="AF5939" s="94"/>
      <c r="AG5939" s="94"/>
      <c r="AH5939" s="94"/>
      <c r="AI5939" s="94"/>
      <c r="AJ5939" s="94"/>
      <c r="AK5939" s="94"/>
      <c r="AL5939" s="94"/>
      <c r="AM5939" s="94"/>
      <c r="AN5939" s="94"/>
      <c r="AO5939" s="94"/>
      <c r="AP5939" s="94"/>
      <c r="AQ5939" s="94"/>
      <c r="AR5939" s="94"/>
      <c r="AS5939" s="94"/>
      <c r="AT5939" s="94"/>
      <c r="AU5939" s="94"/>
      <c r="AV5939" s="94"/>
      <c r="AW5939" s="94"/>
      <c r="AX5939" s="94"/>
      <c r="AY5939" s="94"/>
      <c r="AZ5939" s="94"/>
      <c r="BA5939" s="94"/>
      <c r="BB5939" s="94"/>
      <c r="BC5939" s="94"/>
      <c r="BD5939" s="94"/>
      <c r="BE5939" s="94"/>
      <c r="BF5939" s="94"/>
      <c r="BG5939" s="94"/>
      <c r="BH5939" s="94"/>
      <c r="BI5939" s="94"/>
      <c r="BJ5939" s="94"/>
      <c r="BK5939" s="92"/>
      <c r="BL5939" s="92"/>
      <c r="BM5939" s="94"/>
      <c r="BN5939" s="95"/>
      <c r="BO5939" s="94"/>
      <c r="BP5939" s="94"/>
      <c r="BQ5939" s="92"/>
      <c r="BR5939" s="94"/>
    </row>
    <row r="5940" spans="1:70" x14ac:dyDescent="0.35">
      <c r="A5940" s="92"/>
      <c r="B5940" s="94"/>
      <c r="C5940" s="94"/>
      <c r="D5940" s="94"/>
      <c r="E5940" s="94"/>
      <c r="F5940" s="94"/>
      <c r="G5940" s="94"/>
      <c r="H5940" s="94"/>
      <c r="I5940" s="94"/>
      <c r="J5940" s="94"/>
      <c r="K5940" s="94"/>
      <c r="L5940" s="94"/>
      <c r="M5940" s="94"/>
      <c r="N5940" s="94"/>
      <c r="O5940" s="94"/>
      <c r="P5940" s="94"/>
      <c r="Q5940" s="94"/>
      <c r="R5940" s="94"/>
      <c r="S5940" s="94"/>
      <c r="T5940" s="94"/>
      <c r="U5940" s="94"/>
      <c r="V5940" s="94"/>
      <c r="W5940" s="94"/>
      <c r="X5940" s="94"/>
      <c r="Y5940" s="94"/>
      <c r="Z5940" s="94"/>
      <c r="AA5940" s="94"/>
      <c r="AB5940" s="94"/>
      <c r="AC5940" s="94"/>
      <c r="AD5940" s="94"/>
      <c r="AE5940" s="94"/>
      <c r="AF5940" s="94"/>
      <c r="AG5940" s="94"/>
      <c r="AH5940" s="94"/>
      <c r="AI5940" s="94"/>
      <c r="AJ5940" s="94"/>
      <c r="AK5940" s="94"/>
      <c r="AL5940" s="94"/>
      <c r="AM5940" s="94"/>
      <c r="AN5940" s="94"/>
      <c r="AO5940" s="94"/>
      <c r="AP5940" s="94"/>
      <c r="AQ5940" s="94"/>
      <c r="AR5940" s="94"/>
      <c r="AS5940" s="94"/>
      <c r="AT5940" s="94"/>
      <c r="AU5940" s="94"/>
      <c r="AV5940" s="94"/>
      <c r="AW5940" s="94"/>
      <c r="AX5940" s="94"/>
      <c r="AY5940" s="94"/>
      <c r="AZ5940" s="94"/>
      <c r="BA5940" s="94"/>
      <c r="BB5940" s="94"/>
      <c r="BC5940" s="94"/>
      <c r="BD5940" s="94"/>
      <c r="BE5940" s="94"/>
      <c r="BF5940" s="94"/>
      <c r="BG5940" s="94"/>
      <c r="BH5940" s="94"/>
      <c r="BI5940" s="94"/>
      <c r="BJ5940" s="94"/>
      <c r="BK5940" s="92"/>
      <c r="BL5940" s="92"/>
      <c r="BM5940" s="94"/>
      <c r="BN5940" s="95"/>
      <c r="BO5940" s="94"/>
      <c r="BP5940" s="94"/>
      <c r="BQ5940" s="92"/>
      <c r="BR5940" s="94"/>
    </row>
    <row r="5941" spans="1:70" x14ac:dyDescent="0.35">
      <c r="A5941" s="92"/>
      <c r="B5941" s="94"/>
      <c r="C5941" s="94"/>
      <c r="D5941" s="94"/>
      <c r="E5941" s="94"/>
      <c r="F5941" s="94"/>
      <c r="G5941" s="94"/>
      <c r="H5941" s="94"/>
      <c r="I5941" s="94"/>
      <c r="J5941" s="94"/>
      <c r="K5941" s="94"/>
      <c r="L5941" s="94"/>
      <c r="M5941" s="94"/>
      <c r="N5941" s="94"/>
      <c r="O5941" s="94"/>
      <c r="P5941" s="94"/>
      <c r="Q5941" s="94"/>
      <c r="R5941" s="94"/>
      <c r="S5941" s="94"/>
      <c r="T5941" s="94"/>
      <c r="U5941" s="94"/>
      <c r="V5941" s="94"/>
      <c r="W5941" s="94"/>
      <c r="X5941" s="94"/>
      <c r="Y5941" s="94"/>
      <c r="Z5941" s="94"/>
      <c r="AA5941" s="94"/>
      <c r="AB5941" s="94"/>
      <c r="AC5941" s="94"/>
      <c r="AD5941" s="94"/>
      <c r="AE5941" s="94"/>
      <c r="AF5941" s="94"/>
      <c r="AG5941" s="94"/>
      <c r="AH5941" s="94"/>
      <c r="AI5941" s="94"/>
      <c r="AJ5941" s="94"/>
      <c r="AK5941" s="94"/>
      <c r="AL5941" s="94"/>
      <c r="AM5941" s="94"/>
      <c r="AN5941" s="94"/>
      <c r="AO5941" s="94"/>
      <c r="AP5941" s="94"/>
      <c r="AQ5941" s="94"/>
      <c r="AR5941" s="94"/>
      <c r="AS5941" s="94"/>
      <c r="AT5941" s="94"/>
      <c r="AU5941" s="94"/>
      <c r="AV5941" s="94"/>
      <c r="AW5941" s="94"/>
      <c r="AX5941" s="94"/>
      <c r="AY5941" s="94"/>
      <c r="AZ5941" s="94"/>
      <c r="BA5941" s="94"/>
      <c r="BB5941" s="94"/>
      <c r="BC5941" s="94"/>
      <c r="BD5941" s="94"/>
      <c r="BE5941" s="94"/>
      <c r="BF5941" s="94"/>
      <c r="BG5941" s="94"/>
      <c r="BH5941" s="94"/>
      <c r="BI5941" s="94"/>
      <c r="BJ5941" s="94"/>
      <c r="BK5941" s="92"/>
      <c r="BL5941" s="92"/>
      <c r="BM5941" s="94"/>
      <c r="BN5941" s="95"/>
      <c r="BO5941" s="94"/>
      <c r="BP5941" s="94"/>
      <c r="BQ5941" s="92"/>
      <c r="BR5941" s="94"/>
    </row>
    <row r="5942" spans="1:70" x14ac:dyDescent="0.35">
      <c r="A5942" s="92"/>
      <c r="B5942" s="94"/>
      <c r="C5942" s="94"/>
      <c r="D5942" s="94"/>
      <c r="E5942" s="94"/>
      <c r="F5942" s="94"/>
      <c r="G5942" s="94"/>
      <c r="H5942" s="94"/>
      <c r="I5942" s="94"/>
      <c r="J5942" s="94"/>
      <c r="K5942" s="94"/>
      <c r="L5942" s="94"/>
      <c r="M5942" s="94"/>
      <c r="N5942" s="94"/>
      <c r="O5942" s="94"/>
      <c r="P5942" s="94"/>
      <c r="Q5942" s="94"/>
      <c r="R5942" s="94"/>
      <c r="S5942" s="94"/>
      <c r="T5942" s="94"/>
      <c r="U5942" s="94"/>
      <c r="V5942" s="94"/>
      <c r="W5942" s="94"/>
      <c r="X5942" s="94"/>
      <c r="Y5942" s="94"/>
      <c r="Z5942" s="94"/>
      <c r="AA5942" s="94"/>
      <c r="AB5942" s="94"/>
      <c r="AC5942" s="94"/>
      <c r="AD5942" s="94"/>
      <c r="AE5942" s="94"/>
      <c r="AF5942" s="94"/>
      <c r="AG5942" s="94"/>
      <c r="AH5942" s="94"/>
      <c r="AI5942" s="94"/>
      <c r="AJ5942" s="94"/>
      <c r="AK5942" s="94"/>
      <c r="AL5942" s="94"/>
      <c r="AM5942" s="94"/>
      <c r="AN5942" s="94"/>
      <c r="AO5942" s="94"/>
      <c r="AP5942" s="94"/>
      <c r="AQ5942" s="94"/>
      <c r="AR5942" s="94"/>
      <c r="AS5942" s="94"/>
      <c r="AT5942" s="94"/>
      <c r="AU5942" s="94"/>
      <c r="AV5942" s="94"/>
      <c r="AW5942" s="94"/>
      <c r="AX5942" s="94"/>
      <c r="AY5942" s="94"/>
      <c r="AZ5942" s="94"/>
      <c r="BA5942" s="94"/>
      <c r="BB5942" s="94"/>
      <c r="BC5942" s="94"/>
      <c r="BD5942" s="94"/>
      <c r="BE5942" s="94"/>
      <c r="BF5942" s="94"/>
      <c r="BG5942" s="94"/>
      <c r="BH5942" s="94"/>
      <c r="BI5942" s="94"/>
      <c r="BJ5942" s="94"/>
      <c r="BK5942" s="92"/>
      <c r="BL5942" s="92"/>
      <c r="BM5942" s="94"/>
      <c r="BN5942" s="95"/>
      <c r="BO5942" s="94"/>
      <c r="BP5942" s="94"/>
      <c r="BQ5942" s="92"/>
      <c r="BR5942" s="94"/>
    </row>
    <row r="5943" spans="1:70" x14ac:dyDescent="0.35">
      <c r="A5943" s="92"/>
      <c r="B5943" s="94"/>
      <c r="C5943" s="94"/>
      <c r="D5943" s="94"/>
      <c r="E5943" s="94"/>
      <c r="F5943" s="94"/>
      <c r="G5943" s="94"/>
      <c r="H5943" s="94"/>
      <c r="I5943" s="94"/>
      <c r="J5943" s="94"/>
      <c r="K5943" s="94"/>
      <c r="L5943" s="94"/>
      <c r="M5943" s="94"/>
      <c r="N5943" s="94"/>
      <c r="O5943" s="94"/>
      <c r="P5943" s="94"/>
      <c r="Q5943" s="94"/>
      <c r="R5943" s="94"/>
      <c r="S5943" s="94"/>
      <c r="T5943" s="94"/>
      <c r="U5943" s="94"/>
      <c r="V5943" s="94"/>
      <c r="W5943" s="94"/>
      <c r="X5943" s="94"/>
      <c r="Y5943" s="94"/>
      <c r="Z5943" s="94"/>
      <c r="AA5943" s="94"/>
      <c r="AB5943" s="94"/>
      <c r="AC5943" s="94"/>
      <c r="AD5943" s="94"/>
      <c r="AE5943" s="94"/>
      <c r="AF5943" s="94"/>
      <c r="AG5943" s="94"/>
      <c r="AH5943" s="94"/>
      <c r="AI5943" s="94"/>
      <c r="AJ5943" s="94"/>
      <c r="AK5943" s="94"/>
      <c r="AL5943" s="94"/>
      <c r="AM5943" s="94"/>
      <c r="AN5943" s="94"/>
      <c r="AO5943" s="94"/>
      <c r="AP5943" s="94"/>
      <c r="AQ5943" s="94"/>
      <c r="AR5943" s="94"/>
      <c r="AS5943" s="94"/>
      <c r="AT5943" s="94"/>
      <c r="AU5943" s="94"/>
      <c r="AV5943" s="94"/>
      <c r="AW5943" s="94"/>
      <c r="AX5943" s="94"/>
      <c r="AY5943" s="94"/>
      <c r="AZ5943" s="94"/>
      <c r="BA5943" s="94"/>
      <c r="BB5943" s="94"/>
      <c r="BC5943" s="94"/>
      <c r="BD5943" s="94"/>
      <c r="BE5943" s="94"/>
      <c r="BF5943" s="94"/>
      <c r="BG5943" s="94"/>
      <c r="BH5943" s="94"/>
      <c r="BI5943" s="94"/>
      <c r="BJ5943" s="94"/>
      <c r="BK5943" s="92"/>
      <c r="BL5943" s="92"/>
      <c r="BM5943" s="94"/>
      <c r="BN5943" s="95"/>
      <c r="BO5943" s="94"/>
      <c r="BP5943" s="94"/>
      <c r="BQ5943" s="92"/>
      <c r="BR5943" s="94"/>
    </row>
    <row r="5944" spans="1:70" x14ac:dyDescent="0.35">
      <c r="A5944" s="92"/>
      <c r="B5944" s="94"/>
      <c r="C5944" s="94"/>
      <c r="D5944" s="94"/>
      <c r="E5944" s="94"/>
      <c r="F5944" s="94"/>
      <c r="G5944" s="94"/>
      <c r="H5944" s="94"/>
      <c r="I5944" s="94"/>
      <c r="J5944" s="94"/>
      <c r="K5944" s="94"/>
      <c r="L5944" s="94"/>
      <c r="M5944" s="94"/>
      <c r="N5944" s="94"/>
      <c r="O5944" s="94"/>
      <c r="P5944" s="94"/>
      <c r="Q5944" s="94"/>
      <c r="R5944" s="94"/>
      <c r="S5944" s="94"/>
      <c r="T5944" s="94"/>
      <c r="U5944" s="94"/>
      <c r="V5944" s="94"/>
      <c r="W5944" s="94"/>
      <c r="X5944" s="94"/>
      <c r="Y5944" s="94"/>
      <c r="Z5944" s="94"/>
      <c r="AA5944" s="94"/>
      <c r="AB5944" s="94"/>
      <c r="AC5944" s="94"/>
      <c r="AD5944" s="94"/>
      <c r="AE5944" s="94"/>
      <c r="AF5944" s="94"/>
      <c r="AG5944" s="94"/>
      <c r="AH5944" s="94"/>
      <c r="AI5944" s="94"/>
      <c r="AJ5944" s="94"/>
      <c r="AK5944" s="94"/>
      <c r="AL5944" s="94"/>
      <c r="AM5944" s="94"/>
      <c r="AN5944" s="94"/>
      <c r="AO5944" s="94"/>
      <c r="AP5944" s="94"/>
      <c r="AQ5944" s="94"/>
      <c r="AR5944" s="94"/>
      <c r="AS5944" s="94"/>
      <c r="AT5944" s="94"/>
      <c r="AU5944" s="94"/>
      <c r="AV5944" s="94"/>
      <c r="AW5944" s="94"/>
      <c r="AX5944" s="94"/>
      <c r="AY5944" s="94"/>
      <c r="AZ5944" s="94"/>
      <c r="BA5944" s="94"/>
      <c r="BB5944" s="94"/>
      <c r="BC5944" s="94"/>
      <c r="BD5944" s="94"/>
      <c r="BE5944" s="94"/>
      <c r="BF5944" s="94"/>
      <c r="BG5944" s="94"/>
      <c r="BH5944" s="94"/>
      <c r="BI5944" s="94"/>
      <c r="BJ5944" s="94"/>
      <c r="BK5944" s="92"/>
      <c r="BL5944" s="92"/>
      <c r="BM5944" s="94"/>
      <c r="BN5944" s="95"/>
      <c r="BO5944" s="94"/>
      <c r="BP5944" s="94"/>
      <c r="BQ5944" s="92"/>
      <c r="BR5944" s="94"/>
    </row>
    <row r="5945" spans="1:70" x14ac:dyDescent="0.35">
      <c r="A5945" s="92"/>
      <c r="B5945" s="94"/>
      <c r="C5945" s="94"/>
      <c r="D5945" s="94"/>
      <c r="E5945" s="94"/>
      <c r="F5945" s="94"/>
      <c r="G5945" s="94"/>
      <c r="H5945" s="94"/>
      <c r="I5945" s="94"/>
      <c r="J5945" s="94"/>
      <c r="K5945" s="94"/>
      <c r="L5945" s="94"/>
      <c r="M5945" s="94"/>
      <c r="N5945" s="94"/>
      <c r="O5945" s="94"/>
      <c r="P5945" s="94"/>
      <c r="Q5945" s="94"/>
      <c r="R5945" s="94"/>
      <c r="S5945" s="94"/>
      <c r="T5945" s="94"/>
      <c r="U5945" s="94"/>
      <c r="V5945" s="94"/>
      <c r="W5945" s="94"/>
      <c r="X5945" s="94"/>
      <c r="Y5945" s="94"/>
      <c r="Z5945" s="94"/>
      <c r="AA5945" s="94"/>
      <c r="AB5945" s="94"/>
      <c r="AC5945" s="94"/>
      <c r="AD5945" s="94"/>
      <c r="AE5945" s="94"/>
      <c r="AF5945" s="94"/>
      <c r="AG5945" s="94"/>
      <c r="AH5945" s="94"/>
      <c r="AI5945" s="94"/>
      <c r="AJ5945" s="94"/>
      <c r="AK5945" s="94"/>
      <c r="AL5945" s="94"/>
      <c r="AM5945" s="94"/>
      <c r="AN5945" s="94"/>
      <c r="AO5945" s="94"/>
      <c r="AP5945" s="94"/>
      <c r="AQ5945" s="94"/>
      <c r="AR5945" s="94"/>
      <c r="AS5945" s="94"/>
      <c r="AT5945" s="94"/>
      <c r="AU5945" s="94"/>
      <c r="AV5945" s="94"/>
      <c r="AW5945" s="94"/>
      <c r="AX5945" s="94"/>
      <c r="AY5945" s="94"/>
      <c r="AZ5945" s="94"/>
      <c r="BA5945" s="94"/>
      <c r="BB5945" s="94"/>
      <c r="BC5945" s="94"/>
      <c r="BD5945" s="94"/>
      <c r="BE5945" s="94"/>
      <c r="BF5945" s="94"/>
      <c r="BG5945" s="94"/>
      <c r="BH5945" s="94"/>
      <c r="BI5945" s="94"/>
      <c r="BJ5945" s="94"/>
      <c r="BK5945" s="92"/>
      <c r="BL5945" s="92"/>
      <c r="BM5945" s="94"/>
      <c r="BN5945" s="95"/>
      <c r="BO5945" s="94"/>
      <c r="BP5945" s="94"/>
      <c r="BQ5945" s="92"/>
      <c r="BR5945" s="94"/>
    </row>
    <row r="5946" spans="1:70" x14ac:dyDescent="0.35">
      <c r="A5946" s="92"/>
      <c r="B5946" s="94"/>
      <c r="C5946" s="94"/>
      <c r="D5946" s="94"/>
      <c r="E5946" s="94"/>
      <c r="F5946" s="94"/>
      <c r="G5946" s="94"/>
      <c r="H5946" s="94"/>
      <c r="I5946" s="94"/>
      <c r="J5946" s="94"/>
      <c r="K5946" s="94"/>
      <c r="L5946" s="94"/>
      <c r="M5946" s="94"/>
      <c r="N5946" s="94"/>
      <c r="O5946" s="94"/>
      <c r="P5946" s="94"/>
      <c r="Q5946" s="94"/>
      <c r="R5946" s="94"/>
      <c r="S5946" s="94"/>
      <c r="T5946" s="94"/>
      <c r="U5946" s="94"/>
      <c r="V5946" s="94"/>
      <c r="W5946" s="94"/>
      <c r="X5946" s="94"/>
      <c r="Y5946" s="94"/>
      <c r="Z5946" s="94"/>
      <c r="AA5946" s="94"/>
      <c r="AB5946" s="94"/>
      <c r="AC5946" s="94"/>
      <c r="AD5946" s="94"/>
      <c r="AE5946" s="94"/>
      <c r="AF5946" s="94"/>
      <c r="AG5946" s="94"/>
      <c r="AH5946" s="94"/>
      <c r="AI5946" s="94"/>
      <c r="AJ5946" s="94"/>
      <c r="AK5946" s="94"/>
      <c r="AL5946" s="94"/>
      <c r="AM5946" s="94"/>
      <c r="AN5946" s="94"/>
      <c r="AO5946" s="94"/>
      <c r="AP5946" s="94"/>
      <c r="AQ5946" s="94"/>
      <c r="AR5946" s="94"/>
      <c r="AS5946" s="94"/>
      <c r="AT5946" s="94"/>
      <c r="AU5946" s="94"/>
      <c r="AV5946" s="94"/>
      <c r="AW5946" s="94"/>
      <c r="AX5946" s="94"/>
      <c r="AY5946" s="94"/>
      <c r="AZ5946" s="94"/>
      <c r="BA5946" s="94"/>
      <c r="BB5946" s="94"/>
      <c r="BC5946" s="94"/>
      <c r="BD5946" s="94"/>
      <c r="BE5946" s="94"/>
      <c r="BF5946" s="94"/>
      <c r="BG5946" s="94"/>
      <c r="BH5946" s="94"/>
      <c r="BI5946" s="94"/>
      <c r="BJ5946" s="94"/>
      <c r="BK5946" s="92"/>
      <c r="BL5946" s="92"/>
      <c r="BM5946" s="94"/>
      <c r="BN5946" s="95"/>
      <c r="BO5946" s="94"/>
      <c r="BP5946" s="94"/>
      <c r="BQ5946" s="92"/>
      <c r="BR5946" s="94"/>
    </row>
    <row r="5947" spans="1:70" x14ac:dyDescent="0.35">
      <c r="A5947" s="92"/>
      <c r="B5947" s="94"/>
      <c r="C5947" s="94"/>
      <c r="D5947" s="94"/>
      <c r="E5947" s="94"/>
      <c r="F5947" s="94"/>
      <c r="G5947" s="94"/>
      <c r="H5947" s="94"/>
      <c r="I5947" s="94"/>
      <c r="J5947" s="94"/>
      <c r="K5947" s="94"/>
      <c r="L5947" s="94"/>
      <c r="M5947" s="94"/>
      <c r="N5947" s="94"/>
      <c r="O5947" s="94"/>
      <c r="P5947" s="94"/>
      <c r="Q5947" s="94"/>
      <c r="R5947" s="94"/>
      <c r="S5947" s="94"/>
      <c r="T5947" s="94"/>
      <c r="U5947" s="94"/>
      <c r="V5947" s="94"/>
      <c r="W5947" s="94"/>
      <c r="X5947" s="94"/>
      <c r="Y5947" s="94"/>
      <c r="Z5947" s="94"/>
      <c r="AA5947" s="94"/>
      <c r="AB5947" s="94"/>
      <c r="AC5947" s="94"/>
      <c r="AD5947" s="94"/>
      <c r="AE5947" s="94"/>
      <c r="AF5947" s="94"/>
      <c r="AG5947" s="94"/>
      <c r="AH5947" s="94"/>
      <c r="AI5947" s="94"/>
      <c r="AJ5947" s="94"/>
      <c r="AK5947" s="94"/>
      <c r="AL5947" s="94"/>
      <c r="AM5947" s="94"/>
      <c r="AN5947" s="94"/>
      <c r="AO5947" s="94"/>
      <c r="AP5947" s="94"/>
      <c r="AQ5947" s="94"/>
      <c r="AR5947" s="94"/>
      <c r="AS5947" s="94"/>
      <c r="AT5947" s="94"/>
      <c r="AU5947" s="94"/>
      <c r="AV5947" s="94"/>
      <c r="AW5947" s="94"/>
      <c r="AX5947" s="94"/>
      <c r="AY5947" s="94"/>
      <c r="AZ5947" s="94"/>
      <c r="BA5947" s="94"/>
      <c r="BB5947" s="94"/>
      <c r="BC5947" s="94"/>
      <c r="BD5947" s="94"/>
      <c r="BE5947" s="94"/>
      <c r="BF5947" s="94"/>
      <c r="BG5947" s="94"/>
      <c r="BH5947" s="94"/>
      <c r="BI5947" s="94"/>
      <c r="BJ5947" s="94"/>
      <c r="BK5947" s="92"/>
      <c r="BL5947" s="92"/>
      <c r="BM5947" s="94"/>
      <c r="BN5947" s="95"/>
      <c r="BO5947" s="94"/>
      <c r="BP5947" s="94"/>
      <c r="BQ5947" s="92"/>
      <c r="BR5947" s="94"/>
    </row>
    <row r="5948" spans="1:70" x14ac:dyDescent="0.35">
      <c r="A5948" s="92"/>
      <c r="B5948" s="94"/>
      <c r="C5948" s="94"/>
      <c r="D5948" s="94"/>
      <c r="E5948" s="94"/>
      <c r="F5948" s="94"/>
      <c r="G5948" s="94"/>
      <c r="H5948" s="94"/>
      <c r="I5948" s="94"/>
      <c r="J5948" s="94"/>
      <c r="K5948" s="94"/>
      <c r="L5948" s="94"/>
      <c r="M5948" s="94"/>
      <c r="N5948" s="94"/>
      <c r="O5948" s="94"/>
      <c r="P5948" s="94"/>
      <c r="Q5948" s="94"/>
      <c r="R5948" s="94"/>
      <c r="S5948" s="94"/>
      <c r="T5948" s="94"/>
      <c r="U5948" s="94"/>
      <c r="V5948" s="94"/>
      <c r="W5948" s="94"/>
      <c r="X5948" s="94"/>
      <c r="Y5948" s="94"/>
      <c r="Z5948" s="94"/>
      <c r="AA5948" s="94"/>
      <c r="AB5948" s="94"/>
      <c r="AC5948" s="94"/>
      <c r="AD5948" s="94"/>
      <c r="AE5948" s="94"/>
      <c r="AF5948" s="94"/>
      <c r="AG5948" s="94"/>
      <c r="AH5948" s="94"/>
      <c r="AI5948" s="94"/>
      <c r="AJ5948" s="94"/>
      <c r="AK5948" s="94"/>
      <c r="AL5948" s="94"/>
      <c r="AM5948" s="94"/>
      <c r="AN5948" s="94"/>
      <c r="AO5948" s="94"/>
      <c r="AP5948" s="94"/>
      <c r="AQ5948" s="94"/>
      <c r="AR5948" s="94"/>
      <c r="AS5948" s="94"/>
      <c r="AT5948" s="94"/>
      <c r="AU5948" s="94"/>
      <c r="AV5948" s="94"/>
      <c r="AW5948" s="94"/>
      <c r="AX5948" s="94"/>
      <c r="AY5948" s="94"/>
      <c r="AZ5948" s="94"/>
      <c r="BA5948" s="94"/>
      <c r="BB5948" s="94"/>
      <c r="BC5948" s="94"/>
      <c r="BD5948" s="94"/>
      <c r="BE5948" s="94"/>
      <c r="BF5948" s="94"/>
      <c r="BG5948" s="94"/>
      <c r="BH5948" s="94"/>
      <c r="BI5948" s="94"/>
      <c r="BJ5948" s="94"/>
      <c r="BK5948" s="92"/>
      <c r="BL5948" s="92"/>
      <c r="BM5948" s="94"/>
      <c r="BN5948" s="95"/>
      <c r="BO5948" s="94"/>
      <c r="BP5948" s="94"/>
      <c r="BQ5948" s="92"/>
      <c r="BR5948" s="94"/>
    </row>
    <row r="5949" spans="1:70" x14ac:dyDescent="0.35">
      <c r="A5949" s="92"/>
      <c r="B5949" s="94"/>
      <c r="C5949" s="94"/>
      <c r="D5949" s="94"/>
      <c r="E5949" s="94"/>
      <c r="F5949" s="94"/>
      <c r="G5949" s="94"/>
      <c r="H5949" s="94"/>
      <c r="I5949" s="94"/>
      <c r="J5949" s="94"/>
      <c r="K5949" s="94"/>
      <c r="L5949" s="94"/>
      <c r="M5949" s="94"/>
      <c r="N5949" s="94"/>
      <c r="O5949" s="94"/>
      <c r="P5949" s="94"/>
      <c r="Q5949" s="94"/>
      <c r="R5949" s="94"/>
      <c r="S5949" s="94"/>
      <c r="T5949" s="94"/>
      <c r="U5949" s="94"/>
      <c r="V5949" s="94"/>
      <c r="W5949" s="94"/>
      <c r="X5949" s="94"/>
      <c r="Y5949" s="94"/>
      <c r="Z5949" s="94"/>
      <c r="AA5949" s="94"/>
      <c r="AB5949" s="94"/>
      <c r="AC5949" s="94"/>
      <c r="AD5949" s="94"/>
      <c r="AE5949" s="94"/>
      <c r="AF5949" s="94"/>
      <c r="AG5949" s="94"/>
      <c r="AH5949" s="94"/>
      <c r="AI5949" s="94"/>
      <c r="AJ5949" s="94"/>
      <c r="AK5949" s="94"/>
      <c r="AL5949" s="94"/>
      <c r="AM5949" s="94"/>
      <c r="AN5949" s="94"/>
      <c r="AO5949" s="94"/>
      <c r="AP5949" s="94"/>
      <c r="AQ5949" s="94"/>
      <c r="AR5949" s="94"/>
      <c r="AS5949" s="94"/>
      <c r="AT5949" s="94"/>
      <c r="AU5949" s="94"/>
      <c r="AV5949" s="94"/>
      <c r="AW5949" s="94"/>
      <c r="AX5949" s="94"/>
      <c r="AY5949" s="94"/>
      <c r="AZ5949" s="94"/>
      <c r="BA5949" s="94"/>
      <c r="BB5949" s="94"/>
      <c r="BC5949" s="94"/>
      <c r="BD5949" s="94"/>
      <c r="BE5949" s="94"/>
      <c r="BF5949" s="94"/>
      <c r="BG5949" s="94"/>
      <c r="BH5949" s="94"/>
      <c r="BI5949" s="94"/>
      <c r="BJ5949" s="94"/>
      <c r="BK5949" s="92"/>
      <c r="BL5949" s="92"/>
      <c r="BM5949" s="94"/>
      <c r="BN5949" s="95"/>
      <c r="BO5949" s="94"/>
      <c r="BP5949" s="94"/>
      <c r="BQ5949" s="92"/>
      <c r="BR5949" s="94"/>
    </row>
    <row r="5950" spans="1:70" x14ac:dyDescent="0.35">
      <c r="A5950" s="92"/>
      <c r="B5950" s="94"/>
      <c r="C5950" s="94"/>
      <c r="D5950" s="94"/>
      <c r="E5950" s="94"/>
      <c r="F5950" s="94"/>
      <c r="G5950" s="94"/>
      <c r="H5950" s="94"/>
      <c r="I5950" s="94"/>
      <c r="J5950" s="94"/>
      <c r="K5950" s="94"/>
      <c r="L5950" s="94"/>
      <c r="M5950" s="94"/>
      <c r="N5950" s="94"/>
      <c r="O5950" s="94"/>
      <c r="P5950" s="94"/>
      <c r="Q5950" s="94"/>
      <c r="R5950" s="94"/>
      <c r="S5950" s="94"/>
      <c r="T5950" s="94"/>
      <c r="U5950" s="94"/>
      <c r="V5950" s="94"/>
      <c r="W5950" s="94"/>
      <c r="X5950" s="94"/>
      <c r="Y5950" s="94"/>
      <c r="Z5950" s="94"/>
      <c r="AA5950" s="94"/>
      <c r="AB5950" s="94"/>
      <c r="AC5950" s="94"/>
      <c r="AD5950" s="94"/>
      <c r="AE5950" s="94"/>
      <c r="AF5950" s="94"/>
      <c r="AG5950" s="94"/>
      <c r="AH5950" s="94"/>
      <c r="AI5950" s="94"/>
      <c r="AJ5950" s="94"/>
      <c r="AK5950" s="94"/>
      <c r="AL5950" s="94"/>
      <c r="AM5950" s="94"/>
      <c r="AN5950" s="94"/>
      <c r="AO5950" s="94"/>
      <c r="AP5950" s="94"/>
      <c r="AQ5950" s="94"/>
      <c r="AR5950" s="94"/>
      <c r="AS5950" s="94"/>
      <c r="AT5950" s="94"/>
      <c r="AU5950" s="94"/>
      <c r="AV5950" s="94"/>
      <c r="AW5950" s="94"/>
      <c r="AX5950" s="94"/>
      <c r="AY5950" s="94"/>
      <c r="AZ5950" s="94"/>
      <c r="BA5950" s="94"/>
      <c r="BB5950" s="94"/>
      <c r="BC5950" s="94"/>
      <c r="BD5950" s="94"/>
      <c r="BE5950" s="94"/>
      <c r="BF5950" s="94"/>
      <c r="BG5950" s="94"/>
      <c r="BH5950" s="94"/>
      <c r="BI5950" s="94"/>
      <c r="BJ5950" s="94"/>
      <c r="BK5950" s="92"/>
      <c r="BL5950" s="92"/>
      <c r="BM5950" s="94"/>
      <c r="BN5950" s="95"/>
      <c r="BO5950" s="94"/>
      <c r="BP5950" s="94"/>
      <c r="BQ5950" s="92"/>
      <c r="BR5950" s="94"/>
    </row>
    <row r="5951" spans="1:70" x14ac:dyDescent="0.35">
      <c r="A5951" s="92"/>
      <c r="B5951" s="94"/>
      <c r="C5951" s="94"/>
      <c r="D5951" s="94"/>
      <c r="E5951" s="94"/>
      <c r="F5951" s="94"/>
      <c r="G5951" s="94"/>
      <c r="H5951" s="94"/>
      <c r="I5951" s="94"/>
      <c r="J5951" s="94"/>
      <c r="K5951" s="94"/>
      <c r="L5951" s="94"/>
      <c r="M5951" s="94"/>
      <c r="N5951" s="94"/>
      <c r="O5951" s="94"/>
      <c r="P5951" s="94"/>
      <c r="Q5951" s="94"/>
      <c r="R5951" s="94"/>
      <c r="S5951" s="94"/>
      <c r="T5951" s="94"/>
      <c r="U5951" s="94"/>
      <c r="V5951" s="94"/>
      <c r="W5951" s="94"/>
      <c r="X5951" s="94"/>
      <c r="Y5951" s="94"/>
      <c r="Z5951" s="94"/>
      <c r="AA5951" s="94"/>
      <c r="AB5951" s="94"/>
      <c r="AC5951" s="94"/>
      <c r="AD5951" s="94"/>
      <c r="AE5951" s="94"/>
      <c r="AF5951" s="94"/>
      <c r="AG5951" s="94"/>
      <c r="AH5951" s="94"/>
      <c r="AI5951" s="94"/>
      <c r="AJ5951" s="94"/>
      <c r="AK5951" s="94"/>
      <c r="AL5951" s="94"/>
      <c r="AM5951" s="94"/>
      <c r="AN5951" s="94"/>
      <c r="AO5951" s="94"/>
      <c r="AP5951" s="94"/>
      <c r="AQ5951" s="94"/>
      <c r="AR5951" s="94"/>
      <c r="AS5951" s="94"/>
      <c r="AT5951" s="94"/>
      <c r="AU5951" s="94"/>
      <c r="AV5951" s="94"/>
      <c r="AW5951" s="94"/>
      <c r="AX5951" s="94"/>
      <c r="AY5951" s="94"/>
      <c r="AZ5951" s="94"/>
      <c r="BA5951" s="94"/>
      <c r="BB5951" s="94"/>
      <c r="BC5951" s="94"/>
      <c r="BD5951" s="94"/>
      <c r="BE5951" s="94"/>
      <c r="BF5951" s="94"/>
      <c r="BG5951" s="94"/>
      <c r="BH5951" s="94"/>
      <c r="BI5951" s="94"/>
      <c r="BJ5951" s="94"/>
      <c r="BK5951" s="92"/>
      <c r="BL5951" s="92"/>
      <c r="BM5951" s="94"/>
      <c r="BN5951" s="95"/>
      <c r="BO5951" s="94"/>
      <c r="BP5951" s="94"/>
      <c r="BQ5951" s="92"/>
      <c r="BR5951" s="94"/>
    </row>
    <row r="5952" spans="1:70" x14ac:dyDescent="0.35">
      <c r="A5952" s="92"/>
      <c r="B5952" s="94"/>
      <c r="C5952" s="94"/>
      <c r="D5952" s="94"/>
      <c r="E5952" s="94"/>
      <c r="F5952" s="94"/>
      <c r="G5952" s="94"/>
      <c r="H5952" s="94"/>
      <c r="I5952" s="94"/>
      <c r="J5952" s="94"/>
      <c r="K5952" s="94"/>
      <c r="L5952" s="94"/>
      <c r="M5952" s="94"/>
      <c r="N5952" s="94"/>
      <c r="O5952" s="94"/>
      <c r="P5952" s="94"/>
      <c r="Q5952" s="94"/>
      <c r="R5952" s="94"/>
      <c r="S5952" s="94"/>
      <c r="T5952" s="94"/>
      <c r="U5952" s="94"/>
      <c r="V5952" s="94"/>
      <c r="W5952" s="94"/>
      <c r="X5952" s="94"/>
      <c r="Y5952" s="94"/>
      <c r="Z5952" s="94"/>
      <c r="AA5952" s="94"/>
      <c r="AB5952" s="94"/>
      <c r="AC5952" s="94"/>
      <c r="AD5952" s="94"/>
      <c r="AE5952" s="94"/>
      <c r="AF5952" s="94"/>
      <c r="AG5952" s="94"/>
      <c r="AH5952" s="94"/>
      <c r="AI5952" s="94"/>
      <c r="AJ5952" s="94"/>
      <c r="AK5952" s="94"/>
      <c r="AL5952" s="94"/>
      <c r="AM5952" s="94"/>
      <c r="AN5952" s="94"/>
      <c r="AO5952" s="94"/>
      <c r="AP5952" s="94"/>
      <c r="AQ5952" s="94"/>
      <c r="AR5952" s="94"/>
      <c r="AS5952" s="94"/>
      <c r="AT5952" s="94"/>
      <c r="AU5952" s="94"/>
      <c r="AV5952" s="94"/>
      <c r="AW5952" s="94"/>
      <c r="AX5952" s="94"/>
      <c r="AY5952" s="94"/>
      <c r="AZ5952" s="94"/>
      <c r="BA5952" s="94"/>
      <c r="BB5952" s="94"/>
      <c r="BC5952" s="94"/>
      <c r="BD5952" s="94"/>
      <c r="BE5952" s="94"/>
      <c r="BF5952" s="94"/>
      <c r="BG5952" s="94"/>
      <c r="BH5952" s="94"/>
      <c r="BI5952" s="94"/>
      <c r="BJ5952" s="94"/>
      <c r="BK5952" s="92"/>
      <c r="BL5952" s="92"/>
      <c r="BM5952" s="94"/>
      <c r="BN5952" s="95"/>
      <c r="BO5952" s="94"/>
      <c r="BP5952" s="94"/>
      <c r="BQ5952" s="92"/>
      <c r="BR5952" s="94"/>
    </row>
    <row r="5953" spans="1:70" x14ac:dyDescent="0.35">
      <c r="A5953" s="92"/>
      <c r="B5953" s="94"/>
      <c r="C5953" s="94"/>
      <c r="D5953" s="94"/>
      <c r="E5953" s="94"/>
      <c r="F5953" s="94"/>
      <c r="G5953" s="94"/>
      <c r="H5953" s="94"/>
      <c r="I5953" s="94"/>
      <c r="J5953" s="94"/>
      <c r="K5953" s="94"/>
      <c r="L5953" s="94"/>
      <c r="M5953" s="94"/>
      <c r="N5953" s="94"/>
      <c r="O5953" s="94"/>
      <c r="P5953" s="94"/>
      <c r="Q5953" s="94"/>
      <c r="R5953" s="94"/>
      <c r="S5953" s="94"/>
      <c r="T5953" s="94"/>
      <c r="U5953" s="94"/>
      <c r="V5953" s="94"/>
      <c r="W5953" s="94"/>
      <c r="X5953" s="94"/>
      <c r="Y5953" s="94"/>
      <c r="Z5953" s="94"/>
      <c r="AA5953" s="94"/>
      <c r="AB5953" s="94"/>
      <c r="AC5953" s="94"/>
      <c r="AD5953" s="94"/>
      <c r="AE5953" s="94"/>
      <c r="AF5953" s="94"/>
      <c r="AG5953" s="94"/>
      <c r="AH5953" s="94"/>
      <c r="AI5953" s="94"/>
      <c r="AJ5953" s="94"/>
      <c r="AK5953" s="94"/>
      <c r="AL5953" s="94"/>
      <c r="AM5953" s="94"/>
      <c r="AN5953" s="94"/>
      <c r="AO5953" s="94"/>
      <c r="AP5953" s="94"/>
      <c r="AQ5953" s="94"/>
      <c r="AR5953" s="94"/>
      <c r="AS5953" s="94"/>
      <c r="AT5953" s="94"/>
      <c r="AU5953" s="94"/>
      <c r="AV5953" s="94"/>
      <c r="AW5953" s="94"/>
      <c r="AX5953" s="94"/>
      <c r="AY5953" s="94"/>
      <c r="AZ5953" s="94"/>
      <c r="BA5953" s="94"/>
      <c r="BB5953" s="94"/>
      <c r="BC5953" s="94"/>
      <c r="BD5953" s="94"/>
      <c r="BE5953" s="94"/>
      <c r="BF5953" s="94"/>
      <c r="BG5953" s="94"/>
      <c r="BH5953" s="94"/>
      <c r="BI5953" s="94"/>
      <c r="BJ5953" s="94"/>
      <c r="BK5953" s="92"/>
      <c r="BL5953" s="92"/>
      <c r="BM5953" s="94"/>
      <c r="BN5953" s="95"/>
      <c r="BO5953" s="94"/>
      <c r="BP5953" s="94"/>
      <c r="BQ5953" s="92"/>
      <c r="BR5953" s="94"/>
    </row>
    <row r="5954" spans="1:70" x14ac:dyDescent="0.35">
      <c r="A5954" s="92"/>
      <c r="B5954" s="94"/>
      <c r="C5954" s="94"/>
      <c r="D5954" s="94"/>
      <c r="E5954" s="94"/>
      <c r="F5954" s="94"/>
      <c r="G5954" s="94"/>
      <c r="H5954" s="94"/>
      <c r="I5954" s="94"/>
      <c r="J5954" s="94"/>
      <c r="K5954" s="94"/>
      <c r="L5954" s="94"/>
      <c r="M5954" s="94"/>
      <c r="N5954" s="94"/>
      <c r="O5954" s="94"/>
      <c r="P5954" s="94"/>
      <c r="Q5954" s="94"/>
      <c r="R5954" s="94"/>
      <c r="S5954" s="94"/>
      <c r="T5954" s="94"/>
      <c r="U5954" s="94"/>
      <c r="V5954" s="94"/>
      <c r="W5954" s="94"/>
      <c r="X5954" s="94"/>
      <c r="Y5954" s="94"/>
      <c r="Z5954" s="94"/>
      <c r="AA5954" s="94"/>
      <c r="AB5954" s="94"/>
      <c r="AC5954" s="94"/>
      <c r="AD5954" s="94"/>
      <c r="AE5954" s="94"/>
      <c r="AF5954" s="94"/>
      <c r="AG5954" s="94"/>
      <c r="AH5954" s="94"/>
      <c r="AI5954" s="94"/>
      <c r="AJ5954" s="94"/>
      <c r="AK5954" s="94"/>
      <c r="AL5954" s="94"/>
      <c r="AM5954" s="94"/>
      <c r="AN5954" s="94"/>
      <c r="AO5954" s="94"/>
      <c r="AP5954" s="94"/>
      <c r="AQ5954" s="94"/>
      <c r="AR5954" s="94"/>
      <c r="AS5954" s="94"/>
      <c r="AT5954" s="94"/>
      <c r="AU5954" s="94"/>
      <c r="AV5954" s="94"/>
      <c r="AW5954" s="94"/>
      <c r="AX5954" s="94"/>
      <c r="AY5954" s="94"/>
      <c r="AZ5954" s="94"/>
      <c r="BA5954" s="94"/>
      <c r="BB5954" s="94"/>
      <c r="BC5954" s="94"/>
      <c r="BD5954" s="94"/>
      <c r="BE5954" s="94"/>
      <c r="BF5954" s="94"/>
      <c r="BG5954" s="94"/>
      <c r="BH5954" s="94"/>
      <c r="BI5954" s="94"/>
      <c r="BJ5954" s="94"/>
      <c r="BK5954" s="92"/>
      <c r="BL5954" s="92"/>
      <c r="BM5954" s="94"/>
      <c r="BN5954" s="95"/>
      <c r="BO5954" s="94"/>
      <c r="BP5954" s="94"/>
      <c r="BQ5954" s="92"/>
      <c r="BR5954" s="94"/>
    </row>
    <row r="5955" spans="1:70" x14ac:dyDescent="0.35">
      <c r="A5955" s="92"/>
      <c r="B5955" s="94"/>
      <c r="C5955" s="94"/>
      <c r="D5955" s="94"/>
      <c r="E5955" s="94"/>
      <c r="F5955" s="94"/>
      <c r="G5955" s="94"/>
      <c r="H5955" s="94"/>
      <c r="I5955" s="94"/>
      <c r="J5955" s="94"/>
      <c r="K5955" s="94"/>
      <c r="L5955" s="94"/>
      <c r="M5955" s="94"/>
      <c r="N5955" s="94"/>
      <c r="O5955" s="94"/>
      <c r="P5955" s="94"/>
      <c r="Q5955" s="94"/>
      <c r="R5955" s="94"/>
      <c r="S5955" s="94"/>
      <c r="T5955" s="94"/>
      <c r="U5955" s="94"/>
      <c r="V5955" s="94"/>
      <c r="W5955" s="94"/>
      <c r="X5955" s="94"/>
      <c r="Y5955" s="94"/>
      <c r="Z5955" s="94"/>
      <c r="AA5955" s="94"/>
      <c r="AB5955" s="94"/>
      <c r="AC5955" s="94"/>
      <c r="AD5955" s="94"/>
      <c r="AE5955" s="94"/>
      <c r="AF5955" s="94"/>
      <c r="AG5955" s="94"/>
      <c r="AH5955" s="94"/>
      <c r="AI5955" s="94"/>
      <c r="AJ5955" s="94"/>
      <c r="AK5955" s="94"/>
      <c r="AL5955" s="94"/>
      <c r="AM5955" s="94"/>
      <c r="AN5955" s="94"/>
      <c r="AO5955" s="94"/>
      <c r="AP5955" s="94"/>
      <c r="AQ5955" s="94"/>
      <c r="AR5955" s="94"/>
      <c r="AS5955" s="94"/>
      <c r="AT5955" s="94"/>
      <c r="AU5955" s="94"/>
      <c r="AV5955" s="94"/>
      <c r="AW5955" s="94"/>
      <c r="AX5955" s="94"/>
      <c r="AY5955" s="94"/>
      <c r="AZ5955" s="94"/>
      <c r="BA5955" s="94"/>
      <c r="BB5955" s="94"/>
      <c r="BC5955" s="94"/>
      <c r="BD5955" s="94"/>
      <c r="BE5955" s="94"/>
      <c r="BF5955" s="94"/>
      <c r="BG5955" s="94"/>
      <c r="BH5955" s="94"/>
      <c r="BI5955" s="94"/>
      <c r="BJ5955" s="94"/>
      <c r="BK5955" s="92"/>
      <c r="BL5955" s="92"/>
      <c r="BM5955" s="94"/>
      <c r="BN5955" s="95"/>
      <c r="BO5955" s="94"/>
      <c r="BP5955" s="94"/>
      <c r="BQ5955" s="92"/>
      <c r="BR5955" s="94"/>
    </row>
    <row r="5956" spans="1:70" x14ac:dyDescent="0.35">
      <c r="A5956" s="92"/>
      <c r="B5956" s="94"/>
      <c r="C5956" s="94"/>
      <c r="D5956" s="94"/>
      <c r="E5956" s="94"/>
      <c r="F5956" s="94"/>
      <c r="G5956" s="94"/>
      <c r="H5956" s="94"/>
      <c r="I5956" s="94"/>
      <c r="J5956" s="94"/>
      <c r="K5956" s="94"/>
      <c r="L5956" s="94"/>
      <c r="M5956" s="94"/>
      <c r="N5956" s="94"/>
      <c r="O5956" s="94"/>
      <c r="P5956" s="94"/>
      <c r="Q5956" s="94"/>
      <c r="R5956" s="94"/>
      <c r="S5956" s="94"/>
      <c r="T5956" s="94"/>
      <c r="U5956" s="94"/>
      <c r="V5956" s="94"/>
      <c r="W5956" s="94"/>
      <c r="X5956" s="94"/>
      <c r="Y5956" s="94"/>
      <c r="Z5956" s="94"/>
      <c r="AA5956" s="94"/>
      <c r="AB5956" s="94"/>
      <c r="AC5956" s="94"/>
      <c r="AD5956" s="94"/>
      <c r="AE5956" s="94"/>
      <c r="AF5956" s="94"/>
      <c r="AG5956" s="94"/>
      <c r="AH5956" s="94"/>
      <c r="AI5956" s="94"/>
      <c r="AJ5956" s="94"/>
      <c r="AK5956" s="94"/>
      <c r="AL5956" s="94"/>
      <c r="AM5956" s="94"/>
      <c r="AN5956" s="94"/>
      <c r="AO5956" s="94"/>
      <c r="AP5956" s="94"/>
      <c r="AQ5956" s="94"/>
      <c r="AR5956" s="94"/>
      <c r="AS5956" s="94"/>
      <c r="AT5956" s="94"/>
      <c r="AU5956" s="94"/>
      <c r="AV5956" s="94"/>
      <c r="AW5956" s="94"/>
      <c r="AX5956" s="94"/>
      <c r="AY5956" s="94"/>
      <c r="AZ5956" s="94"/>
      <c r="BA5956" s="94"/>
      <c r="BB5956" s="94"/>
      <c r="BC5956" s="94"/>
      <c r="BD5956" s="94"/>
      <c r="BE5956" s="94"/>
      <c r="BF5956" s="94"/>
      <c r="BG5956" s="94"/>
      <c r="BH5956" s="94"/>
      <c r="BI5956" s="94"/>
      <c r="BJ5956" s="94"/>
      <c r="BK5956" s="92"/>
      <c r="BL5956" s="92"/>
      <c r="BM5956" s="94"/>
      <c r="BN5956" s="95"/>
      <c r="BO5956" s="94"/>
      <c r="BP5956" s="94"/>
      <c r="BQ5956" s="92"/>
      <c r="BR5956" s="94"/>
    </row>
    <row r="5957" spans="1:70" x14ac:dyDescent="0.35">
      <c r="A5957" s="92"/>
      <c r="B5957" s="94"/>
      <c r="C5957" s="94"/>
      <c r="D5957" s="94"/>
      <c r="E5957" s="94"/>
      <c r="F5957" s="94"/>
      <c r="G5957" s="94"/>
      <c r="H5957" s="94"/>
      <c r="I5957" s="94"/>
      <c r="J5957" s="94"/>
      <c r="K5957" s="94"/>
      <c r="L5957" s="94"/>
      <c r="M5957" s="94"/>
      <c r="N5957" s="94"/>
      <c r="O5957" s="94"/>
      <c r="P5957" s="94"/>
      <c r="Q5957" s="94"/>
      <c r="R5957" s="94"/>
      <c r="S5957" s="94"/>
      <c r="T5957" s="94"/>
      <c r="U5957" s="94"/>
      <c r="V5957" s="94"/>
      <c r="W5957" s="94"/>
      <c r="X5957" s="94"/>
      <c r="Y5957" s="94"/>
      <c r="Z5957" s="94"/>
      <c r="AA5957" s="94"/>
      <c r="AB5957" s="94"/>
      <c r="AC5957" s="94"/>
      <c r="AD5957" s="94"/>
      <c r="AE5957" s="94"/>
      <c r="AF5957" s="94"/>
      <c r="AG5957" s="94"/>
      <c r="AH5957" s="94"/>
      <c r="AI5957" s="94"/>
      <c r="AJ5957" s="94"/>
      <c r="AK5957" s="94"/>
      <c r="AL5957" s="94"/>
      <c r="AM5957" s="94"/>
      <c r="AN5957" s="94"/>
      <c r="AO5957" s="94"/>
      <c r="AP5957" s="94"/>
      <c r="AQ5957" s="94"/>
      <c r="AR5957" s="94"/>
      <c r="AS5957" s="94"/>
      <c r="AT5957" s="94"/>
      <c r="AU5957" s="94"/>
      <c r="AV5957" s="94"/>
      <c r="AW5957" s="94"/>
      <c r="AX5957" s="94"/>
      <c r="AY5957" s="94"/>
      <c r="AZ5957" s="94"/>
      <c r="BA5957" s="94"/>
      <c r="BB5957" s="94"/>
      <c r="BC5957" s="94"/>
      <c r="BD5957" s="94"/>
      <c r="BE5957" s="94"/>
      <c r="BF5957" s="94"/>
      <c r="BG5957" s="94"/>
      <c r="BH5957" s="94"/>
      <c r="BI5957" s="94"/>
      <c r="BJ5957" s="94"/>
      <c r="BK5957" s="92"/>
      <c r="BL5957" s="92"/>
      <c r="BM5957" s="94"/>
      <c r="BN5957" s="95"/>
      <c r="BO5957" s="94"/>
      <c r="BP5957" s="94"/>
      <c r="BQ5957" s="92"/>
      <c r="BR5957" s="94"/>
    </row>
    <row r="5958" spans="1:70" x14ac:dyDescent="0.35">
      <c r="A5958" s="92"/>
      <c r="B5958" s="94"/>
      <c r="C5958" s="94"/>
      <c r="D5958" s="94"/>
      <c r="E5958" s="94"/>
      <c r="F5958" s="94"/>
      <c r="G5958" s="94"/>
      <c r="H5958" s="94"/>
      <c r="I5958" s="94"/>
      <c r="J5958" s="94"/>
      <c r="K5958" s="94"/>
      <c r="L5958" s="94"/>
      <c r="M5958" s="94"/>
      <c r="N5958" s="94"/>
      <c r="O5958" s="94"/>
      <c r="P5958" s="94"/>
      <c r="Q5958" s="94"/>
      <c r="R5958" s="94"/>
      <c r="S5958" s="94"/>
      <c r="T5958" s="94"/>
      <c r="U5958" s="94"/>
      <c r="V5958" s="94"/>
      <c r="W5958" s="94"/>
      <c r="X5958" s="94"/>
      <c r="Y5958" s="94"/>
      <c r="Z5958" s="94"/>
      <c r="AA5958" s="94"/>
      <c r="AB5958" s="94"/>
      <c r="AC5958" s="94"/>
      <c r="AD5958" s="94"/>
      <c r="AE5958" s="94"/>
      <c r="AF5958" s="94"/>
      <c r="AG5958" s="94"/>
      <c r="AH5958" s="94"/>
      <c r="AI5958" s="94"/>
      <c r="AJ5958" s="94"/>
      <c r="AK5958" s="94"/>
      <c r="AL5958" s="94"/>
      <c r="AM5958" s="94"/>
      <c r="AN5958" s="94"/>
      <c r="AO5958" s="94"/>
      <c r="AP5958" s="94"/>
      <c r="AQ5958" s="94"/>
      <c r="AR5958" s="94"/>
      <c r="AS5958" s="94"/>
      <c r="AT5958" s="94"/>
      <c r="AU5958" s="94"/>
      <c r="AV5958" s="94"/>
      <c r="AW5958" s="94"/>
      <c r="AX5958" s="94"/>
      <c r="AY5958" s="94"/>
      <c r="AZ5958" s="94"/>
      <c r="BA5958" s="94"/>
      <c r="BB5958" s="94"/>
      <c r="BC5958" s="94"/>
      <c r="BD5958" s="94"/>
      <c r="BE5958" s="94"/>
      <c r="BF5958" s="94"/>
      <c r="BG5958" s="94"/>
      <c r="BH5958" s="94"/>
      <c r="BI5958" s="94"/>
      <c r="BJ5958" s="94"/>
      <c r="BK5958" s="92"/>
      <c r="BL5958" s="92"/>
      <c r="BM5958" s="94"/>
      <c r="BN5958" s="95"/>
      <c r="BO5958" s="94"/>
      <c r="BP5958" s="94"/>
      <c r="BQ5958" s="92"/>
      <c r="BR5958" s="94"/>
    </row>
    <row r="5959" spans="1:70" x14ac:dyDescent="0.35">
      <c r="A5959" s="92"/>
      <c r="B5959" s="94"/>
      <c r="C5959" s="94"/>
      <c r="D5959" s="94"/>
      <c r="E5959" s="94"/>
      <c r="F5959" s="94"/>
      <c r="G5959" s="94"/>
      <c r="H5959" s="94"/>
      <c r="I5959" s="94"/>
      <c r="J5959" s="94"/>
      <c r="K5959" s="94"/>
      <c r="L5959" s="94"/>
      <c r="M5959" s="94"/>
      <c r="N5959" s="94"/>
      <c r="O5959" s="94"/>
      <c r="P5959" s="94"/>
      <c r="Q5959" s="94"/>
      <c r="R5959" s="94"/>
      <c r="S5959" s="94"/>
      <c r="T5959" s="94"/>
      <c r="U5959" s="94"/>
      <c r="V5959" s="94"/>
      <c r="W5959" s="94"/>
      <c r="X5959" s="94"/>
      <c r="Y5959" s="94"/>
      <c r="Z5959" s="94"/>
      <c r="AA5959" s="94"/>
      <c r="AB5959" s="94"/>
      <c r="AC5959" s="94"/>
      <c r="AD5959" s="94"/>
      <c r="AE5959" s="94"/>
      <c r="AF5959" s="94"/>
      <c r="AG5959" s="94"/>
      <c r="AH5959" s="94"/>
      <c r="AI5959" s="94"/>
      <c r="AJ5959" s="94"/>
      <c r="AK5959" s="94"/>
      <c r="AL5959" s="94"/>
      <c r="AM5959" s="94"/>
      <c r="AN5959" s="94"/>
      <c r="AO5959" s="94"/>
      <c r="AP5959" s="94"/>
      <c r="AQ5959" s="94"/>
      <c r="AR5959" s="94"/>
      <c r="AS5959" s="94"/>
      <c r="AT5959" s="94"/>
      <c r="AU5959" s="94"/>
      <c r="AV5959" s="94"/>
      <c r="AW5959" s="94"/>
      <c r="AX5959" s="94"/>
      <c r="AY5959" s="94"/>
      <c r="AZ5959" s="94"/>
      <c r="BA5959" s="94"/>
      <c r="BB5959" s="94"/>
      <c r="BC5959" s="94"/>
      <c r="BD5959" s="94"/>
      <c r="BE5959" s="94"/>
      <c r="BF5959" s="94"/>
      <c r="BG5959" s="94"/>
      <c r="BH5959" s="94"/>
      <c r="BI5959" s="94"/>
      <c r="BJ5959" s="94"/>
      <c r="BK5959" s="92"/>
      <c r="BL5959" s="92"/>
      <c r="BM5959" s="94"/>
      <c r="BN5959" s="95"/>
      <c r="BO5959" s="94"/>
      <c r="BP5959" s="94"/>
      <c r="BQ5959" s="92"/>
      <c r="BR5959" s="94"/>
    </row>
    <row r="5960" spans="1:70" x14ac:dyDescent="0.35">
      <c r="A5960" s="92"/>
      <c r="B5960" s="94"/>
      <c r="C5960" s="94"/>
      <c r="D5960" s="94"/>
      <c r="E5960" s="94"/>
      <c r="F5960" s="94"/>
      <c r="G5960" s="94"/>
      <c r="H5960" s="94"/>
      <c r="I5960" s="94"/>
      <c r="J5960" s="94"/>
      <c r="K5960" s="94"/>
      <c r="L5960" s="94"/>
      <c r="M5960" s="94"/>
      <c r="N5960" s="94"/>
      <c r="O5960" s="94"/>
      <c r="P5960" s="94"/>
      <c r="Q5960" s="94"/>
      <c r="R5960" s="94"/>
      <c r="S5960" s="94"/>
      <c r="T5960" s="94"/>
      <c r="U5960" s="94"/>
      <c r="V5960" s="94"/>
      <c r="W5960" s="94"/>
      <c r="X5960" s="94"/>
      <c r="Y5960" s="94"/>
      <c r="Z5960" s="94"/>
      <c r="AA5960" s="94"/>
      <c r="AB5960" s="94"/>
      <c r="AC5960" s="94"/>
      <c r="AD5960" s="94"/>
      <c r="AE5960" s="94"/>
      <c r="AF5960" s="94"/>
      <c r="AG5960" s="94"/>
      <c r="AH5960" s="94"/>
      <c r="AI5960" s="94"/>
      <c r="AJ5960" s="94"/>
      <c r="AK5960" s="94"/>
      <c r="AL5960" s="94"/>
      <c r="AM5960" s="94"/>
      <c r="AN5960" s="94"/>
      <c r="AO5960" s="94"/>
      <c r="AP5960" s="94"/>
      <c r="AQ5960" s="94"/>
      <c r="AR5960" s="94"/>
      <c r="AS5960" s="94"/>
      <c r="AT5960" s="94"/>
      <c r="AU5960" s="94"/>
      <c r="AV5960" s="94"/>
      <c r="AW5960" s="94"/>
      <c r="AX5960" s="94"/>
      <c r="AY5960" s="94"/>
      <c r="AZ5960" s="94"/>
      <c r="BA5960" s="94"/>
      <c r="BB5960" s="94"/>
      <c r="BC5960" s="94"/>
      <c r="BD5960" s="94"/>
      <c r="BE5960" s="94"/>
      <c r="BF5960" s="94"/>
      <c r="BG5960" s="94"/>
      <c r="BH5960" s="94"/>
      <c r="BI5960" s="94"/>
      <c r="BJ5960" s="94"/>
      <c r="BK5960" s="92"/>
      <c r="BL5960" s="92"/>
      <c r="BM5960" s="94"/>
      <c r="BN5960" s="95"/>
      <c r="BO5960" s="94"/>
      <c r="BP5960" s="94"/>
      <c r="BQ5960" s="92"/>
      <c r="BR5960" s="94"/>
    </row>
    <row r="5961" spans="1:70" x14ac:dyDescent="0.35">
      <c r="A5961" s="92"/>
      <c r="B5961" s="94"/>
      <c r="C5961" s="94"/>
      <c r="D5961" s="94"/>
      <c r="E5961" s="94"/>
      <c r="F5961" s="94"/>
      <c r="G5961" s="94"/>
      <c r="H5961" s="94"/>
      <c r="I5961" s="94"/>
      <c r="J5961" s="94"/>
      <c r="K5961" s="94"/>
      <c r="L5961" s="94"/>
      <c r="M5961" s="94"/>
      <c r="N5961" s="94"/>
      <c r="O5961" s="94"/>
      <c r="P5961" s="94"/>
      <c r="Q5961" s="94"/>
      <c r="R5961" s="94"/>
      <c r="S5961" s="94"/>
      <c r="T5961" s="94"/>
      <c r="U5961" s="94"/>
      <c r="V5961" s="94"/>
      <c r="W5961" s="94"/>
      <c r="X5961" s="94"/>
      <c r="Y5961" s="94"/>
      <c r="Z5961" s="94"/>
      <c r="AA5961" s="94"/>
      <c r="AB5961" s="94"/>
      <c r="AC5961" s="94"/>
      <c r="AD5961" s="94"/>
      <c r="AE5961" s="94"/>
      <c r="AF5961" s="94"/>
      <c r="AG5961" s="94"/>
      <c r="AH5961" s="94"/>
      <c r="AI5961" s="94"/>
      <c r="AJ5961" s="94"/>
      <c r="AK5961" s="94"/>
      <c r="AL5961" s="94"/>
      <c r="AM5961" s="94"/>
      <c r="AN5961" s="94"/>
      <c r="AO5961" s="94"/>
      <c r="AP5961" s="94"/>
      <c r="AQ5961" s="94"/>
      <c r="AR5961" s="94"/>
      <c r="AS5961" s="94"/>
      <c r="AT5961" s="94"/>
      <c r="AU5961" s="94"/>
      <c r="AV5961" s="94"/>
      <c r="AW5961" s="94"/>
      <c r="AX5961" s="94"/>
      <c r="AY5961" s="94"/>
      <c r="AZ5961" s="94"/>
      <c r="BA5961" s="94"/>
      <c r="BB5961" s="94"/>
      <c r="BC5961" s="94"/>
      <c r="BD5961" s="94"/>
      <c r="BE5961" s="94"/>
      <c r="BF5961" s="94"/>
      <c r="BG5961" s="94"/>
      <c r="BH5961" s="94"/>
      <c r="BI5961" s="94"/>
      <c r="BJ5961" s="94"/>
      <c r="BK5961" s="92"/>
      <c r="BL5961" s="92"/>
      <c r="BM5961" s="94"/>
      <c r="BN5961" s="95"/>
      <c r="BO5961" s="94"/>
      <c r="BP5961" s="94"/>
      <c r="BQ5961" s="92"/>
      <c r="BR5961" s="94"/>
    </row>
    <row r="5962" spans="1:70" x14ac:dyDescent="0.35">
      <c r="A5962" s="92"/>
      <c r="B5962" s="94"/>
      <c r="C5962" s="94"/>
      <c r="D5962" s="94"/>
      <c r="E5962" s="94"/>
      <c r="F5962" s="94"/>
      <c r="G5962" s="94"/>
      <c r="H5962" s="94"/>
      <c r="I5962" s="94"/>
      <c r="J5962" s="94"/>
      <c r="K5962" s="94"/>
      <c r="L5962" s="94"/>
      <c r="M5962" s="94"/>
      <c r="N5962" s="94"/>
      <c r="O5962" s="94"/>
      <c r="P5962" s="94"/>
      <c r="Q5962" s="94"/>
      <c r="R5962" s="94"/>
      <c r="S5962" s="94"/>
      <c r="T5962" s="94"/>
      <c r="U5962" s="94"/>
      <c r="V5962" s="94"/>
      <c r="W5962" s="94"/>
      <c r="X5962" s="94"/>
      <c r="Y5962" s="94"/>
      <c r="Z5962" s="94"/>
      <c r="AA5962" s="94"/>
      <c r="AB5962" s="94"/>
      <c r="AC5962" s="94"/>
      <c r="AD5962" s="94"/>
      <c r="AE5962" s="94"/>
      <c r="AF5962" s="94"/>
      <c r="AG5962" s="94"/>
      <c r="AH5962" s="94"/>
      <c r="AI5962" s="94"/>
      <c r="AJ5962" s="94"/>
      <c r="AK5962" s="94"/>
      <c r="AL5962" s="94"/>
      <c r="AM5962" s="94"/>
      <c r="AN5962" s="94"/>
      <c r="AO5962" s="94"/>
      <c r="AP5962" s="94"/>
      <c r="AQ5962" s="94"/>
      <c r="AR5962" s="94"/>
      <c r="AS5962" s="94"/>
      <c r="AT5962" s="94"/>
      <c r="AU5962" s="94"/>
      <c r="AV5962" s="94"/>
      <c r="AW5962" s="94"/>
      <c r="AX5962" s="94"/>
      <c r="AY5962" s="94"/>
      <c r="AZ5962" s="94"/>
      <c r="BA5962" s="94"/>
      <c r="BB5962" s="94"/>
      <c r="BC5962" s="94"/>
      <c r="BD5962" s="94"/>
      <c r="BE5962" s="94"/>
      <c r="BF5962" s="94"/>
      <c r="BG5962" s="94"/>
      <c r="BH5962" s="94"/>
      <c r="BI5962" s="94"/>
      <c r="BJ5962" s="94"/>
      <c r="BK5962" s="92"/>
      <c r="BL5962" s="92"/>
      <c r="BM5962" s="94"/>
      <c r="BN5962" s="95"/>
      <c r="BO5962" s="94"/>
      <c r="BP5962" s="94"/>
      <c r="BQ5962" s="92"/>
      <c r="BR5962" s="94"/>
    </row>
    <row r="5963" spans="1:70" x14ac:dyDescent="0.35">
      <c r="A5963" s="92"/>
      <c r="B5963" s="94"/>
      <c r="C5963" s="94"/>
      <c r="D5963" s="94"/>
      <c r="E5963" s="94"/>
      <c r="F5963" s="94"/>
      <c r="G5963" s="94"/>
      <c r="H5963" s="94"/>
      <c r="I5963" s="94"/>
      <c r="J5963" s="94"/>
      <c r="K5963" s="94"/>
      <c r="L5963" s="94"/>
      <c r="M5963" s="94"/>
      <c r="N5963" s="94"/>
      <c r="O5963" s="94"/>
      <c r="P5963" s="94"/>
      <c r="Q5963" s="94"/>
      <c r="R5963" s="94"/>
      <c r="S5963" s="94"/>
      <c r="T5963" s="94"/>
      <c r="U5963" s="94"/>
      <c r="V5963" s="94"/>
      <c r="W5963" s="94"/>
      <c r="X5963" s="94"/>
      <c r="Y5963" s="94"/>
      <c r="Z5963" s="94"/>
      <c r="AA5963" s="94"/>
      <c r="AB5963" s="94"/>
      <c r="AC5963" s="94"/>
      <c r="AD5963" s="94"/>
      <c r="AE5963" s="94"/>
      <c r="AF5963" s="94"/>
      <c r="AG5963" s="94"/>
      <c r="AH5963" s="94"/>
      <c r="AI5963" s="94"/>
      <c r="AJ5963" s="94"/>
      <c r="AK5963" s="94"/>
      <c r="AL5963" s="94"/>
      <c r="AM5963" s="94"/>
      <c r="AN5963" s="94"/>
      <c r="AO5963" s="94"/>
      <c r="AP5963" s="94"/>
      <c r="AQ5963" s="94"/>
      <c r="AR5963" s="94"/>
      <c r="AS5963" s="94"/>
      <c r="AT5963" s="94"/>
      <c r="AU5963" s="94"/>
      <c r="AV5963" s="94"/>
      <c r="AW5963" s="94"/>
      <c r="AX5963" s="94"/>
      <c r="AY5963" s="94"/>
      <c r="AZ5963" s="94"/>
      <c r="BA5963" s="94"/>
      <c r="BB5963" s="94"/>
      <c r="BC5963" s="94"/>
      <c r="BD5963" s="94"/>
      <c r="BE5963" s="94"/>
      <c r="BF5963" s="94"/>
      <c r="BG5963" s="94"/>
      <c r="BH5963" s="94"/>
      <c r="BI5963" s="94"/>
      <c r="BJ5963" s="94"/>
      <c r="BK5963" s="92"/>
      <c r="BL5963" s="92"/>
      <c r="BM5963" s="94"/>
      <c r="BN5963" s="95"/>
      <c r="BO5963" s="94"/>
      <c r="BP5963" s="94"/>
      <c r="BQ5963" s="92"/>
      <c r="BR5963" s="94"/>
    </row>
    <row r="5964" spans="1:70" x14ac:dyDescent="0.35">
      <c r="A5964" s="92"/>
      <c r="B5964" s="94"/>
      <c r="C5964" s="94"/>
      <c r="D5964" s="94"/>
      <c r="E5964" s="94"/>
      <c r="F5964" s="94"/>
      <c r="G5964" s="94"/>
      <c r="H5964" s="94"/>
      <c r="I5964" s="94"/>
      <c r="J5964" s="94"/>
      <c r="K5964" s="94"/>
      <c r="L5964" s="94"/>
      <c r="M5964" s="94"/>
      <c r="N5964" s="94"/>
      <c r="O5964" s="94"/>
      <c r="P5964" s="94"/>
      <c r="Q5964" s="94"/>
      <c r="R5964" s="94"/>
      <c r="S5964" s="94"/>
      <c r="T5964" s="94"/>
      <c r="U5964" s="94"/>
      <c r="V5964" s="94"/>
      <c r="W5964" s="94"/>
      <c r="X5964" s="94"/>
      <c r="Y5964" s="94"/>
      <c r="Z5964" s="94"/>
      <c r="AA5964" s="94"/>
      <c r="AB5964" s="94"/>
      <c r="AC5964" s="94"/>
      <c r="AD5964" s="94"/>
      <c r="AE5964" s="94"/>
      <c r="AF5964" s="94"/>
      <c r="AG5964" s="94"/>
      <c r="AH5964" s="94"/>
      <c r="AI5964" s="94"/>
      <c r="AJ5964" s="94"/>
      <c r="AK5964" s="94"/>
      <c r="AL5964" s="94"/>
      <c r="AM5964" s="94"/>
      <c r="AN5964" s="94"/>
      <c r="AO5964" s="94"/>
      <c r="AP5964" s="94"/>
      <c r="AQ5964" s="94"/>
      <c r="AR5964" s="94"/>
      <c r="AS5964" s="94"/>
      <c r="AT5964" s="94"/>
      <c r="AU5964" s="94"/>
      <c r="AV5964" s="94"/>
      <c r="AW5964" s="94"/>
      <c r="AX5964" s="94"/>
      <c r="AY5964" s="94"/>
      <c r="AZ5964" s="94"/>
      <c r="BA5964" s="94"/>
      <c r="BB5964" s="94"/>
      <c r="BC5964" s="94"/>
      <c r="BD5964" s="94"/>
      <c r="BE5964" s="94"/>
      <c r="BF5964" s="94"/>
      <c r="BG5964" s="94"/>
      <c r="BH5964" s="94"/>
      <c r="BI5964" s="94"/>
      <c r="BJ5964" s="94"/>
      <c r="BK5964" s="92"/>
      <c r="BL5964" s="92"/>
      <c r="BM5964" s="94"/>
      <c r="BN5964" s="95"/>
      <c r="BO5964" s="94"/>
      <c r="BP5964" s="94"/>
      <c r="BQ5964" s="92"/>
      <c r="BR5964" s="94"/>
    </row>
    <row r="5965" spans="1:70" x14ac:dyDescent="0.35">
      <c r="A5965" s="92"/>
      <c r="B5965" s="94"/>
      <c r="C5965" s="94"/>
      <c r="D5965" s="94"/>
      <c r="E5965" s="94"/>
      <c r="F5965" s="94"/>
      <c r="G5965" s="94"/>
      <c r="H5965" s="94"/>
      <c r="I5965" s="94"/>
      <c r="J5965" s="94"/>
      <c r="K5965" s="94"/>
      <c r="L5965" s="94"/>
      <c r="M5965" s="94"/>
      <c r="N5965" s="94"/>
      <c r="O5965" s="94"/>
      <c r="P5965" s="94"/>
      <c r="Q5965" s="94"/>
      <c r="R5965" s="94"/>
      <c r="S5965" s="94"/>
      <c r="T5965" s="94"/>
      <c r="U5965" s="94"/>
      <c r="V5965" s="94"/>
      <c r="W5965" s="94"/>
      <c r="X5965" s="94"/>
      <c r="Y5965" s="94"/>
      <c r="Z5965" s="94"/>
      <c r="AA5965" s="94"/>
      <c r="AB5965" s="94"/>
      <c r="AC5965" s="94"/>
      <c r="AD5965" s="94"/>
      <c r="AE5965" s="94"/>
      <c r="AF5965" s="94"/>
      <c r="AG5965" s="94"/>
      <c r="AH5965" s="94"/>
      <c r="AI5965" s="94"/>
      <c r="AJ5965" s="94"/>
      <c r="AK5965" s="94"/>
      <c r="AL5965" s="94"/>
      <c r="AM5965" s="94"/>
      <c r="AN5965" s="94"/>
      <c r="AO5965" s="94"/>
      <c r="AP5965" s="94"/>
      <c r="AQ5965" s="94"/>
      <c r="AR5965" s="94"/>
      <c r="AS5965" s="94"/>
      <c r="AT5965" s="94"/>
      <c r="AU5965" s="94"/>
      <c r="AV5965" s="94"/>
      <c r="AW5965" s="94"/>
      <c r="AX5965" s="94"/>
      <c r="AY5965" s="94"/>
      <c r="AZ5965" s="94"/>
      <c r="BA5965" s="94"/>
      <c r="BB5965" s="94"/>
      <c r="BC5965" s="94"/>
      <c r="BD5965" s="94"/>
      <c r="BE5965" s="94"/>
      <c r="BF5965" s="94"/>
      <c r="BG5965" s="94"/>
      <c r="BH5965" s="94"/>
      <c r="BI5965" s="94"/>
      <c r="BJ5965" s="94"/>
      <c r="BK5965" s="92"/>
      <c r="BL5965" s="92"/>
      <c r="BM5965" s="94"/>
      <c r="BN5965" s="95"/>
      <c r="BO5965" s="94"/>
      <c r="BP5965" s="94"/>
      <c r="BQ5965" s="92"/>
      <c r="BR5965" s="94"/>
    </row>
    <row r="5966" spans="1:70" x14ac:dyDescent="0.35">
      <c r="A5966" s="92"/>
      <c r="B5966" s="94"/>
      <c r="C5966" s="94"/>
      <c r="D5966" s="94"/>
      <c r="E5966" s="94"/>
      <c r="F5966" s="94"/>
      <c r="G5966" s="94"/>
      <c r="H5966" s="94"/>
      <c r="I5966" s="94"/>
      <c r="J5966" s="94"/>
      <c r="K5966" s="94"/>
      <c r="L5966" s="94"/>
      <c r="M5966" s="94"/>
      <c r="N5966" s="94"/>
      <c r="O5966" s="94"/>
      <c r="P5966" s="94"/>
      <c r="Q5966" s="94"/>
      <c r="R5966" s="94"/>
      <c r="S5966" s="94"/>
      <c r="T5966" s="94"/>
      <c r="U5966" s="94"/>
      <c r="V5966" s="94"/>
      <c r="W5966" s="94"/>
      <c r="X5966" s="94"/>
      <c r="Y5966" s="94"/>
      <c r="Z5966" s="94"/>
      <c r="AA5966" s="94"/>
      <c r="AB5966" s="94"/>
      <c r="AC5966" s="94"/>
      <c r="AD5966" s="94"/>
      <c r="AE5966" s="94"/>
      <c r="AF5966" s="94"/>
      <c r="AG5966" s="94"/>
      <c r="AH5966" s="94"/>
      <c r="AI5966" s="94"/>
      <c r="AJ5966" s="94"/>
      <c r="AK5966" s="94"/>
      <c r="AL5966" s="94"/>
      <c r="AM5966" s="94"/>
      <c r="AN5966" s="94"/>
      <c r="AO5966" s="94"/>
      <c r="AP5966" s="94"/>
      <c r="AQ5966" s="94"/>
      <c r="AR5966" s="94"/>
      <c r="AS5966" s="94"/>
      <c r="AT5966" s="94"/>
      <c r="AU5966" s="94"/>
      <c r="AV5966" s="94"/>
      <c r="AW5966" s="94"/>
      <c r="AX5966" s="94"/>
      <c r="AY5966" s="94"/>
      <c r="AZ5966" s="94"/>
      <c r="BA5966" s="94"/>
      <c r="BB5966" s="94"/>
      <c r="BC5966" s="94"/>
      <c r="BD5966" s="94"/>
      <c r="BE5966" s="94"/>
      <c r="BF5966" s="94"/>
      <c r="BG5966" s="94"/>
      <c r="BH5966" s="94"/>
      <c r="BI5966" s="94"/>
      <c r="BJ5966" s="94"/>
      <c r="BK5966" s="92"/>
      <c r="BL5966" s="92"/>
      <c r="BM5966" s="94"/>
      <c r="BN5966" s="95"/>
      <c r="BO5966" s="94"/>
      <c r="BP5966" s="94"/>
      <c r="BQ5966" s="92"/>
      <c r="BR5966" s="94"/>
    </row>
    <row r="5967" spans="1:70" x14ac:dyDescent="0.35">
      <c r="A5967" s="92"/>
      <c r="B5967" s="94"/>
      <c r="C5967" s="94"/>
      <c r="D5967" s="94"/>
      <c r="E5967" s="94"/>
      <c r="F5967" s="94"/>
      <c r="G5967" s="94"/>
      <c r="H5967" s="94"/>
      <c r="I5967" s="94"/>
      <c r="J5967" s="94"/>
      <c r="K5967" s="94"/>
      <c r="L5967" s="94"/>
      <c r="M5967" s="94"/>
      <c r="N5967" s="94"/>
      <c r="O5967" s="94"/>
      <c r="P5967" s="94"/>
      <c r="Q5967" s="94"/>
      <c r="R5967" s="94"/>
      <c r="S5967" s="94"/>
      <c r="T5967" s="94"/>
      <c r="U5967" s="94"/>
      <c r="V5967" s="94"/>
      <c r="W5967" s="94"/>
      <c r="X5967" s="94"/>
      <c r="Y5967" s="94"/>
      <c r="Z5967" s="94"/>
      <c r="AA5967" s="94"/>
      <c r="AB5967" s="94"/>
      <c r="AC5967" s="94"/>
      <c r="AD5967" s="94"/>
      <c r="AE5967" s="94"/>
      <c r="AF5967" s="94"/>
      <c r="AG5967" s="94"/>
      <c r="AH5967" s="94"/>
      <c r="AI5967" s="94"/>
      <c r="AJ5967" s="94"/>
      <c r="AK5967" s="94"/>
      <c r="AL5967" s="94"/>
      <c r="AM5967" s="94"/>
      <c r="AN5967" s="94"/>
      <c r="AO5967" s="94"/>
      <c r="AP5967" s="94"/>
      <c r="AQ5967" s="94"/>
      <c r="AR5967" s="94"/>
      <c r="AS5967" s="94"/>
      <c r="AT5967" s="94"/>
      <c r="AU5967" s="94"/>
      <c r="AV5967" s="94"/>
      <c r="AW5967" s="94"/>
      <c r="AX5967" s="94"/>
      <c r="AY5967" s="94"/>
      <c r="AZ5967" s="94"/>
      <c r="BA5967" s="94"/>
      <c r="BB5967" s="94"/>
      <c r="BC5967" s="94"/>
      <c r="BD5967" s="94"/>
      <c r="BE5967" s="94"/>
      <c r="BF5967" s="94"/>
      <c r="BG5967" s="94"/>
      <c r="BH5967" s="94"/>
      <c r="BI5967" s="94"/>
      <c r="BJ5967" s="94"/>
      <c r="BK5967" s="92"/>
      <c r="BL5967" s="92"/>
      <c r="BM5967" s="94"/>
      <c r="BN5967" s="95"/>
      <c r="BO5967" s="94"/>
      <c r="BP5967" s="94"/>
      <c r="BQ5967" s="92"/>
      <c r="BR5967" s="94"/>
    </row>
    <row r="5968" spans="1:70" x14ac:dyDescent="0.35">
      <c r="A5968" s="92"/>
      <c r="B5968" s="94"/>
      <c r="C5968" s="94"/>
      <c r="D5968" s="94"/>
      <c r="E5968" s="94"/>
      <c r="F5968" s="94"/>
      <c r="G5968" s="94"/>
      <c r="H5968" s="94"/>
      <c r="I5968" s="94"/>
      <c r="J5968" s="94"/>
      <c r="K5968" s="94"/>
      <c r="L5968" s="94"/>
      <c r="M5968" s="94"/>
      <c r="N5968" s="94"/>
      <c r="O5968" s="94"/>
      <c r="P5968" s="94"/>
      <c r="Q5968" s="94"/>
      <c r="R5968" s="94"/>
      <c r="S5968" s="94"/>
      <c r="T5968" s="94"/>
      <c r="U5968" s="94"/>
      <c r="V5968" s="94"/>
      <c r="W5968" s="94"/>
      <c r="X5968" s="94"/>
      <c r="Y5968" s="94"/>
      <c r="Z5968" s="94"/>
      <c r="AA5968" s="94"/>
      <c r="AB5968" s="94"/>
      <c r="AC5968" s="94"/>
      <c r="AD5968" s="94"/>
      <c r="AE5968" s="94"/>
      <c r="AF5968" s="94"/>
      <c r="AG5968" s="94"/>
      <c r="AH5968" s="94"/>
      <c r="AI5968" s="94"/>
      <c r="AJ5968" s="94"/>
      <c r="AK5968" s="94"/>
      <c r="AL5968" s="94"/>
      <c r="AM5968" s="94"/>
      <c r="AN5968" s="94"/>
      <c r="AO5968" s="94"/>
      <c r="AP5968" s="94"/>
      <c r="AQ5968" s="94"/>
      <c r="AR5968" s="94"/>
      <c r="AS5968" s="94"/>
      <c r="AT5968" s="94"/>
      <c r="AU5968" s="94"/>
      <c r="AV5968" s="94"/>
      <c r="AW5968" s="94"/>
      <c r="AX5968" s="94"/>
      <c r="AY5968" s="94"/>
      <c r="AZ5968" s="94"/>
      <c r="BA5968" s="94"/>
      <c r="BB5968" s="94"/>
      <c r="BC5968" s="94"/>
      <c r="BD5968" s="94"/>
      <c r="BE5968" s="94"/>
      <c r="BF5968" s="94"/>
      <c r="BG5968" s="94"/>
      <c r="BH5968" s="94"/>
      <c r="BI5968" s="94"/>
      <c r="BJ5968" s="94"/>
      <c r="BK5968" s="92"/>
      <c r="BL5968" s="92"/>
      <c r="BM5968" s="94"/>
      <c r="BN5968" s="95"/>
      <c r="BO5968" s="94"/>
      <c r="BP5968" s="94"/>
      <c r="BQ5968" s="92"/>
      <c r="BR5968" s="94"/>
    </row>
    <row r="5969" spans="1:70" x14ac:dyDescent="0.35">
      <c r="A5969" s="92"/>
      <c r="B5969" s="94"/>
      <c r="C5969" s="94"/>
      <c r="D5969" s="94"/>
      <c r="E5969" s="94"/>
      <c r="F5969" s="94"/>
      <c r="G5969" s="94"/>
      <c r="H5969" s="94"/>
      <c r="I5969" s="94"/>
      <c r="J5969" s="94"/>
      <c r="K5969" s="94"/>
      <c r="L5969" s="94"/>
      <c r="M5969" s="94"/>
      <c r="N5969" s="94"/>
      <c r="O5969" s="94"/>
      <c r="P5969" s="94"/>
      <c r="Q5969" s="94"/>
      <c r="R5969" s="94"/>
      <c r="S5969" s="94"/>
      <c r="T5969" s="94"/>
      <c r="U5969" s="94"/>
      <c r="V5969" s="94"/>
      <c r="W5969" s="94"/>
      <c r="X5969" s="94"/>
      <c r="Y5969" s="94"/>
      <c r="Z5969" s="94"/>
      <c r="AA5969" s="94"/>
      <c r="AB5969" s="94"/>
      <c r="AC5969" s="94"/>
      <c r="AD5969" s="94"/>
      <c r="AE5969" s="94"/>
      <c r="AF5969" s="94"/>
      <c r="AG5969" s="94"/>
      <c r="AH5969" s="94"/>
      <c r="AI5969" s="94"/>
      <c r="AJ5969" s="94"/>
      <c r="AK5969" s="94"/>
      <c r="AL5969" s="94"/>
      <c r="AM5969" s="94"/>
      <c r="AN5969" s="94"/>
      <c r="AO5969" s="94"/>
      <c r="AP5969" s="94"/>
      <c r="AQ5969" s="94"/>
      <c r="AR5969" s="94"/>
      <c r="AS5969" s="94"/>
      <c r="AT5969" s="94"/>
      <c r="AU5969" s="94"/>
      <c r="AV5969" s="94"/>
      <c r="AW5969" s="94"/>
      <c r="AX5969" s="94"/>
      <c r="AY5969" s="94"/>
      <c r="AZ5969" s="94"/>
      <c r="BA5969" s="94"/>
      <c r="BB5969" s="94"/>
      <c r="BC5969" s="94"/>
      <c r="BD5969" s="94"/>
      <c r="BE5969" s="94"/>
      <c r="BF5969" s="94"/>
      <c r="BG5969" s="94"/>
      <c r="BH5969" s="94"/>
      <c r="BI5969" s="94"/>
      <c r="BJ5969" s="94"/>
      <c r="BK5969" s="92"/>
      <c r="BL5969" s="92"/>
      <c r="BM5969" s="94"/>
      <c r="BN5969" s="95"/>
      <c r="BO5969" s="94"/>
      <c r="BP5969" s="94"/>
      <c r="BQ5969" s="92"/>
      <c r="BR5969" s="94"/>
    </row>
    <row r="5970" spans="1:70" x14ac:dyDescent="0.35">
      <c r="A5970" s="92"/>
      <c r="B5970" s="94"/>
      <c r="C5970" s="94"/>
      <c r="D5970" s="94"/>
      <c r="E5970" s="94"/>
      <c r="F5970" s="94"/>
      <c r="G5970" s="94"/>
      <c r="H5970" s="94"/>
      <c r="I5970" s="94"/>
      <c r="J5970" s="94"/>
      <c r="K5970" s="94"/>
      <c r="L5970" s="94"/>
      <c r="M5970" s="94"/>
      <c r="N5970" s="94"/>
      <c r="O5970" s="94"/>
      <c r="P5970" s="94"/>
      <c r="Q5970" s="94"/>
      <c r="R5970" s="94"/>
      <c r="S5970" s="94"/>
      <c r="T5970" s="94"/>
      <c r="U5970" s="94"/>
      <c r="V5970" s="94"/>
      <c r="W5970" s="94"/>
      <c r="X5970" s="94"/>
      <c r="Y5970" s="94"/>
      <c r="Z5970" s="94"/>
      <c r="AA5970" s="94"/>
      <c r="AB5970" s="94"/>
      <c r="AC5970" s="94"/>
      <c r="AD5970" s="94"/>
      <c r="AE5970" s="94"/>
      <c r="AF5970" s="94"/>
      <c r="AG5970" s="94"/>
      <c r="AH5970" s="94"/>
      <c r="AI5970" s="94"/>
      <c r="AJ5970" s="94"/>
      <c r="AK5970" s="94"/>
      <c r="AL5970" s="94"/>
      <c r="AM5970" s="94"/>
      <c r="AN5970" s="94"/>
      <c r="AO5970" s="94"/>
      <c r="AP5970" s="94"/>
      <c r="AQ5970" s="94"/>
      <c r="AR5970" s="94"/>
      <c r="AS5970" s="94"/>
      <c r="AT5970" s="94"/>
      <c r="AU5970" s="94"/>
      <c r="AV5970" s="94"/>
      <c r="AW5970" s="94"/>
      <c r="AX5970" s="94"/>
      <c r="AY5970" s="94"/>
      <c r="AZ5970" s="94"/>
      <c r="BA5970" s="94"/>
      <c r="BB5970" s="94"/>
      <c r="BC5970" s="94"/>
      <c r="BD5970" s="94"/>
      <c r="BE5970" s="94"/>
      <c r="BF5970" s="94"/>
      <c r="BG5970" s="94"/>
      <c r="BH5970" s="94"/>
      <c r="BI5970" s="94"/>
      <c r="BJ5970" s="94"/>
      <c r="BK5970" s="92"/>
      <c r="BL5970" s="92"/>
      <c r="BM5970" s="94"/>
      <c r="BN5970" s="95"/>
      <c r="BO5970" s="94"/>
      <c r="BP5970" s="94"/>
      <c r="BQ5970" s="92"/>
      <c r="BR5970" s="94"/>
    </row>
    <row r="5971" spans="1:70" x14ac:dyDescent="0.35">
      <c r="A5971" s="92"/>
      <c r="B5971" s="94"/>
      <c r="C5971" s="94"/>
      <c r="D5971" s="94"/>
      <c r="E5971" s="94"/>
      <c r="F5971" s="94"/>
      <c r="G5971" s="94"/>
      <c r="H5971" s="94"/>
      <c r="I5971" s="94"/>
      <c r="J5971" s="94"/>
      <c r="K5971" s="94"/>
      <c r="L5971" s="94"/>
      <c r="M5971" s="94"/>
      <c r="N5971" s="94"/>
      <c r="O5971" s="94"/>
      <c r="P5971" s="94"/>
      <c r="Q5971" s="94"/>
      <c r="R5971" s="94"/>
      <c r="S5971" s="94"/>
      <c r="T5971" s="94"/>
      <c r="U5971" s="94"/>
      <c r="V5971" s="94"/>
      <c r="W5971" s="94"/>
      <c r="X5971" s="94"/>
      <c r="Y5971" s="94"/>
      <c r="Z5971" s="94"/>
      <c r="AA5971" s="94"/>
      <c r="AB5971" s="94"/>
      <c r="AC5971" s="94"/>
      <c r="AD5971" s="94"/>
      <c r="AE5971" s="94"/>
      <c r="AF5971" s="94"/>
      <c r="AG5971" s="94"/>
      <c r="AH5971" s="94"/>
      <c r="AI5971" s="94"/>
      <c r="AJ5971" s="94"/>
      <c r="AK5971" s="94"/>
      <c r="AL5971" s="94"/>
      <c r="AM5971" s="94"/>
      <c r="AN5971" s="94"/>
      <c r="AO5971" s="94"/>
      <c r="AP5971" s="94"/>
      <c r="AQ5971" s="94"/>
      <c r="AR5971" s="94"/>
      <c r="AS5971" s="94"/>
      <c r="AT5971" s="94"/>
      <c r="AU5971" s="94"/>
      <c r="AV5971" s="94"/>
      <c r="AW5971" s="94"/>
      <c r="AX5971" s="94"/>
      <c r="AY5971" s="94"/>
      <c r="AZ5971" s="94"/>
      <c r="BA5971" s="94"/>
      <c r="BB5971" s="94"/>
      <c r="BC5971" s="94"/>
      <c r="BD5971" s="94"/>
      <c r="BE5971" s="94"/>
      <c r="BF5971" s="94"/>
      <c r="BG5971" s="94"/>
      <c r="BH5971" s="94"/>
      <c r="BI5971" s="94"/>
      <c r="BJ5971" s="94"/>
      <c r="BK5971" s="92"/>
      <c r="BL5971" s="92"/>
      <c r="BM5971" s="94"/>
      <c r="BN5971" s="95"/>
      <c r="BO5971" s="94"/>
      <c r="BP5971" s="94"/>
      <c r="BQ5971" s="92"/>
      <c r="BR5971" s="94"/>
    </row>
    <row r="5972" spans="1:70" x14ac:dyDescent="0.35">
      <c r="A5972" s="92"/>
      <c r="B5972" s="94"/>
      <c r="C5972" s="94"/>
      <c r="D5972" s="94"/>
      <c r="E5972" s="94"/>
      <c r="F5972" s="94"/>
      <c r="G5972" s="94"/>
      <c r="H5972" s="94"/>
      <c r="I5972" s="94"/>
      <c r="J5972" s="94"/>
      <c r="K5972" s="94"/>
      <c r="L5972" s="94"/>
      <c r="M5972" s="94"/>
      <c r="N5972" s="94"/>
      <c r="O5972" s="94"/>
      <c r="P5972" s="94"/>
      <c r="Q5972" s="94"/>
      <c r="R5972" s="94"/>
      <c r="S5972" s="94"/>
      <c r="T5972" s="94"/>
      <c r="U5972" s="94"/>
      <c r="V5972" s="94"/>
      <c r="W5972" s="94"/>
      <c r="X5972" s="94"/>
      <c r="Y5972" s="94"/>
      <c r="Z5972" s="94"/>
      <c r="AA5972" s="94"/>
      <c r="AB5972" s="94"/>
      <c r="AC5972" s="94"/>
      <c r="AD5972" s="94"/>
      <c r="AE5972" s="94"/>
      <c r="AF5972" s="94"/>
      <c r="AG5972" s="94"/>
      <c r="AH5972" s="94"/>
      <c r="AI5972" s="94"/>
      <c r="AJ5972" s="94"/>
      <c r="AK5972" s="94"/>
      <c r="AL5972" s="94"/>
      <c r="AM5972" s="94"/>
      <c r="AN5972" s="94"/>
      <c r="AO5972" s="94"/>
      <c r="AP5972" s="94"/>
      <c r="AQ5972" s="94"/>
      <c r="AR5972" s="94"/>
      <c r="AS5972" s="94"/>
      <c r="AT5972" s="94"/>
      <c r="AU5972" s="94"/>
      <c r="AV5972" s="94"/>
      <c r="AW5972" s="94"/>
      <c r="AX5972" s="94"/>
      <c r="AY5972" s="94"/>
      <c r="AZ5972" s="94"/>
      <c r="BA5972" s="94"/>
      <c r="BB5972" s="94"/>
      <c r="BC5972" s="94"/>
      <c r="BD5972" s="94"/>
      <c r="BE5972" s="94"/>
      <c r="BF5972" s="94"/>
      <c r="BG5972" s="94"/>
      <c r="BH5972" s="94"/>
      <c r="BI5972" s="94"/>
      <c r="BJ5972" s="94"/>
      <c r="BK5972" s="92"/>
      <c r="BL5972" s="92"/>
      <c r="BM5972" s="94"/>
      <c r="BN5972" s="95"/>
      <c r="BO5972" s="94"/>
      <c r="BP5972" s="94"/>
      <c r="BQ5972" s="92"/>
      <c r="BR5972" s="94"/>
    </row>
    <row r="5973" spans="1:70" x14ac:dyDescent="0.35">
      <c r="A5973" s="92"/>
      <c r="B5973" s="94"/>
      <c r="C5973" s="94"/>
      <c r="D5973" s="94"/>
      <c r="E5973" s="94"/>
      <c r="F5973" s="94"/>
      <c r="G5973" s="94"/>
      <c r="H5973" s="94"/>
      <c r="I5973" s="94"/>
      <c r="J5973" s="94"/>
      <c r="K5973" s="94"/>
      <c r="L5973" s="94"/>
      <c r="M5973" s="94"/>
      <c r="N5973" s="94"/>
      <c r="O5973" s="94"/>
      <c r="P5973" s="94"/>
      <c r="Q5973" s="94"/>
      <c r="R5973" s="94"/>
      <c r="S5973" s="94"/>
      <c r="T5973" s="94"/>
      <c r="U5973" s="94"/>
      <c r="V5973" s="94"/>
      <c r="W5973" s="94"/>
      <c r="X5973" s="94"/>
      <c r="Y5973" s="94"/>
      <c r="Z5973" s="94"/>
      <c r="AA5973" s="94"/>
      <c r="AB5973" s="94"/>
      <c r="AC5973" s="94"/>
      <c r="AD5973" s="94"/>
      <c r="AE5973" s="94"/>
      <c r="AF5973" s="94"/>
      <c r="AG5973" s="94"/>
      <c r="AH5973" s="94"/>
      <c r="AI5973" s="94"/>
      <c r="AJ5973" s="94"/>
      <c r="AK5973" s="94"/>
      <c r="AL5973" s="94"/>
      <c r="AM5973" s="94"/>
      <c r="AN5973" s="94"/>
      <c r="AO5973" s="94"/>
      <c r="AP5973" s="94"/>
      <c r="AQ5973" s="94"/>
      <c r="AR5973" s="94"/>
      <c r="AS5973" s="94"/>
      <c r="AT5973" s="94"/>
      <c r="AU5973" s="94"/>
      <c r="AV5973" s="94"/>
      <c r="AW5973" s="94"/>
      <c r="AX5973" s="94"/>
      <c r="AY5973" s="94"/>
      <c r="AZ5973" s="94"/>
      <c r="BA5973" s="94"/>
      <c r="BB5973" s="94"/>
      <c r="BC5973" s="94"/>
      <c r="BD5973" s="94"/>
      <c r="BE5973" s="94"/>
      <c r="BF5973" s="94"/>
      <c r="BG5973" s="94"/>
      <c r="BH5973" s="94"/>
      <c r="BI5973" s="94"/>
      <c r="BJ5973" s="94"/>
      <c r="BK5973" s="92"/>
      <c r="BL5973" s="92"/>
      <c r="BM5973" s="94"/>
      <c r="BN5973" s="95"/>
      <c r="BO5973" s="94"/>
      <c r="BP5973" s="94"/>
      <c r="BQ5973" s="92"/>
      <c r="BR5973" s="94"/>
    </row>
    <row r="5974" spans="1:70" x14ac:dyDescent="0.35">
      <c r="A5974" s="92"/>
      <c r="B5974" s="94"/>
      <c r="C5974" s="94"/>
      <c r="D5974" s="94"/>
      <c r="E5974" s="94"/>
      <c r="F5974" s="94"/>
      <c r="G5974" s="94"/>
      <c r="H5974" s="94"/>
      <c r="I5974" s="94"/>
      <c r="J5974" s="94"/>
      <c r="K5974" s="94"/>
      <c r="L5974" s="94"/>
      <c r="M5974" s="94"/>
      <c r="N5974" s="94"/>
      <c r="O5974" s="94"/>
      <c r="P5974" s="94"/>
      <c r="Q5974" s="94"/>
      <c r="R5974" s="94"/>
      <c r="S5974" s="94"/>
      <c r="T5974" s="94"/>
      <c r="U5974" s="94"/>
      <c r="V5974" s="94"/>
      <c r="W5974" s="94"/>
      <c r="X5974" s="94"/>
      <c r="Y5974" s="94"/>
      <c r="Z5974" s="94"/>
      <c r="AA5974" s="94"/>
      <c r="AB5974" s="94"/>
      <c r="AC5974" s="94"/>
      <c r="AD5974" s="94"/>
      <c r="AE5974" s="94"/>
      <c r="AF5974" s="94"/>
      <c r="AG5974" s="94"/>
      <c r="AH5974" s="94"/>
      <c r="AI5974" s="94"/>
      <c r="AJ5974" s="94"/>
      <c r="AK5974" s="94"/>
      <c r="AL5974" s="94"/>
      <c r="AM5974" s="94"/>
      <c r="AN5974" s="94"/>
      <c r="AO5974" s="94"/>
      <c r="AP5974" s="94"/>
      <c r="AQ5974" s="94"/>
      <c r="AR5974" s="94"/>
      <c r="AS5974" s="94"/>
      <c r="AT5974" s="94"/>
      <c r="AU5974" s="94"/>
      <c r="AV5974" s="94"/>
      <c r="AW5974" s="94"/>
      <c r="AX5974" s="94"/>
      <c r="AY5974" s="94"/>
      <c r="AZ5974" s="94"/>
      <c r="BA5974" s="94"/>
      <c r="BB5974" s="94"/>
      <c r="BC5974" s="94"/>
      <c r="BD5974" s="94"/>
      <c r="BE5974" s="94"/>
      <c r="BF5974" s="94"/>
      <c r="BG5974" s="94"/>
      <c r="BH5974" s="94"/>
      <c r="BI5974" s="94"/>
      <c r="BJ5974" s="94"/>
      <c r="BK5974" s="92"/>
      <c r="BL5974" s="92"/>
      <c r="BM5974" s="94"/>
      <c r="BN5974" s="95"/>
      <c r="BO5974" s="94"/>
      <c r="BP5974" s="94"/>
      <c r="BQ5974" s="92"/>
      <c r="BR5974" s="94"/>
    </row>
    <row r="5975" spans="1:70" x14ac:dyDescent="0.35">
      <c r="A5975" s="92"/>
      <c r="B5975" s="94"/>
      <c r="C5975" s="94"/>
      <c r="D5975" s="94"/>
      <c r="E5975" s="94"/>
      <c r="F5975" s="94"/>
      <c r="G5975" s="94"/>
      <c r="H5975" s="94"/>
      <c r="I5975" s="94"/>
      <c r="J5975" s="94"/>
      <c r="K5975" s="94"/>
      <c r="L5975" s="94"/>
      <c r="M5975" s="94"/>
      <c r="N5975" s="94"/>
      <c r="O5975" s="94"/>
      <c r="P5975" s="94"/>
      <c r="Q5975" s="94"/>
      <c r="R5975" s="94"/>
      <c r="S5975" s="94"/>
      <c r="T5975" s="94"/>
      <c r="U5975" s="94"/>
      <c r="V5975" s="94"/>
      <c r="W5975" s="94"/>
      <c r="X5975" s="94"/>
      <c r="Y5975" s="94"/>
      <c r="Z5975" s="94"/>
      <c r="AA5975" s="94"/>
      <c r="AB5975" s="94"/>
      <c r="AC5975" s="94"/>
      <c r="AD5975" s="94"/>
      <c r="AE5975" s="94"/>
      <c r="AF5975" s="94"/>
      <c r="AG5975" s="94"/>
      <c r="AH5975" s="94"/>
      <c r="AI5975" s="94"/>
      <c r="AJ5975" s="94"/>
      <c r="AK5975" s="94"/>
      <c r="AL5975" s="94"/>
      <c r="AM5975" s="94"/>
      <c r="AN5975" s="94"/>
      <c r="AO5975" s="94"/>
      <c r="AP5975" s="94"/>
      <c r="AQ5975" s="94"/>
      <c r="AR5975" s="94"/>
      <c r="AS5975" s="94"/>
      <c r="AT5975" s="94"/>
      <c r="AU5975" s="94"/>
      <c r="AV5975" s="94"/>
      <c r="AW5975" s="94"/>
      <c r="AX5975" s="94"/>
      <c r="AY5975" s="94"/>
      <c r="AZ5975" s="94"/>
      <c r="BA5975" s="94"/>
      <c r="BB5975" s="94"/>
      <c r="BC5975" s="94"/>
      <c r="BD5975" s="94"/>
      <c r="BE5975" s="94"/>
      <c r="BF5975" s="94"/>
      <c r="BG5975" s="94"/>
      <c r="BH5975" s="94"/>
      <c r="BI5975" s="94"/>
      <c r="BJ5975" s="94"/>
      <c r="BK5975" s="92"/>
      <c r="BL5975" s="92"/>
      <c r="BM5975" s="94"/>
      <c r="BN5975" s="95"/>
      <c r="BO5975" s="94"/>
      <c r="BP5975" s="94"/>
      <c r="BQ5975" s="92"/>
      <c r="BR5975" s="94"/>
    </row>
    <row r="5976" spans="1:70" x14ac:dyDescent="0.35">
      <c r="A5976" s="92"/>
      <c r="B5976" s="94"/>
      <c r="C5976" s="94"/>
      <c r="D5976" s="94"/>
      <c r="E5976" s="94"/>
      <c r="F5976" s="94"/>
      <c r="G5976" s="94"/>
      <c r="H5976" s="94"/>
      <c r="I5976" s="94"/>
      <c r="J5976" s="94"/>
      <c r="K5976" s="94"/>
      <c r="L5976" s="94"/>
      <c r="M5976" s="94"/>
      <c r="N5976" s="94"/>
      <c r="O5976" s="94"/>
      <c r="P5976" s="94"/>
      <c r="Q5976" s="94"/>
      <c r="R5976" s="94"/>
      <c r="S5976" s="94"/>
      <c r="T5976" s="94"/>
      <c r="U5976" s="94"/>
      <c r="V5976" s="94"/>
      <c r="W5976" s="94"/>
      <c r="X5976" s="94"/>
      <c r="Y5976" s="94"/>
      <c r="Z5976" s="94"/>
      <c r="AA5976" s="94"/>
      <c r="AB5976" s="94"/>
      <c r="AC5976" s="94"/>
      <c r="AD5976" s="94"/>
      <c r="AE5976" s="94"/>
      <c r="AF5976" s="94"/>
      <c r="AG5976" s="94"/>
      <c r="AH5976" s="94"/>
      <c r="AI5976" s="94"/>
      <c r="AJ5976" s="94"/>
      <c r="AK5976" s="94"/>
      <c r="AL5976" s="94"/>
      <c r="AM5976" s="94"/>
      <c r="AN5976" s="94"/>
      <c r="AO5976" s="94"/>
      <c r="AP5976" s="94"/>
      <c r="AQ5976" s="94"/>
      <c r="AR5976" s="94"/>
      <c r="AS5976" s="94"/>
      <c r="AT5976" s="94"/>
      <c r="AU5976" s="94"/>
      <c r="AV5976" s="94"/>
      <c r="AW5976" s="94"/>
      <c r="AX5976" s="94"/>
      <c r="AY5976" s="94"/>
      <c r="AZ5976" s="94"/>
      <c r="BA5976" s="94"/>
      <c r="BB5976" s="94"/>
      <c r="BC5976" s="94"/>
      <c r="BD5976" s="94"/>
      <c r="BE5976" s="94"/>
      <c r="BF5976" s="94"/>
      <c r="BG5976" s="94"/>
      <c r="BH5976" s="94"/>
      <c r="BI5976" s="94"/>
      <c r="BJ5976" s="94"/>
      <c r="BK5976" s="92"/>
      <c r="BL5976" s="92"/>
      <c r="BM5976" s="94"/>
      <c r="BN5976" s="95"/>
      <c r="BO5976" s="94"/>
      <c r="BP5976" s="94"/>
      <c r="BQ5976" s="92"/>
      <c r="BR5976" s="94"/>
    </row>
    <row r="5977" spans="1:70" x14ac:dyDescent="0.35">
      <c r="A5977" s="92"/>
      <c r="B5977" s="94"/>
      <c r="C5977" s="94"/>
      <c r="D5977" s="94"/>
      <c r="E5977" s="94"/>
      <c r="F5977" s="94"/>
      <c r="G5977" s="94"/>
      <c r="H5977" s="94"/>
      <c r="I5977" s="94"/>
      <c r="J5977" s="94"/>
      <c r="K5977" s="94"/>
      <c r="L5977" s="94"/>
      <c r="M5977" s="94"/>
      <c r="N5977" s="94"/>
      <c r="O5977" s="94"/>
      <c r="P5977" s="94"/>
      <c r="Q5977" s="94"/>
      <c r="R5977" s="94"/>
      <c r="S5977" s="94"/>
      <c r="T5977" s="94"/>
      <c r="U5977" s="94"/>
      <c r="V5977" s="94"/>
      <c r="W5977" s="94"/>
      <c r="X5977" s="94"/>
      <c r="Y5977" s="94"/>
      <c r="Z5977" s="94"/>
      <c r="AA5977" s="94"/>
      <c r="AB5977" s="94"/>
      <c r="AC5977" s="94"/>
      <c r="AD5977" s="94"/>
      <c r="AE5977" s="94"/>
      <c r="AF5977" s="94"/>
      <c r="AG5977" s="94"/>
      <c r="AH5977" s="94"/>
      <c r="AI5977" s="94"/>
      <c r="AJ5977" s="94"/>
      <c r="AK5977" s="94"/>
      <c r="AL5977" s="94"/>
      <c r="AM5977" s="94"/>
      <c r="AN5977" s="94"/>
      <c r="AO5977" s="94"/>
      <c r="AP5977" s="94"/>
      <c r="AQ5977" s="94"/>
      <c r="AR5977" s="94"/>
      <c r="AS5977" s="94"/>
      <c r="AT5977" s="94"/>
      <c r="AU5977" s="94"/>
      <c r="AV5977" s="94"/>
      <c r="AW5977" s="94"/>
      <c r="AX5977" s="94"/>
      <c r="AY5977" s="94"/>
      <c r="AZ5977" s="94"/>
      <c r="BA5977" s="94"/>
      <c r="BB5977" s="94"/>
      <c r="BC5977" s="94"/>
      <c r="BD5977" s="94"/>
      <c r="BE5977" s="94"/>
      <c r="BF5977" s="94"/>
      <c r="BG5977" s="94"/>
      <c r="BH5977" s="94"/>
      <c r="BI5977" s="94"/>
      <c r="BJ5977" s="94"/>
      <c r="BK5977" s="92"/>
      <c r="BL5977" s="92"/>
      <c r="BM5977" s="94"/>
      <c r="BN5977" s="95"/>
      <c r="BO5977" s="94"/>
      <c r="BP5977" s="94"/>
      <c r="BQ5977" s="92"/>
      <c r="BR5977" s="94"/>
    </row>
    <row r="5978" spans="1:70" x14ac:dyDescent="0.35">
      <c r="A5978" s="92"/>
      <c r="B5978" s="94"/>
      <c r="C5978" s="94"/>
      <c r="D5978" s="94"/>
      <c r="E5978" s="94"/>
      <c r="F5978" s="94"/>
      <c r="G5978" s="94"/>
      <c r="H5978" s="94"/>
      <c r="I5978" s="94"/>
      <c r="J5978" s="94"/>
      <c r="K5978" s="94"/>
      <c r="L5978" s="94"/>
      <c r="M5978" s="94"/>
      <c r="N5978" s="94"/>
      <c r="O5978" s="94"/>
      <c r="P5978" s="94"/>
      <c r="Q5978" s="94"/>
      <c r="R5978" s="94"/>
      <c r="S5978" s="94"/>
      <c r="T5978" s="94"/>
      <c r="U5978" s="94"/>
      <c r="V5978" s="94"/>
      <c r="W5978" s="94"/>
      <c r="X5978" s="94"/>
      <c r="Y5978" s="94"/>
      <c r="Z5978" s="94"/>
      <c r="AA5978" s="94"/>
      <c r="AB5978" s="94"/>
      <c r="AC5978" s="94"/>
      <c r="AD5978" s="94"/>
      <c r="AE5978" s="94"/>
      <c r="AF5978" s="94"/>
      <c r="AG5978" s="94"/>
      <c r="AH5978" s="94"/>
      <c r="AI5978" s="94"/>
      <c r="AJ5978" s="94"/>
      <c r="AK5978" s="94"/>
      <c r="AL5978" s="94"/>
      <c r="AM5978" s="94"/>
      <c r="AN5978" s="94"/>
      <c r="AO5978" s="94"/>
      <c r="AP5978" s="94"/>
      <c r="AQ5978" s="94"/>
      <c r="AR5978" s="94"/>
      <c r="AS5978" s="94"/>
      <c r="AT5978" s="94"/>
      <c r="AU5978" s="94"/>
      <c r="AV5978" s="94"/>
      <c r="AW5978" s="94"/>
      <c r="AX5978" s="94"/>
      <c r="AY5978" s="94"/>
      <c r="AZ5978" s="94"/>
      <c r="BA5978" s="94"/>
      <c r="BB5978" s="94"/>
      <c r="BC5978" s="94"/>
      <c r="BD5978" s="94"/>
      <c r="BE5978" s="94"/>
      <c r="BF5978" s="94"/>
      <c r="BG5978" s="94"/>
      <c r="BH5978" s="94"/>
      <c r="BI5978" s="94"/>
      <c r="BJ5978" s="94"/>
      <c r="BK5978" s="92"/>
      <c r="BL5978" s="92"/>
      <c r="BM5978" s="94"/>
      <c r="BN5978" s="95"/>
      <c r="BO5978" s="94"/>
      <c r="BP5978" s="94"/>
      <c r="BQ5978" s="92"/>
      <c r="BR5978" s="94"/>
    </row>
    <row r="5979" spans="1:70" x14ac:dyDescent="0.35">
      <c r="A5979" s="92"/>
      <c r="B5979" s="94"/>
      <c r="C5979" s="94"/>
      <c r="D5979" s="94"/>
      <c r="E5979" s="94"/>
      <c r="F5979" s="94"/>
      <c r="G5979" s="94"/>
      <c r="H5979" s="94"/>
      <c r="I5979" s="94"/>
      <c r="J5979" s="94"/>
      <c r="K5979" s="94"/>
      <c r="L5979" s="94"/>
      <c r="M5979" s="94"/>
      <c r="N5979" s="94"/>
      <c r="O5979" s="94"/>
      <c r="P5979" s="94"/>
      <c r="Q5979" s="94"/>
      <c r="R5979" s="94"/>
      <c r="S5979" s="94"/>
      <c r="T5979" s="94"/>
      <c r="U5979" s="94"/>
      <c r="V5979" s="94"/>
      <c r="W5979" s="94"/>
      <c r="X5979" s="94"/>
      <c r="Y5979" s="94"/>
      <c r="Z5979" s="94"/>
      <c r="AA5979" s="94"/>
      <c r="AB5979" s="94"/>
      <c r="AC5979" s="94"/>
      <c r="AD5979" s="94"/>
      <c r="AE5979" s="94"/>
      <c r="AF5979" s="94"/>
      <c r="AG5979" s="94"/>
      <c r="AH5979" s="94"/>
      <c r="AI5979" s="94"/>
      <c r="AJ5979" s="94"/>
      <c r="AK5979" s="94"/>
      <c r="AL5979" s="94"/>
      <c r="AM5979" s="94"/>
      <c r="AN5979" s="94"/>
      <c r="AO5979" s="94"/>
      <c r="AP5979" s="94"/>
      <c r="AQ5979" s="94"/>
      <c r="AR5979" s="94"/>
      <c r="AS5979" s="94"/>
      <c r="AT5979" s="94"/>
      <c r="AU5979" s="94"/>
      <c r="AV5979" s="94"/>
      <c r="AW5979" s="94"/>
      <c r="AX5979" s="94"/>
      <c r="AY5979" s="94"/>
      <c r="AZ5979" s="94"/>
      <c r="BA5979" s="94"/>
      <c r="BB5979" s="94"/>
      <c r="BC5979" s="94"/>
      <c r="BD5979" s="94"/>
      <c r="BE5979" s="94"/>
      <c r="BF5979" s="94"/>
      <c r="BG5979" s="94"/>
      <c r="BH5979" s="94"/>
      <c r="BI5979" s="94"/>
      <c r="BJ5979" s="94"/>
      <c r="BK5979" s="92"/>
      <c r="BL5979" s="92"/>
      <c r="BM5979" s="94"/>
      <c r="BN5979" s="95"/>
      <c r="BO5979" s="94"/>
      <c r="BP5979" s="94"/>
      <c r="BQ5979" s="92"/>
      <c r="BR5979" s="94"/>
    </row>
    <row r="5980" spans="1:70" x14ac:dyDescent="0.35">
      <c r="A5980" s="92"/>
      <c r="B5980" s="94"/>
      <c r="C5980" s="94"/>
      <c r="D5980" s="94"/>
      <c r="E5980" s="94"/>
      <c r="F5980" s="94"/>
      <c r="G5980" s="94"/>
      <c r="H5980" s="94"/>
      <c r="I5980" s="94"/>
      <c r="J5980" s="94"/>
      <c r="K5980" s="94"/>
      <c r="L5980" s="94"/>
      <c r="M5980" s="94"/>
      <c r="N5980" s="94"/>
      <c r="O5980" s="94"/>
      <c r="P5980" s="94"/>
      <c r="Q5980" s="94"/>
      <c r="R5980" s="94"/>
      <c r="S5980" s="94"/>
      <c r="T5980" s="94"/>
      <c r="U5980" s="94"/>
      <c r="V5980" s="94"/>
      <c r="W5980" s="94"/>
      <c r="X5980" s="94"/>
      <c r="Y5980" s="94"/>
      <c r="Z5980" s="94"/>
      <c r="AA5980" s="94"/>
      <c r="AB5980" s="94"/>
      <c r="AC5980" s="94"/>
      <c r="AD5980" s="94"/>
      <c r="AE5980" s="94"/>
      <c r="AF5980" s="94"/>
      <c r="AG5980" s="94"/>
      <c r="AH5980" s="94"/>
      <c r="AI5980" s="94"/>
      <c r="AJ5980" s="94"/>
      <c r="AK5980" s="94"/>
      <c r="AL5980" s="94"/>
      <c r="AM5980" s="94"/>
      <c r="AN5980" s="94"/>
      <c r="AO5980" s="94"/>
      <c r="AP5980" s="94"/>
      <c r="AQ5980" s="94"/>
      <c r="AR5980" s="94"/>
      <c r="AS5980" s="94"/>
      <c r="AT5980" s="94"/>
      <c r="AU5980" s="94"/>
      <c r="AV5980" s="94"/>
      <c r="AW5980" s="94"/>
      <c r="AX5980" s="94"/>
      <c r="AY5980" s="94"/>
      <c r="AZ5980" s="94"/>
      <c r="BA5980" s="94"/>
      <c r="BB5980" s="94"/>
      <c r="BC5980" s="94"/>
      <c r="BD5980" s="94"/>
      <c r="BE5980" s="94"/>
      <c r="BF5980" s="94"/>
      <c r="BG5980" s="94"/>
      <c r="BH5980" s="94"/>
      <c r="BI5980" s="94"/>
      <c r="BJ5980" s="94"/>
      <c r="BK5980" s="92"/>
      <c r="BL5980" s="92"/>
      <c r="BM5980" s="94"/>
      <c r="BN5980" s="95"/>
      <c r="BO5980" s="94"/>
      <c r="BP5980" s="94"/>
      <c r="BQ5980" s="92"/>
      <c r="BR5980" s="94"/>
    </row>
    <row r="5981" spans="1:70" x14ac:dyDescent="0.35">
      <c r="A5981" s="92"/>
      <c r="B5981" s="94"/>
      <c r="C5981" s="94"/>
      <c r="D5981" s="94"/>
      <c r="E5981" s="94"/>
      <c r="F5981" s="94"/>
      <c r="G5981" s="94"/>
      <c r="H5981" s="94"/>
      <c r="I5981" s="94"/>
      <c r="J5981" s="94"/>
      <c r="K5981" s="94"/>
      <c r="L5981" s="94"/>
      <c r="M5981" s="94"/>
      <c r="N5981" s="94"/>
      <c r="O5981" s="94"/>
      <c r="P5981" s="94"/>
      <c r="Q5981" s="94"/>
      <c r="R5981" s="94"/>
      <c r="S5981" s="94"/>
      <c r="T5981" s="94"/>
      <c r="U5981" s="94"/>
      <c r="V5981" s="94"/>
      <c r="W5981" s="94"/>
      <c r="X5981" s="94"/>
      <c r="Y5981" s="94"/>
      <c r="Z5981" s="94"/>
      <c r="AA5981" s="94"/>
      <c r="AB5981" s="94"/>
      <c r="AC5981" s="94"/>
      <c r="AD5981" s="94"/>
      <c r="AE5981" s="94"/>
      <c r="AF5981" s="94"/>
      <c r="AG5981" s="94"/>
      <c r="AH5981" s="94"/>
      <c r="AI5981" s="94"/>
      <c r="AJ5981" s="94"/>
      <c r="AK5981" s="94"/>
      <c r="AL5981" s="94"/>
      <c r="AM5981" s="94"/>
      <c r="AN5981" s="94"/>
      <c r="AO5981" s="94"/>
      <c r="AP5981" s="94"/>
      <c r="AQ5981" s="94"/>
      <c r="AR5981" s="94"/>
      <c r="AS5981" s="94"/>
      <c r="AT5981" s="94"/>
      <c r="AU5981" s="94"/>
      <c r="AV5981" s="94"/>
      <c r="AW5981" s="94"/>
      <c r="AX5981" s="94"/>
      <c r="AY5981" s="94"/>
      <c r="AZ5981" s="94"/>
      <c r="BA5981" s="94"/>
      <c r="BB5981" s="94"/>
      <c r="BC5981" s="94"/>
      <c r="BD5981" s="94"/>
      <c r="BE5981" s="94"/>
      <c r="BF5981" s="94"/>
      <c r="BG5981" s="94"/>
      <c r="BH5981" s="94"/>
      <c r="BI5981" s="94"/>
      <c r="BJ5981" s="94"/>
      <c r="BK5981" s="92"/>
      <c r="BL5981" s="92"/>
      <c r="BM5981" s="94"/>
      <c r="BN5981" s="95"/>
      <c r="BO5981" s="94"/>
      <c r="BP5981" s="94"/>
      <c r="BQ5981" s="92"/>
      <c r="BR5981" s="94"/>
    </row>
    <row r="5982" spans="1:70" x14ac:dyDescent="0.35">
      <c r="A5982" s="92"/>
      <c r="B5982" s="94"/>
      <c r="C5982" s="94"/>
      <c r="D5982" s="94"/>
      <c r="E5982" s="94"/>
      <c r="F5982" s="94"/>
      <c r="G5982" s="94"/>
      <c r="H5982" s="94"/>
      <c r="I5982" s="94"/>
      <c r="J5982" s="94"/>
      <c r="K5982" s="94"/>
      <c r="L5982" s="94"/>
      <c r="M5982" s="94"/>
      <c r="N5982" s="94"/>
      <c r="O5982" s="94"/>
      <c r="P5982" s="94"/>
      <c r="Q5982" s="94"/>
      <c r="R5982" s="94"/>
      <c r="S5982" s="94"/>
      <c r="T5982" s="94"/>
      <c r="U5982" s="94"/>
      <c r="V5982" s="94"/>
      <c r="W5982" s="94"/>
      <c r="X5982" s="94"/>
      <c r="Y5982" s="94"/>
      <c r="Z5982" s="94"/>
      <c r="AA5982" s="94"/>
      <c r="AB5982" s="94"/>
      <c r="AC5982" s="94"/>
      <c r="AD5982" s="94"/>
      <c r="AE5982" s="94"/>
      <c r="AF5982" s="94"/>
      <c r="AG5982" s="94"/>
      <c r="AH5982" s="94"/>
      <c r="AI5982" s="94"/>
      <c r="AJ5982" s="94"/>
      <c r="AK5982" s="94"/>
      <c r="AL5982" s="94"/>
      <c r="AM5982" s="94"/>
      <c r="AN5982" s="94"/>
      <c r="AO5982" s="94"/>
      <c r="AP5982" s="94"/>
      <c r="AQ5982" s="94"/>
      <c r="AR5982" s="94"/>
      <c r="AS5982" s="94"/>
      <c r="AT5982" s="94"/>
      <c r="AU5982" s="94"/>
      <c r="AV5982" s="94"/>
      <c r="AW5982" s="94"/>
      <c r="AX5982" s="94"/>
      <c r="AY5982" s="94"/>
      <c r="AZ5982" s="94"/>
      <c r="BA5982" s="94"/>
      <c r="BB5982" s="94"/>
      <c r="BC5982" s="94"/>
      <c r="BD5982" s="94"/>
      <c r="BE5982" s="94"/>
      <c r="BF5982" s="94"/>
      <c r="BG5982" s="94"/>
      <c r="BH5982" s="94"/>
      <c r="BI5982" s="94"/>
      <c r="BJ5982" s="94"/>
      <c r="BK5982" s="92"/>
      <c r="BL5982" s="92"/>
      <c r="BM5982" s="94"/>
      <c r="BN5982" s="95"/>
      <c r="BO5982" s="94"/>
      <c r="BP5982" s="94"/>
      <c r="BQ5982" s="92"/>
      <c r="BR5982" s="94"/>
    </row>
    <row r="5983" spans="1:70" x14ac:dyDescent="0.35">
      <c r="A5983" s="92"/>
      <c r="B5983" s="94"/>
      <c r="C5983" s="94"/>
      <c r="D5983" s="94"/>
      <c r="E5983" s="94"/>
      <c r="F5983" s="94"/>
      <c r="G5983" s="94"/>
      <c r="H5983" s="94"/>
      <c r="I5983" s="94"/>
      <c r="J5983" s="94"/>
      <c r="K5983" s="94"/>
      <c r="L5983" s="94"/>
      <c r="M5983" s="94"/>
      <c r="N5983" s="94"/>
      <c r="O5983" s="94"/>
      <c r="P5983" s="94"/>
      <c r="Q5983" s="94"/>
      <c r="R5983" s="94"/>
      <c r="S5983" s="94"/>
      <c r="T5983" s="94"/>
      <c r="U5983" s="94"/>
      <c r="V5983" s="94"/>
      <c r="W5983" s="94"/>
      <c r="X5983" s="94"/>
      <c r="Y5983" s="94"/>
      <c r="Z5983" s="94"/>
      <c r="AA5983" s="94"/>
      <c r="AB5983" s="94"/>
      <c r="AC5983" s="94"/>
      <c r="AD5983" s="94"/>
      <c r="AE5983" s="94"/>
      <c r="AF5983" s="94"/>
      <c r="AG5983" s="94"/>
      <c r="AH5983" s="94"/>
      <c r="AI5983" s="94"/>
      <c r="AJ5983" s="94"/>
      <c r="AK5983" s="94"/>
      <c r="AL5983" s="94"/>
      <c r="AM5983" s="94"/>
      <c r="AN5983" s="94"/>
      <c r="AO5983" s="94"/>
      <c r="AP5983" s="94"/>
      <c r="AQ5983" s="94"/>
      <c r="AR5983" s="94"/>
      <c r="AS5983" s="94"/>
      <c r="AT5983" s="94"/>
      <c r="AU5983" s="94"/>
      <c r="AV5983" s="94"/>
      <c r="AW5983" s="94"/>
      <c r="AX5983" s="94"/>
      <c r="AY5983" s="94"/>
      <c r="AZ5983" s="94"/>
      <c r="BA5983" s="94"/>
      <c r="BB5983" s="94"/>
      <c r="BC5983" s="94"/>
      <c r="BD5983" s="94"/>
      <c r="BE5983" s="94"/>
      <c r="BF5983" s="94"/>
      <c r="BG5983" s="94"/>
      <c r="BH5983" s="94"/>
      <c r="BI5983" s="94"/>
      <c r="BJ5983" s="94"/>
      <c r="BK5983" s="92"/>
      <c r="BL5983" s="92"/>
      <c r="BM5983" s="94"/>
      <c r="BN5983" s="95"/>
      <c r="BO5983" s="94"/>
      <c r="BP5983" s="94"/>
      <c r="BQ5983" s="92"/>
      <c r="BR5983" s="94"/>
    </row>
    <row r="5984" spans="1:70" x14ac:dyDescent="0.35">
      <c r="A5984" s="92"/>
      <c r="B5984" s="94"/>
      <c r="C5984" s="94"/>
      <c r="D5984" s="94"/>
      <c r="E5984" s="94"/>
      <c r="F5984" s="94"/>
      <c r="G5984" s="94"/>
      <c r="H5984" s="94"/>
      <c r="I5984" s="94"/>
      <c r="J5984" s="94"/>
      <c r="K5984" s="94"/>
      <c r="L5984" s="94"/>
      <c r="M5984" s="94"/>
      <c r="N5984" s="94"/>
      <c r="O5984" s="94"/>
      <c r="P5984" s="94"/>
      <c r="Q5984" s="94"/>
      <c r="R5984" s="94"/>
      <c r="S5984" s="94"/>
      <c r="T5984" s="94"/>
      <c r="U5984" s="94"/>
      <c r="V5984" s="94"/>
      <c r="W5984" s="94"/>
      <c r="X5984" s="94"/>
      <c r="Y5984" s="94"/>
      <c r="Z5984" s="94"/>
      <c r="AA5984" s="94"/>
      <c r="AB5984" s="94"/>
      <c r="AC5984" s="94"/>
      <c r="AD5984" s="94"/>
      <c r="AE5984" s="94"/>
      <c r="AF5984" s="94"/>
      <c r="AG5984" s="94"/>
      <c r="AH5984" s="94"/>
      <c r="AI5984" s="94"/>
      <c r="AJ5984" s="94"/>
      <c r="AK5984" s="94"/>
      <c r="AL5984" s="94"/>
      <c r="AM5984" s="94"/>
      <c r="AN5984" s="94"/>
      <c r="AO5984" s="94"/>
      <c r="AP5984" s="94"/>
      <c r="AQ5984" s="94"/>
      <c r="AR5984" s="94"/>
      <c r="AS5984" s="94"/>
      <c r="AT5984" s="94"/>
      <c r="AU5984" s="94"/>
      <c r="AV5984" s="94"/>
      <c r="AW5984" s="94"/>
      <c r="AX5984" s="94"/>
      <c r="AY5984" s="94"/>
      <c r="AZ5984" s="94"/>
      <c r="BA5984" s="94"/>
      <c r="BB5984" s="94"/>
      <c r="BC5984" s="94"/>
      <c r="BD5984" s="94"/>
      <c r="BE5984" s="94"/>
      <c r="BF5984" s="94"/>
      <c r="BG5984" s="94"/>
      <c r="BH5984" s="94"/>
      <c r="BI5984" s="94"/>
      <c r="BJ5984" s="94"/>
      <c r="BK5984" s="92"/>
      <c r="BL5984" s="92"/>
      <c r="BM5984" s="94"/>
      <c r="BN5984" s="95"/>
      <c r="BO5984" s="94"/>
      <c r="BP5984" s="94"/>
      <c r="BQ5984" s="92"/>
      <c r="BR5984" s="94"/>
    </row>
    <row r="5985" spans="1:70" x14ac:dyDescent="0.35">
      <c r="A5985" s="92"/>
      <c r="B5985" s="94"/>
      <c r="C5985" s="94"/>
      <c r="D5985" s="94"/>
      <c r="E5985" s="94"/>
      <c r="F5985" s="94"/>
      <c r="G5985" s="94"/>
      <c r="H5985" s="94"/>
      <c r="I5985" s="94"/>
      <c r="J5985" s="94"/>
      <c r="K5985" s="94"/>
      <c r="L5985" s="94"/>
      <c r="M5985" s="94"/>
      <c r="N5985" s="94"/>
      <c r="O5985" s="94"/>
      <c r="P5985" s="94"/>
      <c r="Q5985" s="94"/>
      <c r="R5985" s="94"/>
      <c r="S5985" s="94"/>
      <c r="T5985" s="94"/>
      <c r="U5985" s="94"/>
      <c r="V5985" s="94"/>
      <c r="W5985" s="94"/>
      <c r="X5985" s="94"/>
      <c r="Y5985" s="94"/>
      <c r="Z5985" s="94"/>
      <c r="AA5985" s="94"/>
      <c r="AB5985" s="94"/>
      <c r="AC5985" s="94"/>
      <c r="AD5985" s="94"/>
      <c r="AE5985" s="94"/>
      <c r="AF5985" s="94"/>
      <c r="AG5985" s="94"/>
      <c r="AH5985" s="94"/>
      <c r="AI5985" s="94"/>
      <c r="AJ5985" s="94"/>
      <c r="AK5985" s="94"/>
      <c r="AL5985" s="94"/>
      <c r="AM5985" s="94"/>
      <c r="AN5985" s="94"/>
      <c r="AO5985" s="94"/>
      <c r="AP5985" s="94"/>
      <c r="AQ5985" s="94"/>
      <c r="AR5985" s="94"/>
      <c r="AS5985" s="94"/>
      <c r="AT5985" s="94"/>
      <c r="AU5985" s="94"/>
      <c r="AV5985" s="94"/>
      <c r="AW5985" s="94"/>
      <c r="AX5985" s="94"/>
      <c r="AY5985" s="94"/>
      <c r="AZ5985" s="94"/>
      <c r="BA5985" s="94"/>
      <c r="BB5985" s="94"/>
      <c r="BC5985" s="94"/>
      <c r="BD5985" s="94"/>
      <c r="BE5985" s="94"/>
      <c r="BF5985" s="94"/>
      <c r="BG5985" s="94"/>
      <c r="BH5985" s="94"/>
      <c r="BI5985" s="94"/>
      <c r="BJ5985" s="94"/>
      <c r="BK5985" s="92"/>
      <c r="BL5985" s="92"/>
      <c r="BM5985" s="94"/>
      <c r="BN5985" s="95"/>
      <c r="BO5985" s="94"/>
      <c r="BP5985" s="94"/>
      <c r="BQ5985" s="92"/>
      <c r="BR5985" s="94"/>
    </row>
    <row r="5986" spans="1:70" x14ac:dyDescent="0.35">
      <c r="A5986" s="92"/>
      <c r="B5986" s="94"/>
      <c r="C5986" s="94"/>
      <c r="D5986" s="94"/>
      <c r="E5986" s="94"/>
      <c r="F5986" s="94"/>
      <c r="G5986" s="94"/>
      <c r="H5986" s="94"/>
      <c r="I5986" s="94"/>
      <c r="J5986" s="94"/>
      <c r="K5986" s="94"/>
      <c r="L5986" s="94"/>
      <c r="M5986" s="94"/>
      <c r="N5986" s="94"/>
      <c r="O5986" s="94"/>
      <c r="P5986" s="94"/>
      <c r="Q5986" s="94"/>
      <c r="R5986" s="94"/>
      <c r="S5986" s="94"/>
      <c r="T5986" s="94"/>
      <c r="U5986" s="94"/>
      <c r="V5986" s="94"/>
      <c r="W5986" s="94"/>
      <c r="X5986" s="94"/>
      <c r="Y5986" s="94"/>
      <c r="Z5986" s="94"/>
      <c r="AA5986" s="94"/>
      <c r="AB5986" s="94"/>
      <c r="AC5986" s="94"/>
      <c r="AD5986" s="94"/>
      <c r="AE5986" s="94"/>
      <c r="AF5986" s="94"/>
      <c r="AG5986" s="94"/>
      <c r="AH5986" s="94"/>
      <c r="AI5986" s="94"/>
      <c r="AJ5986" s="94"/>
      <c r="AK5986" s="94"/>
      <c r="AL5986" s="94"/>
      <c r="AM5986" s="94"/>
      <c r="AN5986" s="94"/>
      <c r="AO5986" s="94"/>
      <c r="AP5986" s="94"/>
      <c r="AQ5986" s="94"/>
      <c r="AR5986" s="94"/>
      <c r="AS5986" s="94"/>
      <c r="AT5986" s="94"/>
      <c r="AU5986" s="94"/>
      <c r="AV5986" s="94"/>
      <c r="AW5986" s="94"/>
      <c r="AX5986" s="94"/>
      <c r="AY5986" s="94"/>
      <c r="AZ5986" s="94"/>
      <c r="BA5986" s="94"/>
      <c r="BB5986" s="94"/>
      <c r="BC5986" s="94"/>
      <c r="BD5986" s="94"/>
      <c r="BE5986" s="94"/>
      <c r="BF5986" s="94"/>
      <c r="BG5986" s="94"/>
      <c r="BH5986" s="94"/>
      <c r="BI5986" s="94"/>
      <c r="BJ5986" s="94"/>
      <c r="BK5986" s="92"/>
      <c r="BL5986" s="92"/>
      <c r="BM5986" s="94"/>
      <c r="BN5986" s="95"/>
      <c r="BO5986" s="94"/>
      <c r="BP5986" s="94"/>
      <c r="BQ5986" s="92"/>
      <c r="BR5986" s="94"/>
    </row>
    <row r="5987" spans="1:70" x14ac:dyDescent="0.35">
      <c r="A5987" s="92"/>
      <c r="B5987" s="94"/>
      <c r="C5987" s="94"/>
      <c r="D5987" s="94"/>
      <c r="E5987" s="94"/>
      <c r="F5987" s="94"/>
      <c r="G5987" s="94"/>
      <c r="H5987" s="94"/>
      <c r="I5987" s="94"/>
      <c r="J5987" s="94"/>
      <c r="K5987" s="94"/>
      <c r="L5987" s="94"/>
      <c r="M5987" s="94"/>
      <c r="N5987" s="94"/>
      <c r="O5987" s="94"/>
      <c r="P5987" s="94"/>
      <c r="Q5987" s="94"/>
      <c r="R5987" s="94"/>
      <c r="S5987" s="94"/>
      <c r="T5987" s="94"/>
      <c r="U5987" s="94"/>
      <c r="V5987" s="94"/>
      <c r="W5987" s="94"/>
      <c r="X5987" s="94"/>
      <c r="Y5987" s="94"/>
      <c r="Z5987" s="94"/>
      <c r="AA5987" s="94"/>
      <c r="AB5987" s="94"/>
      <c r="AC5987" s="94"/>
      <c r="AD5987" s="94"/>
      <c r="AE5987" s="94"/>
      <c r="AF5987" s="94"/>
      <c r="AG5987" s="94"/>
      <c r="AH5987" s="94"/>
      <c r="AI5987" s="94"/>
      <c r="AJ5987" s="94"/>
      <c r="AK5987" s="94"/>
      <c r="AL5987" s="94"/>
      <c r="AM5987" s="94"/>
      <c r="AN5987" s="94"/>
      <c r="AO5987" s="94"/>
      <c r="AP5987" s="94"/>
      <c r="AQ5987" s="94"/>
      <c r="AR5987" s="94"/>
      <c r="AS5987" s="94"/>
      <c r="AT5987" s="94"/>
      <c r="AU5987" s="94"/>
      <c r="AV5987" s="94"/>
      <c r="AW5987" s="94"/>
      <c r="AX5987" s="94"/>
      <c r="AY5987" s="94"/>
      <c r="AZ5987" s="94"/>
      <c r="BA5987" s="94"/>
      <c r="BB5987" s="94"/>
      <c r="BC5987" s="94"/>
      <c r="BD5987" s="94"/>
      <c r="BE5987" s="94"/>
      <c r="BF5987" s="94"/>
      <c r="BG5987" s="94"/>
      <c r="BH5987" s="94"/>
      <c r="BI5987" s="94"/>
      <c r="BJ5987" s="94"/>
      <c r="BK5987" s="92"/>
      <c r="BL5987" s="92"/>
      <c r="BM5987" s="94"/>
      <c r="BN5987" s="95"/>
      <c r="BO5987" s="94"/>
      <c r="BP5987" s="94"/>
      <c r="BQ5987" s="92"/>
      <c r="BR5987" s="94"/>
    </row>
    <row r="5988" spans="1:70" x14ac:dyDescent="0.35">
      <c r="A5988" s="92"/>
      <c r="B5988" s="94"/>
      <c r="C5988" s="94"/>
      <c r="D5988" s="94"/>
      <c r="E5988" s="94"/>
      <c r="F5988" s="94"/>
      <c r="G5988" s="94"/>
      <c r="H5988" s="94"/>
      <c r="I5988" s="94"/>
      <c r="J5988" s="94"/>
      <c r="K5988" s="94"/>
      <c r="L5988" s="94"/>
      <c r="M5988" s="94"/>
      <c r="N5988" s="94"/>
      <c r="O5988" s="94"/>
      <c r="P5988" s="94"/>
      <c r="Q5988" s="94"/>
      <c r="R5988" s="94"/>
      <c r="S5988" s="94"/>
      <c r="T5988" s="94"/>
      <c r="U5988" s="94"/>
      <c r="V5988" s="94"/>
      <c r="W5988" s="94"/>
      <c r="X5988" s="94"/>
      <c r="Y5988" s="94"/>
      <c r="Z5988" s="94"/>
      <c r="AA5988" s="94"/>
      <c r="AB5988" s="94"/>
      <c r="AC5988" s="94"/>
      <c r="AD5988" s="94"/>
      <c r="AE5988" s="94"/>
      <c r="AF5988" s="94"/>
      <c r="AG5988" s="94"/>
      <c r="AH5988" s="94"/>
      <c r="AI5988" s="94"/>
      <c r="AJ5988" s="94"/>
      <c r="AK5988" s="94"/>
      <c r="AL5988" s="94"/>
      <c r="AM5988" s="94"/>
      <c r="AN5988" s="94"/>
      <c r="AO5988" s="94"/>
      <c r="AP5988" s="94"/>
      <c r="AQ5988" s="94"/>
      <c r="AR5988" s="94"/>
      <c r="AS5988" s="94"/>
      <c r="AT5988" s="94"/>
      <c r="AU5988" s="94"/>
      <c r="AV5988" s="94"/>
      <c r="AW5988" s="94"/>
      <c r="AX5988" s="94"/>
      <c r="AY5988" s="94"/>
      <c r="AZ5988" s="94"/>
      <c r="BA5988" s="94"/>
      <c r="BB5988" s="94"/>
      <c r="BC5988" s="94"/>
      <c r="BD5988" s="94"/>
      <c r="BE5988" s="94"/>
      <c r="BF5988" s="94"/>
      <c r="BG5988" s="94"/>
      <c r="BH5988" s="94"/>
      <c r="BI5988" s="94"/>
      <c r="BJ5988" s="94"/>
      <c r="BK5988" s="92"/>
      <c r="BL5988" s="92"/>
      <c r="BM5988" s="94"/>
      <c r="BN5988" s="95"/>
      <c r="BO5988" s="94"/>
      <c r="BP5988" s="94"/>
      <c r="BQ5988" s="92"/>
      <c r="BR5988" s="94"/>
    </row>
    <row r="5989" spans="1:70" x14ac:dyDescent="0.35">
      <c r="A5989" s="92"/>
      <c r="B5989" s="94"/>
      <c r="C5989" s="94"/>
      <c r="D5989" s="94"/>
      <c r="E5989" s="94"/>
      <c r="F5989" s="94"/>
      <c r="G5989" s="94"/>
      <c r="H5989" s="94"/>
      <c r="I5989" s="94"/>
      <c r="J5989" s="94"/>
      <c r="K5989" s="94"/>
      <c r="L5989" s="94"/>
      <c r="M5989" s="94"/>
      <c r="N5989" s="94"/>
      <c r="O5989" s="94"/>
      <c r="P5989" s="94"/>
      <c r="Q5989" s="94"/>
      <c r="R5989" s="94"/>
      <c r="S5989" s="94"/>
      <c r="T5989" s="94"/>
      <c r="U5989" s="94"/>
      <c r="V5989" s="94"/>
      <c r="W5989" s="94"/>
      <c r="X5989" s="94"/>
      <c r="Y5989" s="94"/>
      <c r="Z5989" s="94"/>
      <c r="AA5989" s="94"/>
      <c r="AB5989" s="94"/>
      <c r="AC5989" s="94"/>
      <c r="AD5989" s="94"/>
      <c r="AE5989" s="94"/>
      <c r="AF5989" s="94"/>
      <c r="AG5989" s="94"/>
      <c r="AH5989" s="94"/>
      <c r="AI5989" s="94"/>
      <c r="AJ5989" s="94"/>
      <c r="AK5989" s="94"/>
      <c r="AL5989" s="94"/>
      <c r="AM5989" s="94"/>
      <c r="AN5989" s="94"/>
      <c r="AO5989" s="94"/>
      <c r="AP5989" s="94"/>
      <c r="AQ5989" s="94"/>
      <c r="AR5989" s="94"/>
      <c r="AS5989" s="94"/>
      <c r="AT5989" s="94"/>
      <c r="AU5989" s="94"/>
      <c r="AV5989" s="94"/>
      <c r="AW5989" s="94"/>
      <c r="AX5989" s="94"/>
      <c r="AY5989" s="94"/>
      <c r="AZ5989" s="94"/>
      <c r="BA5989" s="94"/>
      <c r="BB5989" s="94"/>
      <c r="BC5989" s="94"/>
      <c r="BD5989" s="94"/>
      <c r="BE5989" s="94"/>
      <c r="BF5989" s="94"/>
      <c r="BG5989" s="94"/>
      <c r="BH5989" s="94"/>
      <c r="BI5989" s="94"/>
      <c r="BJ5989" s="94"/>
      <c r="BK5989" s="92"/>
      <c r="BL5989" s="92"/>
      <c r="BM5989" s="94"/>
      <c r="BN5989" s="95"/>
      <c r="BO5989" s="94"/>
      <c r="BP5989" s="94"/>
      <c r="BQ5989" s="92"/>
      <c r="BR5989" s="94"/>
    </row>
    <row r="5990" spans="1:70" x14ac:dyDescent="0.35">
      <c r="A5990" s="92"/>
      <c r="B5990" s="94"/>
      <c r="C5990" s="94"/>
      <c r="D5990" s="94"/>
      <c r="E5990" s="94"/>
      <c r="F5990" s="94"/>
      <c r="G5990" s="94"/>
      <c r="H5990" s="94"/>
      <c r="I5990" s="94"/>
      <c r="J5990" s="94"/>
      <c r="K5990" s="94"/>
      <c r="L5990" s="94"/>
      <c r="M5990" s="94"/>
      <c r="N5990" s="94"/>
      <c r="O5990" s="94"/>
      <c r="P5990" s="94"/>
      <c r="Q5990" s="94"/>
      <c r="R5990" s="94"/>
      <c r="S5990" s="94"/>
      <c r="T5990" s="94"/>
      <c r="U5990" s="94"/>
      <c r="V5990" s="94"/>
      <c r="W5990" s="94"/>
      <c r="X5990" s="94"/>
      <c r="Y5990" s="94"/>
      <c r="Z5990" s="94"/>
      <c r="AA5990" s="94"/>
      <c r="AB5990" s="94"/>
      <c r="AC5990" s="94"/>
      <c r="AD5990" s="94"/>
      <c r="AE5990" s="94"/>
      <c r="AF5990" s="94"/>
      <c r="AG5990" s="94"/>
      <c r="AH5990" s="94"/>
      <c r="AI5990" s="94"/>
      <c r="AJ5990" s="94"/>
      <c r="AK5990" s="94"/>
      <c r="AL5990" s="94"/>
      <c r="AM5990" s="94"/>
      <c r="AN5990" s="94"/>
      <c r="AO5990" s="94"/>
      <c r="AP5990" s="94"/>
      <c r="AQ5990" s="94"/>
      <c r="AR5990" s="94"/>
      <c r="AS5990" s="94"/>
      <c r="AT5990" s="94"/>
      <c r="AU5990" s="94"/>
      <c r="AV5990" s="94"/>
      <c r="AW5990" s="94"/>
      <c r="AX5990" s="94"/>
      <c r="AY5990" s="94"/>
      <c r="AZ5990" s="94"/>
      <c r="BA5990" s="94"/>
      <c r="BB5990" s="94"/>
      <c r="BC5990" s="94"/>
      <c r="BD5990" s="94"/>
      <c r="BE5990" s="94"/>
      <c r="BF5990" s="94"/>
      <c r="BG5990" s="94"/>
      <c r="BH5990" s="94"/>
      <c r="BI5990" s="94"/>
      <c r="BJ5990" s="94"/>
      <c r="BK5990" s="92"/>
      <c r="BL5990" s="92"/>
      <c r="BM5990" s="94"/>
      <c r="BN5990" s="95"/>
      <c r="BO5990" s="94"/>
      <c r="BP5990" s="94"/>
      <c r="BQ5990" s="92"/>
      <c r="BR5990" s="94"/>
    </row>
    <row r="5991" spans="1:70" x14ac:dyDescent="0.35">
      <c r="A5991" s="92"/>
      <c r="B5991" s="94"/>
      <c r="C5991" s="94"/>
      <c r="D5991" s="94"/>
      <c r="E5991" s="94"/>
      <c r="F5991" s="94"/>
      <c r="G5991" s="94"/>
      <c r="H5991" s="94"/>
      <c r="I5991" s="94"/>
      <c r="J5991" s="94"/>
      <c r="K5991" s="94"/>
      <c r="L5991" s="94"/>
      <c r="M5991" s="94"/>
      <c r="N5991" s="94"/>
      <c r="O5991" s="94"/>
      <c r="P5991" s="94"/>
      <c r="Q5991" s="94"/>
      <c r="R5991" s="94"/>
      <c r="S5991" s="94"/>
      <c r="T5991" s="94"/>
      <c r="U5991" s="94"/>
      <c r="V5991" s="94"/>
      <c r="W5991" s="94"/>
      <c r="X5991" s="94"/>
      <c r="Y5991" s="94"/>
      <c r="Z5991" s="94"/>
      <c r="AA5991" s="94"/>
      <c r="AB5991" s="94"/>
      <c r="AC5991" s="94"/>
      <c r="AD5991" s="94"/>
      <c r="AE5991" s="94"/>
      <c r="AF5991" s="94"/>
      <c r="AG5991" s="94"/>
      <c r="AH5991" s="94"/>
      <c r="AI5991" s="94"/>
      <c r="AJ5991" s="94"/>
      <c r="AK5991" s="94"/>
      <c r="AL5991" s="94"/>
      <c r="AM5991" s="94"/>
      <c r="AN5991" s="94"/>
      <c r="AO5991" s="94"/>
      <c r="AP5991" s="94"/>
      <c r="AQ5991" s="94"/>
      <c r="AR5991" s="94"/>
      <c r="AS5991" s="94"/>
      <c r="AT5991" s="94"/>
      <c r="AU5991" s="94"/>
      <c r="AV5991" s="94"/>
      <c r="AW5991" s="94"/>
      <c r="AX5991" s="94"/>
      <c r="AY5991" s="94"/>
      <c r="AZ5991" s="94"/>
      <c r="BA5991" s="94"/>
      <c r="BB5991" s="94"/>
      <c r="BC5991" s="94"/>
      <c r="BD5991" s="94"/>
      <c r="BE5991" s="94"/>
      <c r="BF5991" s="94"/>
      <c r="BG5991" s="94"/>
      <c r="BH5991" s="94"/>
      <c r="BI5991" s="94"/>
      <c r="BJ5991" s="94"/>
      <c r="BK5991" s="92"/>
      <c r="BL5991" s="92"/>
      <c r="BM5991" s="94"/>
      <c r="BN5991" s="95"/>
      <c r="BO5991" s="94"/>
      <c r="BP5991" s="94"/>
      <c r="BQ5991" s="92"/>
      <c r="BR5991" s="94"/>
    </row>
    <row r="5992" spans="1:70" x14ac:dyDescent="0.35">
      <c r="A5992" s="92"/>
      <c r="B5992" s="94"/>
      <c r="C5992" s="94"/>
      <c r="D5992" s="94"/>
      <c r="E5992" s="94"/>
      <c r="F5992" s="94"/>
      <c r="G5992" s="94"/>
      <c r="H5992" s="94"/>
      <c r="I5992" s="94"/>
      <c r="J5992" s="94"/>
      <c r="K5992" s="94"/>
      <c r="L5992" s="94"/>
      <c r="M5992" s="94"/>
      <c r="N5992" s="94"/>
      <c r="O5992" s="94"/>
      <c r="P5992" s="94"/>
      <c r="Q5992" s="94"/>
      <c r="R5992" s="94"/>
      <c r="S5992" s="94"/>
      <c r="T5992" s="94"/>
      <c r="U5992" s="94"/>
      <c r="V5992" s="94"/>
      <c r="W5992" s="94"/>
      <c r="X5992" s="94"/>
      <c r="Y5992" s="94"/>
      <c r="Z5992" s="94"/>
      <c r="AA5992" s="94"/>
      <c r="AB5992" s="94"/>
      <c r="AC5992" s="94"/>
      <c r="AD5992" s="94"/>
      <c r="AE5992" s="94"/>
      <c r="AF5992" s="94"/>
      <c r="AG5992" s="94"/>
      <c r="AH5992" s="94"/>
      <c r="AI5992" s="94"/>
      <c r="AJ5992" s="94"/>
      <c r="AK5992" s="94"/>
      <c r="AL5992" s="94"/>
      <c r="AM5992" s="94"/>
      <c r="AN5992" s="94"/>
      <c r="AO5992" s="94"/>
      <c r="AP5992" s="94"/>
      <c r="AQ5992" s="94"/>
      <c r="AR5992" s="94"/>
      <c r="AS5992" s="94"/>
      <c r="AT5992" s="94"/>
      <c r="AU5992" s="94"/>
      <c r="AV5992" s="94"/>
      <c r="AW5992" s="94"/>
      <c r="AX5992" s="94"/>
      <c r="AY5992" s="94"/>
      <c r="AZ5992" s="94"/>
      <c r="BA5992" s="94"/>
      <c r="BB5992" s="94"/>
      <c r="BC5992" s="94"/>
      <c r="BD5992" s="94"/>
      <c r="BE5992" s="94"/>
      <c r="BF5992" s="94"/>
      <c r="BG5992" s="94"/>
      <c r="BH5992" s="94"/>
      <c r="BI5992" s="94"/>
      <c r="BJ5992" s="94"/>
      <c r="BK5992" s="92"/>
      <c r="BL5992" s="92"/>
      <c r="BM5992" s="94"/>
      <c r="BN5992" s="95"/>
      <c r="BO5992" s="94"/>
      <c r="BP5992" s="94"/>
      <c r="BQ5992" s="92"/>
      <c r="BR5992" s="94"/>
    </row>
    <row r="5993" spans="1:70" x14ac:dyDescent="0.35">
      <c r="A5993" s="92"/>
      <c r="B5993" s="94"/>
      <c r="C5993" s="94"/>
      <c r="D5993" s="94"/>
      <c r="E5993" s="94"/>
      <c r="F5993" s="94"/>
      <c r="G5993" s="94"/>
      <c r="H5993" s="94"/>
      <c r="I5993" s="94"/>
      <c r="J5993" s="94"/>
      <c r="K5993" s="94"/>
      <c r="L5993" s="94"/>
      <c r="M5993" s="94"/>
      <c r="N5993" s="94"/>
      <c r="O5993" s="94"/>
      <c r="P5993" s="94"/>
      <c r="Q5993" s="94"/>
      <c r="R5993" s="94"/>
      <c r="S5993" s="94"/>
      <c r="T5993" s="94"/>
      <c r="U5993" s="94"/>
      <c r="V5993" s="94"/>
      <c r="W5993" s="94"/>
      <c r="X5993" s="94"/>
      <c r="Y5993" s="94"/>
      <c r="Z5993" s="94"/>
      <c r="AA5993" s="94"/>
      <c r="AB5993" s="94"/>
      <c r="AC5993" s="94"/>
      <c r="AD5993" s="94"/>
      <c r="AE5993" s="94"/>
      <c r="AF5993" s="94"/>
      <c r="AG5993" s="94"/>
      <c r="AH5993" s="94"/>
      <c r="AI5993" s="94"/>
      <c r="AJ5993" s="94"/>
      <c r="AK5993" s="94"/>
      <c r="AL5993" s="94"/>
      <c r="AM5993" s="94"/>
      <c r="AN5993" s="94"/>
      <c r="AO5993" s="94"/>
      <c r="AP5993" s="94"/>
      <c r="AQ5993" s="94"/>
      <c r="AR5993" s="94"/>
      <c r="AS5993" s="94"/>
      <c r="AT5993" s="94"/>
      <c r="AU5993" s="94"/>
      <c r="AV5993" s="94"/>
      <c r="AW5993" s="94"/>
      <c r="AX5993" s="94"/>
      <c r="AY5993" s="94"/>
      <c r="AZ5993" s="94"/>
      <c r="BA5993" s="94"/>
      <c r="BB5993" s="94"/>
      <c r="BC5993" s="94"/>
      <c r="BD5993" s="94"/>
      <c r="BE5993" s="94"/>
      <c r="BF5993" s="94"/>
      <c r="BG5993" s="94"/>
      <c r="BH5993" s="94"/>
      <c r="BI5993" s="94"/>
      <c r="BJ5993" s="94"/>
      <c r="BK5993" s="92"/>
      <c r="BL5993" s="92"/>
      <c r="BM5993" s="94"/>
      <c r="BN5993" s="95"/>
      <c r="BO5993" s="94"/>
      <c r="BP5993" s="94"/>
      <c r="BQ5993" s="92"/>
      <c r="BR5993" s="94"/>
    </row>
    <row r="5994" spans="1:70" x14ac:dyDescent="0.35">
      <c r="A5994" s="92"/>
      <c r="B5994" s="94"/>
      <c r="C5994" s="94"/>
      <c r="D5994" s="94"/>
      <c r="E5994" s="94"/>
      <c r="F5994" s="94"/>
      <c r="G5994" s="94"/>
      <c r="H5994" s="94"/>
      <c r="I5994" s="94"/>
      <c r="J5994" s="94"/>
      <c r="K5994" s="94"/>
      <c r="L5994" s="94"/>
      <c r="M5994" s="94"/>
      <c r="N5994" s="94"/>
      <c r="O5994" s="94"/>
      <c r="P5994" s="94"/>
      <c r="Q5994" s="94"/>
      <c r="R5994" s="94"/>
      <c r="S5994" s="94"/>
      <c r="T5994" s="94"/>
      <c r="U5994" s="94"/>
      <c r="V5994" s="94"/>
      <c r="W5994" s="94"/>
      <c r="X5994" s="94"/>
      <c r="Y5994" s="94"/>
      <c r="Z5994" s="94"/>
      <c r="AA5994" s="94"/>
      <c r="AB5994" s="94"/>
      <c r="AC5994" s="94"/>
      <c r="AD5994" s="94"/>
      <c r="AE5994" s="94"/>
      <c r="AF5994" s="94"/>
      <c r="AG5994" s="94"/>
      <c r="AH5994" s="94"/>
      <c r="AI5994" s="94"/>
      <c r="AJ5994" s="94"/>
      <c r="AK5994" s="94"/>
      <c r="AL5994" s="94"/>
      <c r="AM5994" s="94"/>
      <c r="AN5994" s="94"/>
      <c r="AO5994" s="94"/>
      <c r="AP5994" s="94"/>
      <c r="AQ5994" s="94"/>
      <c r="AR5994" s="94"/>
      <c r="AS5994" s="94"/>
      <c r="AT5994" s="94"/>
      <c r="AU5994" s="94"/>
      <c r="AV5994" s="94"/>
      <c r="AW5994" s="94"/>
      <c r="AX5994" s="94"/>
      <c r="AY5994" s="94"/>
      <c r="AZ5994" s="94"/>
      <c r="BA5994" s="94"/>
      <c r="BB5994" s="94"/>
      <c r="BC5994" s="94"/>
      <c r="BD5994" s="94"/>
      <c r="BE5994" s="94"/>
      <c r="BF5994" s="94"/>
      <c r="BG5994" s="94"/>
      <c r="BH5994" s="94"/>
      <c r="BI5994" s="94"/>
      <c r="BJ5994" s="94"/>
      <c r="BK5994" s="92"/>
      <c r="BL5994" s="92"/>
      <c r="BM5994" s="94"/>
      <c r="BN5994" s="95"/>
      <c r="BO5994" s="94"/>
      <c r="BP5994" s="94"/>
      <c r="BQ5994" s="92"/>
      <c r="BR5994" s="94"/>
    </row>
    <row r="5995" spans="1:70" x14ac:dyDescent="0.35">
      <c r="A5995" s="92"/>
      <c r="B5995" s="94"/>
      <c r="C5995" s="94"/>
      <c r="D5995" s="94"/>
      <c r="E5995" s="94"/>
      <c r="F5995" s="94"/>
      <c r="G5995" s="94"/>
      <c r="H5995" s="94"/>
      <c r="I5995" s="94"/>
      <c r="J5995" s="94"/>
      <c r="K5995" s="94"/>
      <c r="L5995" s="94"/>
      <c r="M5995" s="94"/>
      <c r="N5995" s="94"/>
      <c r="O5995" s="94"/>
      <c r="P5995" s="94"/>
      <c r="Q5995" s="94"/>
      <c r="R5995" s="94"/>
      <c r="S5995" s="94"/>
      <c r="T5995" s="94"/>
      <c r="U5995" s="94"/>
      <c r="V5995" s="94"/>
      <c r="W5995" s="94"/>
      <c r="X5995" s="94"/>
      <c r="Y5995" s="94"/>
      <c r="Z5995" s="94"/>
      <c r="AA5995" s="94"/>
      <c r="AB5995" s="94"/>
      <c r="AC5995" s="94"/>
      <c r="AD5995" s="94"/>
      <c r="AE5995" s="94"/>
      <c r="AF5995" s="94"/>
      <c r="AG5995" s="94"/>
      <c r="AH5995" s="94"/>
      <c r="AI5995" s="94"/>
      <c r="AJ5995" s="94"/>
      <c r="AK5995" s="94"/>
      <c r="AL5995" s="94"/>
      <c r="AM5995" s="94"/>
      <c r="AN5995" s="94"/>
      <c r="AO5995" s="94"/>
      <c r="AP5995" s="94"/>
      <c r="AQ5995" s="94"/>
      <c r="AR5995" s="94"/>
      <c r="AS5995" s="94"/>
      <c r="AT5995" s="94"/>
      <c r="AU5995" s="94"/>
      <c r="AV5995" s="94"/>
      <c r="AW5995" s="94"/>
      <c r="AX5995" s="94"/>
      <c r="AY5995" s="94"/>
      <c r="AZ5995" s="94"/>
      <c r="BA5995" s="94"/>
      <c r="BB5995" s="94"/>
      <c r="BC5995" s="94"/>
      <c r="BD5995" s="94"/>
      <c r="BE5995" s="94"/>
      <c r="BF5995" s="94"/>
      <c r="BG5995" s="94"/>
      <c r="BH5995" s="94"/>
      <c r="BI5995" s="94"/>
      <c r="BJ5995" s="94"/>
      <c r="BK5995" s="92"/>
      <c r="BL5995" s="92"/>
      <c r="BM5995" s="94"/>
      <c r="BN5995" s="95"/>
      <c r="BO5995" s="94"/>
      <c r="BP5995" s="94"/>
      <c r="BQ5995" s="92"/>
      <c r="BR5995" s="94"/>
    </row>
    <row r="5996" spans="1:70" x14ac:dyDescent="0.35">
      <c r="A5996" s="92"/>
      <c r="B5996" s="94"/>
      <c r="C5996" s="94"/>
      <c r="D5996" s="94"/>
      <c r="E5996" s="94"/>
      <c r="F5996" s="94"/>
      <c r="G5996" s="94"/>
      <c r="H5996" s="94"/>
      <c r="I5996" s="94"/>
      <c r="J5996" s="94"/>
      <c r="K5996" s="94"/>
      <c r="L5996" s="94"/>
      <c r="M5996" s="94"/>
      <c r="N5996" s="94"/>
      <c r="O5996" s="94"/>
      <c r="P5996" s="94"/>
      <c r="Q5996" s="94"/>
      <c r="R5996" s="94"/>
      <c r="S5996" s="94"/>
      <c r="T5996" s="94"/>
      <c r="U5996" s="94"/>
      <c r="V5996" s="94"/>
      <c r="W5996" s="94"/>
      <c r="X5996" s="94"/>
      <c r="Y5996" s="94"/>
      <c r="Z5996" s="94"/>
      <c r="AA5996" s="94"/>
      <c r="AB5996" s="94"/>
      <c r="AC5996" s="94"/>
      <c r="AD5996" s="94"/>
      <c r="AE5996" s="94"/>
      <c r="AF5996" s="94"/>
      <c r="AG5996" s="94"/>
      <c r="AH5996" s="94"/>
      <c r="AI5996" s="94"/>
      <c r="AJ5996" s="94"/>
      <c r="AK5996" s="94"/>
      <c r="AL5996" s="94"/>
      <c r="AM5996" s="94"/>
      <c r="AN5996" s="94"/>
      <c r="AO5996" s="94"/>
      <c r="AP5996" s="94"/>
      <c r="AQ5996" s="94"/>
      <c r="AR5996" s="94"/>
      <c r="AS5996" s="94"/>
      <c r="AT5996" s="94"/>
      <c r="AU5996" s="94"/>
      <c r="AV5996" s="94"/>
      <c r="AW5996" s="94"/>
      <c r="AX5996" s="94"/>
      <c r="AY5996" s="94"/>
      <c r="AZ5996" s="94"/>
      <c r="BA5996" s="94"/>
      <c r="BB5996" s="94"/>
      <c r="BC5996" s="94"/>
      <c r="BD5996" s="94"/>
      <c r="BE5996" s="94"/>
      <c r="BF5996" s="94"/>
      <c r="BG5996" s="94"/>
      <c r="BH5996" s="94"/>
      <c r="BI5996" s="94"/>
      <c r="BJ5996" s="94"/>
      <c r="BK5996" s="92"/>
      <c r="BL5996" s="92"/>
      <c r="BM5996" s="94"/>
      <c r="BN5996" s="95"/>
      <c r="BO5996" s="94"/>
      <c r="BP5996" s="94"/>
      <c r="BQ5996" s="92"/>
      <c r="BR5996" s="94"/>
    </row>
    <row r="5997" spans="1:70" x14ac:dyDescent="0.35">
      <c r="A5997" s="92"/>
      <c r="B5997" s="94"/>
      <c r="C5997" s="94"/>
      <c r="D5997" s="94"/>
      <c r="E5997" s="94"/>
      <c r="F5997" s="94"/>
      <c r="G5997" s="94"/>
      <c r="H5997" s="94"/>
      <c r="I5997" s="94"/>
      <c r="J5997" s="94"/>
      <c r="K5997" s="94"/>
      <c r="L5997" s="94"/>
      <c r="M5997" s="94"/>
      <c r="N5997" s="94"/>
      <c r="O5997" s="94"/>
      <c r="P5997" s="94"/>
      <c r="Q5997" s="94"/>
      <c r="R5997" s="94"/>
      <c r="S5997" s="94"/>
      <c r="T5997" s="94"/>
      <c r="U5997" s="94"/>
      <c r="V5997" s="94"/>
      <c r="W5997" s="94"/>
      <c r="X5997" s="94"/>
      <c r="Y5997" s="94"/>
      <c r="Z5997" s="94"/>
      <c r="AA5997" s="94"/>
      <c r="AB5997" s="94"/>
      <c r="AC5997" s="94"/>
      <c r="AD5997" s="94"/>
      <c r="AE5997" s="94"/>
      <c r="AF5997" s="94"/>
      <c r="AG5997" s="94"/>
      <c r="AH5997" s="94"/>
      <c r="AI5997" s="94"/>
      <c r="AJ5997" s="94"/>
      <c r="AK5997" s="94"/>
      <c r="AL5997" s="94"/>
      <c r="AM5997" s="94"/>
      <c r="AN5997" s="94"/>
      <c r="AO5997" s="94"/>
      <c r="AP5997" s="94"/>
      <c r="AQ5997" s="94"/>
      <c r="AR5997" s="94"/>
      <c r="AS5997" s="94"/>
      <c r="AT5997" s="94"/>
      <c r="AU5997" s="94"/>
      <c r="AV5997" s="94"/>
      <c r="AW5997" s="94"/>
      <c r="AX5997" s="94"/>
      <c r="AY5997" s="94"/>
      <c r="AZ5997" s="94"/>
      <c r="BA5997" s="94"/>
      <c r="BB5997" s="94"/>
      <c r="BC5997" s="94"/>
      <c r="BD5997" s="94"/>
      <c r="BE5997" s="94"/>
      <c r="BF5997" s="94"/>
      <c r="BG5997" s="94"/>
      <c r="BH5997" s="94"/>
      <c r="BI5997" s="94"/>
      <c r="BJ5997" s="94"/>
      <c r="BK5997" s="92"/>
      <c r="BL5997" s="92"/>
      <c r="BM5997" s="94"/>
      <c r="BN5997" s="95"/>
      <c r="BO5997" s="94"/>
      <c r="BP5997" s="94"/>
      <c r="BQ5997" s="92"/>
      <c r="BR5997" s="94"/>
    </row>
    <row r="5998" spans="1:70" x14ac:dyDescent="0.35">
      <c r="A5998" s="92"/>
      <c r="B5998" s="94"/>
      <c r="C5998" s="94"/>
      <c r="D5998" s="94"/>
      <c r="E5998" s="94"/>
      <c r="F5998" s="94"/>
      <c r="G5998" s="94"/>
      <c r="H5998" s="94"/>
      <c r="I5998" s="94"/>
      <c r="J5998" s="94"/>
      <c r="K5998" s="94"/>
      <c r="L5998" s="94"/>
      <c r="M5998" s="94"/>
      <c r="N5998" s="94"/>
      <c r="O5998" s="94"/>
      <c r="P5998" s="94"/>
      <c r="Q5998" s="94"/>
      <c r="R5998" s="94"/>
      <c r="S5998" s="94"/>
      <c r="T5998" s="94"/>
      <c r="U5998" s="94"/>
      <c r="V5998" s="94"/>
      <c r="W5998" s="94"/>
      <c r="X5998" s="94"/>
      <c r="Y5998" s="94"/>
      <c r="Z5998" s="94"/>
      <c r="AA5998" s="94"/>
      <c r="AB5998" s="94"/>
      <c r="AC5998" s="94"/>
      <c r="AD5998" s="94"/>
      <c r="AE5998" s="94"/>
      <c r="AF5998" s="94"/>
      <c r="AG5998" s="94"/>
      <c r="AH5998" s="94"/>
      <c r="AI5998" s="94"/>
      <c r="AJ5998" s="94"/>
      <c r="AK5998" s="94"/>
      <c r="AL5998" s="94"/>
      <c r="AM5998" s="94"/>
      <c r="AN5998" s="94"/>
      <c r="AO5998" s="94"/>
      <c r="AP5998" s="94"/>
      <c r="AQ5998" s="94"/>
      <c r="AR5998" s="94"/>
      <c r="AS5998" s="94"/>
      <c r="AT5998" s="94"/>
      <c r="AU5998" s="94"/>
      <c r="AV5998" s="94"/>
      <c r="AW5998" s="94"/>
      <c r="AX5998" s="94"/>
      <c r="AY5998" s="94"/>
      <c r="AZ5998" s="94"/>
      <c r="BA5998" s="94"/>
      <c r="BB5998" s="94"/>
      <c r="BC5998" s="94"/>
      <c r="BD5998" s="94"/>
      <c r="BE5998" s="94"/>
      <c r="BF5998" s="94"/>
      <c r="BG5998" s="94"/>
      <c r="BH5998" s="94"/>
      <c r="BI5998" s="94"/>
      <c r="BJ5998" s="94"/>
      <c r="BK5998" s="92"/>
      <c r="BL5998" s="92"/>
      <c r="BM5998" s="94"/>
      <c r="BN5998" s="95"/>
      <c r="BO5998" s="94"/>
      <c r="BP5998" s="94"/>
      <c r="BQ5998" s="92"/>
      <c r="BR5998" s="94"/>
    </row>
    <row r="5999" spans="1:70" x14ac:dyDescent="0.35">
      <c r="A5999" s="92"/>
      <c r="B5999" s="94"/>
      <c r="C5999" s="94"/>
      <c r="D5999" s="94"/>
      <c r="E5999" s="94"/>
      <c r="F5999" s="94"/>
      <c r="G5999" s="94"/>
      <c r="H5999" s="94"/>
      <c r="I5999" s="94"/>
      <c r="J5999" s="94"/>
      <c r="K5999" s="94"/>
      <c r="L5999" s="94"/>
      <c r="M5999" s="94"/>
      <c r="N5999" s="94"/>
      <c r="O5999" s="94"/>
      <c r="P5999" s="94"/>
      <c r="Q5999" s="94"/>
      <c r="R5999" s="94"/>
      <c r="S5999" s="94"/>
      <c r="T5999" s="94"/>
      <c r="U5999" s="94"/>
      <c r="V5999" s="94"/>
      <c r="W5999" s="94"/>
      <c r="X5999" s="94"/>
      <c r="Y5999" s="94"/>
      <c r="Z5999" s="94"/>
      <c r="AA5999" s="94"/>
      <c r="AB5999" s="94"/>
      <c r="AC5999" s="94"/>
      <c r="AD5999" s="94"/>
      <c r="AE5999" s="94"/>
      <c r="AF5999" s="94"/>
      <c r="AG5999" s="94"/>
      <c r="AH5999" s="94"/>
      <c r="AI5999" s="94"/>
      <c r="AJ5999" s="94"/>
      <c r="AK5999" s="94"/>
      <c r="AL5999" s="94"/>
      <c r="AM5999" s="94"/>
      <c r="AN5999" s="94"/>
      <c r="AO5999" s="94"/>
      <c r="AP5999" s="94"/>
      <c r="AQ5999" s="94"/>
      <c r="AR5999" s="94"/>
      <c r="AS5999" s="94"/>
      <c r="AT5999" s="94"/>
      <c r="AU5999" s="94"/>
      <c r="AV5999" s="94"/>
      <c r="AW5999" s="94"/>
      <c r="AX5999" s="94"/>
      <c r="AY5999" s="94"/>
      <c r="AZ5999" s="94"/>
      <c r="BA5999" s="94"/>
      <c r="BB5999" s="94"/>
      <c r="BC5999" s="94"/>
      <c r="BD5999" s="94"/>
      <c r="BE5999" s="94"/>
      <c r="BF5999" s="94"/>
      <c r="BG5999" s="94"/>
      <c r="BH5999" s="94"/>
      <c r="BI5999" s="94"/>
      <c r="BJ5999" s="94"/>
      <c r="BK5999" s="92"/>
      <c r="BL5999" s="92"/>
      <c r="BM5999" s="94"/>
      <c r="BN5999" s="95"/>
      <c r="BO5999" s="94"/>
      <c r="BP5999" s="94"/>
      <c r="BQ5999" s="92"/>
      <c r="BR5999" s="94"/>
    </row>
    <row r="6000" spans="1:70" x14ac:dyDescent="0.35">
      <c r="A6000" s="92"/>
      <c r="B6000" s="94"/>
      <c r="C6000" s="94"/>
      <c r="D6000" s="94"/>
      <c r="E6000" s="94"/>
      <c r="F6000" s="94"/>
      <c r="G6000" s="94"/>
      <c r="H6000" s="94"/>
      <c r="I6000" s="94"/>
      <c r="J6000" s="94"/>
      <c r="K6000" s="94"/>
      <c r="L6000" s="94"/>
      <c r="M6000" s="94"/>
      <c r="N6000" s="94"/>
      <c r="O6000" s="94"/>
      <c r="P6000" s="94"/>
      <c r="Q6000" s="94"/>
      <c r="R6000" s="94"/>
      <c r="S6000" s="94"/>
      <c r="T6000" s="94"/>
      <c r="U6000" s="94"/>
      <c r="V6000" s="94"/>
      <c r="W6000" s="94"/>
      <c r="X6000" s="94"/>
      <c r="Y6000" s="94"/>
      <c r="Z6000" s="94"/>
      <c r="AA6000" s="94"/>
      <c r="AB6000" s="94"/>
      <c r="AC6000" s="94"/>
      <c r="AD6000" s="94"/>
      <c r="AE6000" s="94"/>
      <c r="AF6000" s="94"/>
      <c r="AG6000" s="94"/>
      <c r="AH6000" s="94"/>
      <c r="AI6000" s="94"/>
      <c r="AJ6000" s="94"/>
      <c r="AK6000" s="94"/>
      <c r="AL6000" s="94"/>
      <c r="AM6000" s="94"/>
      <c r="AN6000" s="94"/>
      <c r="AO6000" s="94"/>
      <c r="AP6000" s="94"/>
      <c r="AQ6000" s="94"/>
      <c r="AR6000" s="94"/>
      <c r="AS6000" s="94"/>
      <c r="AT6000" s="94"/>
      <c r="AU6000" s="94"/>
      <c r="AV6000" s="94"/>
      <c r="AW6000" s="94"/>
      <c r="AX6000" s="94"/>
      <c r="AY6000" s="94"/>
      <c r="AZ6000" s="94"/>
      <c r="BA6000" s="94"/>
      <c r="BB6000" s="94"/>
      <c r="BC6000" s="94"/>
      <c r="BD6000" s="94"/>
      <c r="BE6000" s="94"/>
      <c r="BF6000" s="94"/>
      <c r="BG6000" s="94"/>
      <c r="BH6000" s="94"/>
      <c r="BI6000" s="94"/>
      <c r="BJ6000" s="94"/>
      <c r="BK6000" s="92"/>
      <c r="BL6000" s="92"/>
      <c r="BM6000" s="94"/>
      <c r="BN6000" s="95"/>
      <c r="BO6000" s="94"/>
      <c r="BP6000" s="94"/>
      <c r="BQ6000" s="92"/>
      <c r="BR6000" s="94"/>
    </row>
    <row r="6001" spans="1:70" x14ac:dyDescent="0.35">
      <c r="A6001" s="92"/>
      <c r="B6001" s="94"/>
      <c r="C6001" s="94"/>
      <c r="D6001" s="94"/>
      <c r="E6001" s="94"/>
      <c r="F6001" s="94"/>
      <c r="G6001" s="94"/>
      <c r="H6001" s="94"/>
      <c r="I6001" s="94"/>
      <c r="J6001" s="94"/>
      <c r="K6001" s="94"/>
      <c r="L6001" s="94"/>
      <c r="M6001" s="94"/>
      <c r="N6001" s="94"/>
      <c r="O6001" s="94"/>
      <c r="P6001" s="94"/>
      <c r="Q6001" s="94"/>
      <c r="R6001" s="94"/>
      <c r="S6001" s="94"/>
      <c r="T6001" s="94"/>
      <c r="U6001" s="94"/>
      <c r="V6001" s="94"/>
      <c r="W6001" s="94"/>
      <c r="X6001" s="94"/>
      <c r="Y6001" s="94"/>
      <c r="Z6001" s="94"/>
      <c r="AA6001" s="94"/>
      <c r="AB6001" s="94"/>
      <c r="AC6001" s="94"/>
      <c r="AD6001" s="94"/>
      <c r="AE6001" s="94"/>
      <c r="AF6001" s="94"/>
      <c r="AG6001" s="94"/>
      <c r="AH6001" s="94"/>
      <c r="AI6001" s="94"/>
      <c r="AJ6001" s="94"/>
      <c r="AK6001" s="94"/>
      <c r="AL6001" s="94"/>
      <c r="AM6001" s="94"/>
      <c r="AN6001" s="94"/>
      <c r="AO6001" s="94"/>
      <c r="AP6001" s="94"/>
      <c r="AQ6001" s="94"/>
      <c r="AR6001" s="94"/>
      <c r="AS6001" s="94"/>
      <c r="AT6001" s="94"/>
      <c r="AU6001" s="94"/>
      <c r="AV6001" s="94"/>
      <c r="AW6001" s="94"/>
      <c r="AX6001" s="94"/>
      <c r="AY6001" s="94"/>
      <c r="AZ6001" s="94"/>
      <c r="BA6001" s="94"/>
      <c r="BB6001" s="94"/>
      <c r="BC6001" s="94"/>
      <c r="BD6001" s="94"/>
      <c r="BE6001" s="94"/>
      <c r="BF6001" s="94"/>
      <c r="BG6001" s="94"/>
      <c r="BH6001" s="94"/>
      <c r="BI6001" s="94"/>
      <c r="BJ6001" s="94"/>
      <c r="BK6001" s="92"/>
      <c r="BL6001" s="92"/>
      <c r="BM6001" s="94"/>
      <c r="BN6001" s="95"/>
      <c r="BO6001" s="94"/>
      <c r="BP6001" s="94"/>
      <c r="BQ6001" s="92"/>
      <c r="BR6001" s="94"/>
    </row>
    <row r="6002" spans="1:70" x14ac:dyDescent="0.35">
      <c r="A6002" s="92"/>
      <c r="B6002" s="94"/>
      <c r="C6002" s="94"/>
      <c r="D6002" s="94"/>
      <c r="E6002" s="94"/>
      <c r="F6002" s="94"/>
      <c r="G6002" s="94"/>
      <c r="H6002" s="94"/>
      <c r="I6002" s="94"/>
      <c r="J6002" s="94"/>
      <c r="K6002" s="94"/>
      <c r="L6002" s="94"/>
      <c r="M6002" s="94"/>
      <c r="N6002" s="94"/>
      <c r="O6002" s="94"/>
      <c r="P6002" s="94"/>
      <c r="Q6002" s="94"/>
      <c r="R6002" s="94"/>
      <c r="S6002" s="94"/>
      <c r="T6002" s="94"/>
      <c r="U6002" s="94"/>
      <c r="V6002" s="94"/>
      <c r="W6002" s="94"/>
      <c r="X6002" s="94"/>
      <c r="Y6002" s="94"/>
      <c r="Z6002" s="94"/>
      <c r="AA6002" s="94"/>
      <c r="AB6002" s="94"/>
      <c r="AC6002" s="94"/>
      <c r="AD6002" s="94"/>
      <c r="AE6002" s="94"/>
      <c r="AF6002" s="94"/>
      <c r="AG6002" s="94"/>
      <c r="AH6002" s="94"/>
      <c r="AI6002" s="94"/>
      <c r="AJ6002" s="94"/>
      <c r="AK6002" s="94"/>
      <c r="AL6002" s="94"/>
      <c r="AM6002" s="94"/>
      <c r="AN6002" s="94"/>
      <c r="AO6002" s="94"/>
      <c r="AP6002" s="94"/>
      <c r="AQ6002" s="94"/>
      <c r="AR6002" s="94"/>
      <c r="AS6002" s="94"/>
      <c r="AT6002" s="94"/>
      <c r="AU6002" s="94"/>
      <c r="AV6002" s="94"/>
      <c r="AW6002" s="94"/>
      <c r="AX6002" s="94"/>
      <c r="AY6002" s="94"/>
      <c r="AZ6002" s="94"/>
      <c r="BA6002" s="94"/>
      <c r="BB6002" s="94"/>
      <c r="BC6002" s="94"/>
      <c r="BD6002" s="94"/>
      <c r="BE6002" s="94"/>
      <c r="BF6002" s="94"/>
      <c r="BG6002" s="94"/>
      <c r="BH6002" s="94"/>
      <c r="BI6002" s="94"/>
      <c r="BJ6002" s="94"/>
      <c r="BK6002" s="92"/>
      <c r="BL6002" s="92"/>
      <c r="BM6002" s="94"/>
      <c r="BN6002" s="95"/>
      <c r="BO6002" s="94"/>
      <c r="BP6002" s="94"/>
      <c r="BQ6002" s="92"/>
      <c r="BR6002" s="94"/>
    </row>
    <row r="6003" spans="1:70" x14ac:dyDescent="0.35">
      <c r="A6003" s="92"/>
      <c r="B6003" s="94"/>
      <c r="C6003" s="94"/>
      <c r="D6003" s="94"/>
      <c r="E6003" s="94"/>
      <c r="F6003" s="94"/>
      <c r="G6003" s="94"/>
      <c r="H6003" s="94"/>
      <c r="I6003" s="94"/>
      <c r="J6003" s="94"/>
      <c r="K6003" s="94"/>
      <c r="L6003" s="94"/>
      <c r="M6003" s="94"/>
      <c r="N6003" s="94"/>
      <c r="O6003" s="94"/>
      <c r="P6003" s="94"/>
      <c r="Q6003" s="94"/>
      <c r="R6003" s="94"/>
      <c r="S6003" s="94"/>
      <c r="T6003" s="94"/>
      <c r="U6003" s="94"/>
      <c r="V6003" s="94"/>
      <c r="W6003" s="94"/>
      <c r="X6003" s="94"/>
      <c r="Y6003" s="94"/>
      <c r="Z6003" s="94"/>
      <c r="AA6003" s="94"/>
      <c r="AB6003" s="94"/>
      <c r="AC6003" s="94"/>
      <c r="AD6003" s="94"/>
      <c r="AE6003" s="94"/>
      <c r="AF6003" s="94"/>
      <c r="AG6003" s="94"/>
      <c r="AH6003" s="94"/>
      <c r="AI6003" s="94"/>
      <c r="AJ6003" s="94"/>
      <c r="AK6003" s="94"/>
      <c r="AL6003" s="94"/>
      <c r="AM6003" s="94"/>
      <c r="AN6003" s="94"/>
      <c r="AO6003" s="94"/>
      <c r="AP6003" s="94"/>
      <c r="AQ6003" s="94"/>
      <c r="AR6003" s="94"/>
      <c r="AS6003" s="94"/>
      <c r="AT6003" s="94"/>
      <c r="AU6003" s="94"/>
      <c r="AV6003" s="94"/>
      <c r="AW6003" s="94"/>
      <c r="AX6003" s="94"/>
      <c r="AY6003" s="94"/>
      <c r="AZ6003" s="94"/>
      <c r="BA6003" s="94"/>
      <c r="BB6003" s="94"/>
      <c r="BC6003" s="94"/>
      <c r="BD6003" s="94"/>
      <c r="BE6003" s="94"/>
      <c r="BF6003" s="94"/>
      <c r="BG6003" s="94"/>
      <c r="BH6003" s="94"/>
      <c r="BI6003" s="94"/>
      <c r="BJ6003" s="94"/>
      <c r="BK6003" s="92"/>
      <c r="BL6003" s="92"/>
      <c r="BM6003" s="94"/>
      <c r="BN6003" s="95"/>
      <c r="BO6003" s="94"/>
      <c r="BP6003" s="94"/>
      <c r="BQ6003" s="92"/>
      <c r="BR6003" s="94"/>
    </row>
    <row r="6004" spans="1:70" x14ac:dyDescent="0.35">
      <c r="A6004" s="92"/>
      <c r="B6004" s="94"/>
      <c r="C6004" s="94"/>
      <c r="D6004" s="94"/>
      <c r="E6004" s="94"/>
      <c r="F6004" s="94"/>
      <c r="G6004" s="94"/>
      <c r="H6004" s="94"/>
      <c r="I6004" s="94"/>
      <c r="J6004" s="94"/>
      <c r="K6004" s="94"/>
      <c r="L6004" s="94"/>
      <c r="M6004" s="94"/>
      <c r="N6004" s="94"/>
      <c r="O6004" s="94"/>
      <c r="P6004" s="94"/>
      <c r="Q6004" s="94"/>
      <c r="R6004" s="94"/>
      <c r="S6004" s="94"/>
      <c r="T6004" s="94"/>
      <c r="U6004" s="94"/>
      <c r="V6004" s="94"/>
      <c r="W6004" s="94"/>
      <c r="X6004" s="94"/>
      <c r="Y6004" s="94"/>
      <c r="Z6004" s="94"/>
      <c r="AA6004" s="94"/>
      <c r="AB6004" s="94"/>
      <c r="AC6004" s="94"/>
      <c r="AD6004" s="94"/>
      <c r="AE6004" s="94"/>
      <c r="AF6004" s="94"/>
      <c r="AG6004" s="94"/>
      <c r="AH6004" s="94"/>
      <c r="AI6004" s="94"/>
      <c r="AJ6004" s="94"/>
      <c r="AK6004" s="94"/>
      <c r="AL6004" s="94"/>
      <c r="AM6004" s="94"/>
      <c r="AN6004" s="94"/>
      <c r="AO6004" s="94"/>
      <c r="AP6004" s="94"/>
      <c r="AQ6004" s="94"/>
      <c r="AR6004" s="94"/>
      <c r="AS6004" s="94"/>
      <c r="AT6004" s="94"/>
      <c r="AU6004" s="94"/>
      <c r="AV6004" s="94"/>
      <c r="AW6004" s="94"/>
      <c r="AX6004" s="94"/>
      <c r="AY6004" s="94"/>
      <c r="AZ6004" s="94"/>
      <c r="BA6004" s="94"/>
      <c r="BB6004" s="94"/>
      <c r="BC6004" s="94"/>
      <c r="BD6004" s="94"/>
      <c r="BE6004" s="94"/>
      <c r="BF6004" s="94"/>
      <c r="BG6004" s="94"/>
      <c r="BH6004" s="94"/>
      <c r="BI6004" s="94"/>
      <c r="BJ6004" s="94"/>
      <c r="BK6004" s="92"/>
      <c r="BL6004" s="92"/>
      <c r="BM6004" s="94"/>
      <c r="BN6004" s="95"/>
      <c r="BO6004" s="94"/>
      <c r="BP6004" s="94"/>
      <c r="BQ6004" s="92"/>
      <c r="BR6004" s="94"/>
    </row>
  </sheetData>
  <sheetProtection autoFilter="0"/>
  <autoFilter ref="A4:BS148" xr:uid="{0739AAAC-89A0-4907-B1C9-C9A11AC67F15}">
    <filterColumn colId="67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7:BQ6004" xr:uid="{AD89D975-A2E9-487F-8C1A-14FA58EF845E}">
      <formula1>IF(AND($BI7=vv, $BL7=A), IF($BN7=AE, LDC, IF($BN7=NL, MBW)), IF(OR(AND($BI7=vv, $BL7=B), $BI7=tcs, AND($BI7=vv, $BL7=DD), AND($BI7=vv, $BL7=EE), AND($BI7=vv, $BL7=FF)), IF($BN7=AE, AOE, IF($BN7=NL,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5:BQ6" xr:uid="{4F8F90C3-FF9D-47F1-8E92-696B8611E002}">
      <formula1>"Loan Card,Digital Payment,Cash Receipt,Borrower Written Statement,Deliquent Staff Written Statement,Center Meeting Register,Hand Written Receipt"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2026-02-18T09:39:13Z</dcterms:modified>
</cp:coreProperties>
</file>