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23/"/>
    </mc:Choice>
  </mc:AlternateContent>
  <xr:revisionPtr revIDLastSave="2" documentId="13_ncr:1_{05AA8865-F7BA-47BB-9EC7-D7D03FB73874}" xr6:coauthVersionLast="47" xr6:coauthVersionMax="47" xr10:uidLastSave="{FF3AB26A-2490-4DB0-9D59-81EF846866A1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<sst xmlns="http://schemas.openxmlformats.org/spreadsheetml/2006/main" count="1110" uniqueCount="425">
  <si>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</si>
  <si>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</si>
  <si>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</si>
  <si>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</si>
  <si>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</si>
  <si>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</si>
  <si>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</si>
  <si>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</si>
  <si>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</si>
  <si>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</si>
  <si>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</si>
  <si>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</si>
  <si>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</si>
  <si>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</si>
  <si>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</si>
  <si>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</si>
  <si>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</si>
  <si>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</si>
  <si>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</si>
  <si>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</si>
  <si>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</si>
  <si>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</si>
  <si>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</si>
  <si>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</si>
  <si>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</si>
  <si>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</si>
  <si>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</si>
  <si>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</si>
  <si>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</si>
  <si>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</si>
  <si>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</si>
  <si>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</si>
  <si>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</si>
  <si>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</si>
  <si>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</si>
  <si>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</si>
  <si>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</si>
  <si>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</si>
  <si>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</si>
  <si>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</si>
  <si>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</si>
  <si>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</si>
  <si>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</si>
  <si>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</si>
  <si>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</si>
  <si>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</si>
  <si>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</si>
  <si>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</si>
  <si>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</si>
  <si>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</si>
  <si>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</si>
  <si>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</si>
  <si>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</si>
  <si>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</si>
  <si>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</si>
  <si>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</si>
  <si>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</si>
  <si>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</si>
  <si>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</si>
  <si>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</si>
  <si>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</si>
  <si>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</si>
  <si>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</si>
  <si>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</si>
  <si>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</si>
  <si>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</si>
  <si>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</si>
  <si>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</si>
  <si>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</si>
  <si>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</si>
  <si>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</si>
  <si>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</si>
  <si>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</si>
  <si>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</si>
  <si>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</si>
  <si>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</si>
  <si>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</si>
  <si>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</si>
  <si>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</si>
  <si>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</si>
  <si>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</si>
  <si>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</si>
  <si>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</si>
  <si>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</si>
  <si>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</si>
  <si>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</si>
  <si>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</si>
  <si>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</si>
  <si>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</si>
  <si>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</si>
  <si>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</si>
  <si>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</si>
  <si>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</si>
  <si>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</si>
  <si>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</si>
  <si>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</si>
  <si>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</si>
  <si>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</si>
  <si>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</si>
  <si>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</si>
  <si>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</si>
  <si>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</si>
  <si>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</si>
  <si>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</si>
  <si>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</si>
  <si>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</si>
  <si>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</si>
  <si>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</si>
  <si>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</si>
  <si>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</si>
  <si>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</si>
  <si>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</si>
  <si>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</si>
  <si>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</si>
  <si>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</si>
  <si>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</si>
  <si>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</si>
  <si>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</si>
  <si>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</si>
  <si>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</si>
  <si>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</si>
  <si>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</si>
  <si>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</si>
  <si>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</si>
  <si>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</si>
  <si>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</si>
  <si>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</si>
  <si>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</si>
  <si>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</si>
  <si>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</si>
  <si>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</si>
  <si>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</si>
  <si>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</si>
  <si>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</si>
  <si>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</si>
  <si>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</si>
  <si>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</si>
  <si>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</si>
  <si>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</si>
  <si>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</si>
  <si>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</si>
  <si>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</si>
  <si>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</si>
  <si>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</si>
  <si>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</si>
  <si>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</si>
  <si>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</si>
  <si>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</si>
  <si>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</si>
  <si>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</si>
  <si>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</si>
  <si>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</si>
  <si>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</si>
  <si>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</si>
  <si>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</si>
  <si>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</si>
  <si>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</si>
  <si>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</si>
  <si>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</si>
  <si>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</si>
  <si>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</si>
  <si>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</si>
  <si>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</si>
  <si>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</si>
  <si>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</si>
  <si>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</si>
  <si>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</si>
  <si>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</si>
  <si>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</si>
  <si>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</si>
  <si>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</si>
  <si>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</si>
  <si>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</si>
  <si>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</si>
  <si>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</si>
  <si>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</si>
  <si>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</si>
  <si>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</si>
  <si>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</si>
  <si>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</si>
  <si>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</si>
  <si>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</si>
  <si>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</si>
  <si>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</si>
  <si>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</si>
  <si>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</si>
  <si>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</si>
  <si>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</si>
  <si>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</si>
  <si>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</si>
  <si>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</si>
  <si>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</si>
  <si>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</si>
  <si>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</si>
  <si>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</si>
  <si>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</si>
  <si>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</si>
  <si>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</si>
  <si>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</si>
  <si>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</si>
  <si>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</si>
  <si>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</si>
  <si>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</si>
  <si>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</si>
  <si>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</si>
  <si>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</si>
  <si>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</si>
  <si>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</si>
  <si>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</si>
  <si>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</si>
  <si>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</si>
  <si>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</si>
  <si>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</si>
  <si>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</si>
  <si>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</si>
  <si>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</si>
  <si>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</si>
  <si>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</si>
  <si>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</si>
  <si>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</si>
  <si>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</si>
  <si>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</si>
  <si>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</si>
  <si>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</si>
  <si>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</si>
  <si>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</si>
  <si>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</si>
  <si>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</si>
  <si>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</si>
  <si>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</si>
  <si>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</si>
  <si>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</si>
  <si>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</si>
  <si>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</si>
  <si>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</si>
  <si>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</si>
  <si>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</si>
  <si>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</si>
  <si>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</si>
  <si>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</si>
  <si>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</si>
  <si>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</si>
  <si>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</si>
  <si>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</si>
  <si>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</si>
  <si>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</si>
  <si>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</si>
  <si>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</si>
  <si>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</si>
  <si>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</si>
  <si>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</si>
  <si>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Chittorgarh</t>
  </si>
  <si>
    <t>Beawar</t>
  </si>
  <si>
    <t>RJ3217</t>
  </si>
  <si>
    <t>Kekri</t>
  </si>
  <si>
    <t>KEKRI</t>
  </si>
  <si>
    <t>SF0091312</t>
  </si>
  <si>
    <t>Lokesh Gurjar</t>
  </si>
  <si>
    <t>KEKRI C2</t>
  </si>
  <si>
    <t>KEKRI C2 Kana1</t>
  </si>
  <si>
    <t>Chetana</t>
  </si>
  <si>
    <t>SSF2553000</t>
  </si>
  <si>
    <t>GENERAL</t>
  </si>
  <si>
    <t>HINDU</t>
  </si>
  <si>
    <t>Agriculture &amp; Farming</t>
  </si>
  <si>
    <t>DAMYANTY DEVI</t>
  </si>
  <si>
    <t>02-Jun-2023</t>
  </si>
  <si>
    <t>Wed</t>
  </si>
  <si>
    <t>1</t>
  </si>
  <si>
    <t>2.56 Yrs</t>
  </si>
  <si>
    <t>02 Jun 2023</t>
  </si>
  <si>
    <t>&gt; 2 to 4 Years</t>
  </si>
  <si>
    <t>09-Jul-2023</t>
  </si>
  <si>
    <t>09-May-2025</t>
  </si>
  <si>
    <t>Open</t>
  </si>
  <si>
    <t>30-Sep-2025</t>
  </si>
  <si>
    <t>Swadesh kumar/SF0097660</t>
  </si>
  <si>
    <t xml:space="preserve">borrower given 2250/ cash and 3877/ online phone pe to ex employee Khushiram balai on date 09/05/2025 but as per fimo only 2250/ deposited on 09/05/2025 and rest amount 3877/ is not deposit. So 2250 recovered and total fraud found of 3877/- </t>
  </si>
  <si>
    <t>KEKRI C24</t>
  </si>
  <si>
    <t>KEKRI  hamid ji C24 G2</t>
  </si>
  <si>
    <t>SSF3339088</t>
  </si>
  <si>
    <t>OBC</t>
  </si>
  <si>
    <t>KEKRI C24 G3</t>
  </si>
  <si>
    <t>SSF4357287</t>
  </si>
  <si>
    <t>SSF4564490</t>
  </si>
  <si>
    <t>MUSLIM</t>
  </si>
  <si>
    <t>Unnati</t>
  </si>
  <si>
    <t>SSF3356774</t>
  </si>
  <si>
    <t>SSF3339150</t>
  </si>
  <si>
    <t>SSF5391511</t>
  </si>
  <si>
    <t>KEKRI C24 Sarmila Ji Kekri1</t>
  </si>
  <si>
    <t>SSF3470164</t>
  </si>
  <si>
    <t>SSF3339134</t>
  </si>
  <si>
    <t>SSF3438278</t>
  </si>
  <si>
    <t>SSF3856807</t>
  </si>
  <si>
    <t>KANTA</t>
  </si>
  <si>
    <t>13-Feb-2023</t>
  </si>
  <si>
    <t>Thu</t>
  </si>
  <si>
    <t>2.86 Yrs</t>
  </si>
  <si>
    <t>RISHA BEGAM</t>
  </si>
  <si>
    <t>21-Aug-2023</t>
  </si>
  <si>
    <t>2.35 Yrs</t>
  </si>
  <si>
    <t>SERAJ BANU</t>
  </si>
  <si>
    <t>25-Sep-2023</t>
  </si>
  <si>
    <t>2.25 Yrs</t>
  </si>
  <si>
    <t>SHAMIM</t>
  </si>
  <si>
    <t>17-Jan-2024</t>
  </si>
  <si>
    <t>0</t>
  </si>
  <si>
    <t>2.62 Yrs</t>
  </si>
  <si>
    <t>MAINA</t>
  </si>
  <si>
    <t>RUBINA BANO</t>
  </si>
  <si>
    <t>29-Jan-2024</t>
  </si>
  <si>
    <t>1.90 Yrs</t>
  </si>
  <si>
    <t>05-Feb-2024</t>
  </si>
  <si>
    <t>01-Jul-2024</t>
  </si>
  <si>
    <t>IL-1</t>
  </si>
  <si>
    <t>01-Sep-2024</t>
  </si>
  <si>
    <t>SHAMEENA PARVEEN</t>
  </si>
  <si>
    <t>30-Sep-2024</t>
  </si>
  <si>
    <t>GL-2</t>
  </si>
  <si>
    <t>2.75 Yrs</t>
  </si>
  <si>
    <t>01-Oct-2024</t>
  </si>
  <si>
    <t>KHURSHIDA BEGUM</t>
  </si>
  <si>
    <t>SHAMMA BEGAM</t>
  </si>
  <si>
    <t>01-Nov-2024</t>
  </si>
  <si>
    <t>2</t>
  </si>
  <si>
    <t>2.84 Yrs</t>
  </si>
  <si>
    <t>BANO BEGAM</t>
  </si>
  <si>
    <t>13 Feb 2023</t>
  </si>
  <si>
    <t>09-Apr-2023</t>
  </si>
  <si>
    <t>03-Feb-2025</t>
  </si>
  <si>
    <t>21 Aug 2023</t>
  </si>
  <si>
    <t>05-Oct-2023</t>
  </si>
  <si>
    <t>25 Sep 2023</t>
  </si>
  <si>
    <t>02-Nov-2023</t>
  </si>
  <si>
    <t>28-May-2025</t>
  </si>
  <si>
    <t>12 May 2023</t>
  </si>
  <si>
    <t>11-Mar-2024</t>
  </si>
  <si>
    <t>11-Jul-2025</t>
  </si>
  <si>
    <t>06-Apr-2025</t>
  </si>
  <si>
    <t>29 Jan 2024</t>
  </si>
  <si>
    <t>&lt;= 2 Years</t>
  </si>
  <si>
    <t>12-Dec-2024</t>
  </si>
  <si>
    <t>12-Aug-2024</t>
  </si>
  <si>
    <t>04-Feb-2025</t>
  </si>
  <si>
    <t>14-Oct-2024</t>
  </si>
  <si>
    <t>25 Feb 2023</t>
  </si>
  <si>
    <t>11-Nov-2024</t>
  </si>
  <si>
    <t>09-Dec-2025</t>
  </si>
  <si>
    <t>16-Jun-2025</t>
  </si>
  <si>
    <t>23 Feb 2023</t>
  </si>
  <si>
    <t>09-Dec-2024</t>
  </si>
  <si>
    <t>31-Mar-2025</t>
  </si>
  <si>
    <t>30-Jun-2025</t>
  </si>
  <si>
    <t>Teetriya</t>
  </si>
  <si>
    <t>SF0096241</t>
  </si>
  <si>
    <t>Vinod Kumar</t>
  </si>
  <si>
    <t>Teetriya C1</t>
  </si>
  <si>
    <t>Teetriya C1 G1</t>
  </si>
  <si>
    <t>SSF2584552</t>
  </si>
  <si>
    <t>ST</t>
  </si>
  <si>
    <t>KALI DEBI</t>
  </si>
  <si>
    <t>24-May-2022</t>
  </si>
  <si>
    <t>MON</t>
  </si>
  <si>
    <t>3.59 Yrs</t>
  </si>
  <si>
    <t>24 May 2022</t>
  </si>
  <si>
    <t>09-Jul-2022</t>
  </si>
  <si>
    <t>11-May-2024</t>
  </si>
  <si>
    <t>31-Dec-2024</t>
  </si>
  <si>
    <t>Kalera</t>
  </si>
  <si>
    <t>SF0081632</t>
  </si>
  <si>
    <t>Hansraj Kumawat</t>
  </si>
  <si>
    <t>KALERA C1</t>
  </si>
  <si>
    <t>KALERA C1 Gopal1</t>
  </si>
  <si>
    <t>SSF3933945</t>
  </si>
  <si>
    <t>EBC</t>
  </si>
  <si>
    <t>CHANTA DEVI MEENA</t>
  </si>
  <si>
    <t>07-Jun-2023</t>
  </si>
  <si>
    <t>Tue</t>
  </si>
  <si>
    <t>2.55 Yrs</t>
  </si>
  <si>
    <t>07 Jun 2023</t>
  </si>
  <si>
    <t>10-Jul-2023</t>
  </si>
  <si>
    <t>01-Apr-2024</t>
  </si>
  <si>
    <t>KEKRI C7</t>
  </si>
  <si>
    <t>KEKRI C7 Maa1</t>
  </si>
  <si>
    <t>SSF4192508</t>
  </si>
  <si>
    <t>SANTI DEVI</t>
  </si>
  <si>
    <t>2.42 Yrs</t>
  </si>
  <si>
    <t>25 Jul 2023</t>
  </si>
  <si>
    <t>11-Dec-2024</t>
  </si>
  <si>
    <t>06-Dec-2025</t>
  </si>
  <si>
    <t>SSF2592303</t>
  </si>
  <si>
    <t xml:space="preserve">SUNITA DEVI </t>
  </si>
  <si>
    <t>06-Jun-2022</t>
  </si>
  <si>
    <t>3.55 Yrs</t>
  </si>
  <si>
    <t>06 Jun 2022</t>
  </si>
  <si>
    <t>07-Dec-2023</t>
  </si>
  <si>
    <t>SARWAR</t>
  </si>
  <si>
    <t>SF0080947</t>
  </si>
  <si>
    <t>Roopendra  Singh</t>
  </si>
  <si>
    <t>SARWAR C31</t>
  </si>
  <si>
    <t>SARWAR sumitra C23 G3</t>
  </si>
  <si>
    <t>SSF4959116</t>
  </si>
  <si>
    <t>MS SONU</t>
  </si>
  <si>
    <t>28-Nov-2023</t>
  </si>
  <si>
    <t>2.07 Yrs</t>
  </si>
  <si>
    <t>28 Nov 2023</t>
  </si>
  <si>
    <t>06-Jan-2024</t>
  </si>
  <si>
    <t>09-Nov-2025</t>
  </si>
  <si>
    <t>collection report not showing in FIMO</t>
  </si>
  <si>
    <t>Denomination and movment register not available</t>
  </si>
  <si>
    <t>HO entry showing in ledger many time</t>
  </si>
  <si>
    <t>deposit reciept not available</t>
  </si>
  <si>
    <t>FN25-26-03523</t>
  </si>
  <si>
    <t>Borrower has given Rs. 2,250/- cash and Rs. 3,877/- online through UPI to employee Khushiram balai on date 09/05/2025 but as per fimo only 2250/ deposited on 09/05/2025 and rest amount 3,877/- is not deposit.</t>
  </si>
  <si>
    <t>IA</t>
  </si>
  <si>
    <t>Sandeep Kumar/SF0073453</t>
  </si>
  <si>
    <t>Mahesh Chand/SF0091585</t>
  </si>
  <si>
    <t>Mukesh Kumar Sain/SF0072487</t>
  </si>
  <si>
    <t>Suresh Kumar Yadav/SF0080719</t>
  </si>
  <si>
    <t>Terminated</t>
  </si>
  <si>
    <t>Khushiram Balai Pawar</t>
  </si>
  <si>
    <t>SF0083983</t>
  </si>
  <si>
    <t>LO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</si>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</sst>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363636"/>
      <name val="Calibri"/>
      <family val="2"/>
      <scheme val="minor"/>
    </font>
    <font>
      <sz val="11"/>
      <color rgb="FF363636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14" borderId="1" xfId="0" applyFont="1" applyFill="1" applyBorder="1" applyAlignment="1">
      <alignment horizontal="center" vertical="center" wrapText="1" readingOrder="1"/>
    </xf>
    <xf numFmtId="172" fontId="36" fillId="14" borderId="1" xfId="0" applyNumberFormat="1" applyFont="1" applyFill="1" applyBorder="1" applyAlignment="1">
      <alignment horizontal="center" vertical="center" wrapText="1" readingOrder="1"/>
    </xf>
    <xf numFmtId="0" fontId="0" fillId="8" borderId="1" xfId="0" applyFill="1" applyBorder="1" applyAlignment="1" applyProtection="1">
      <alignment wrapText="1"/>
      <protection locked="0"/>
    </xf>
    <xf numFmtId="0" fontId="36" fillId="8" borderId="1" xfId="0" applyFont="1" applyFill="1" applyBorder="1" applyAlignment="1">
      <alignment horizontal="center" vertical="center" wrapText="1" readingOrder="1"/>
    </xf>
    <xf numFmtId="172" fontId="36" fillId="8" borderId="1" xfId="0" applyNumberFormat="1" applyFont="1" applyFill="1" applyBorder="1" applyAlignment="1">
      <alignment horizontal="center" vertical="center" wrapText="1" readingOrder="1"/>
    </xf>
    <xf numFmtId="0" fontId="37" fillId="0" borderId="1" xfId="0" applyFont="1" applyBorder="1"/>
    <xf numFmtId="0" fontId="0" fillId="0" borderId="1" xfId="0" applyBorder="1"/>
    <xf numFmtId="0" fontId="36" fillId="0" borderId="1" xfId="0" applyFont="1" applyBorder="1" applyAlignment="1">
      <alignment horizontal="center" vertical="center" wrapText="1" readingOrder="1"/>
    </xf>
    <xf numFmtId="172" fontId="36" fillId="0" borderId="1" xfId="0" applyNumberFormat="1" applyFont="1" applyBorder="1" applyAlignment="1">
      <alignment horizontal="center" vertical="center" wrapText="1" readingOrder="1"/>
    </xf>
    <xf numFmtId="0" fontId="38" fillId="0" borderId="0" xfId="0" applyFont="1"/>
    <xf numFmtId="0" fontId="6" fillId="0" borderId="1" xfId="0" applyFont="1" applyBorder="1" applyAlignment="1">
      <alignment horizontal="center" vertical="center"/>
    </xf>
    <xf numFmtId="0" fontId="0" fillId="8" borderId="1" xfId="0" applyFill="1" applyBorder="1"/>
    <xf numFmtId="0" fontId="0" fillId="8" borderId="0" xfId="0" applyFill="1" applyAlignment="1" applyProtection="1">
      <alignment horizontal="center" vertical="center"/>
      <protection locked="0"/>
    </xf>
    <xf numFmtId="0" fontId="38" fillId="0" borderId="1" xfId="0" applyFont="1" applyBorder="1" applyAlignment="1">
      <alignment horizontal="right"/>
    </xf>
    <xf numFmtId="0" fontId="0" fillId="8" borderId="1" xfId="0" applyFill="1" applyBorder="1" applyAlignment="1" applyProtection="1">
      <alignment horizontal="righ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RJ3217</v>
      </c>
      <c r="D5" s="64" t="str">
        <f>IF('Physical Cash at Safe'!D28="Yes", 'Physical Cash at Safe'!A4, 'Borrower Wise Details'!C5)</f>
        <v>Kekri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46044</v>
      </c>
      <c r="H5" s="62" t="s">
        <v>415</v>
      </c>
      <c r="I5" s="61">
        <v>46045</v>
      </c>
      <c r="J5" s="79" t="str">
        <f>IF('Physical Cash at Safe'!D28="Yes",'Physical Cash at Safe'!E28,IF('Borrower Wise Details'!D5&lt;&gt;"",'Borrower Wise Details'!D5,""))</f>
        <v>FN25-26-03523</v>
      </c>
      <c r="K5" s="90">
        <v>1</v>
      </c>
      <c r="L5" s="91">
        <v>6127</v>
      </c>
      <c r="M5" s="91">
        <v>2250</v>
      </c>
      <c r="N5" s="91" t="s">
        <v>416</v>
      </c>
      <c r="O5" s="91" t="s">
        <v>417</v>
      </c>
      <c r="P5" s="91" t="s">
        <v>418</v>
      </c>
      <c r="Q5" s="91" t="s">
        <v>419</v>
      </c>
      <c r="R5" s="80" t="str">
        <f>IF('Physical Cash at Safe'!$D$28="Yes", 'Physical Cash at Safe'!$A$28, IF('Borrower Wise Details'!F5&lt;&gt;"", 'Borrower Wise Details'!F5, ""))</f>
        <v>Khushiram Balai Pawar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SF0083983</v>
      </c>
      <c r="U5" s="84" t="s">
        <v>420</v>
      </c>
      <c r="V5" s="61">
        <v>45861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424</v>
      </c>
      <c r="Z5" s="61">
        <v>46056</v>
      </c>
      <c r="AA5" s="61">
        <v>46058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6127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2250</v>
      </c>
      <c r="AE5" s="81">
        <f>IF(AND(AC5="", AD5=""), "", IF(AD5="", AC5, AC5 - IF(ISNUMBER(AD5), AD5, 0)))</f>
        <v>3877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414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42" t="s">
        <v>85</v>
      </c>
      <c r="I3" s="142"/>
      <c r="J3" s="142"/>
      <c r="K3" s="142"/>
      <c r="L3" s="142"/>
      <c r="M3" s="14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RJ3217</v>
      </c>
      <c r="C5" s="50" t="str">
        <f>IF('Fraud Investigation Report'!D5="", "", 'Fraud Investigation Report'!D5)</f>
        <v>Kekri</v>
      </c>
      <c r="D5" s="73" t="str">
        <f>IF(OR('Fraud Investigation Report'!R5="", 'Fraud Investigation Report'!R5=0), "", 'Fraud Investigation Report'!R5)</f>
        <v>Khushiram Balai Pawar</v>
      </c>
      <c r="E5" s="73" t="str">
        <f>IF(OR('Fraud Investigation Report'!T5="", 'Fraud Investigation Report'!T5=0), "", 'Fraud Investigation Report'!T5)</f>
        <v>SF0083983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FN25-26-03523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6127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6127</v>
      </c>
      <c r="O5" s="107">
        <f>IF('Fraud Investigation Report'!AD5="", "", 'Fraud Investigation Report'!AD5)</f>
        <v>2250</v>
      </c>
      <c r="P5" s="106">
        <f>IF(AND(N5="", O5=""), "", IF(O5="", N5, N5 - IF(ISNUMBER(O5), O5, 0)))</f>
        <v>3877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4" t="s">
        <v>2</v>
      </c>
      <c r="B1" s="145"/>
      <c r="C1" s="145"/>
      <c r="D1" s="145"/>
      <c r="E1" s="146"/>
    </row>
    <row r="2" spans="1:5" ht="18.5" x14ac:dyDescent="0.45">
      <c r="A2" s="14"/>
      <c r="B2" s="147" t="s">
        <v>240</v>
      </c>
      <c r="C2" s="147"/>
      <c r="D2" s="14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8" t="s">
        <v>68</v>
      </c>
      <c r="B7" s="149"/>
      <c r="C7" s="149"/>
      <c r="D7" s="149"/>
      <c r="E7" s="149"/>
    </row>
    <row r="8" spans="1:5" ht="15" customHeight="1" x14ac:dyDescent="0.35">
      <c r="A8" s="150" t="s">
        <v>69</v>
      </c>
      <c r="B8" s="152" t="s">
        <v>90</v>
      </c>
      <c r="C8" s="153"/>
      <c r="D8" s="154" t="s">
        <v>70</v>
      </c>
      <c r="E8" s="155"/>
    </row>
    <row r="9" spans="1:5" ht="14.5" x14ac:dyDescent="0.35">
      <c r="A9" s="15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6" t="s">
        <v>95</v>
      </c>
      <c r="B20" s="157"/>
      <c r="C20" s="32"/>
      <c r="D20" s="33" t="s">
        <v>89</v>
      </c>
      <c r="E20" s="34"/>
    </row>
    <row r="21" spans="1:5" ht="30" customHeight="1" x14ac:dyDescent="0.35">
      <c r="A21" s="158" t="s">
        <v>86</v>
      </c>
      <c r="B21" s="159"/>
      <c r="C21" s="34"/>
      <c r="D21" s="33" t="s">
        <v>87</v>
      </c>
      <c r="E21" s="34"/>
    </row>
    <row r="22" spans="1:5" ht="30" customHeight="1" x14ac:dyDescent="0.35">
      <c r="A22" s="158" t="s">
        <v>75</v>
      </c>
      <c r="B22" s="159"/>
      <c r="C22" s="34"/>
      <c r="D22" s="35" t="s">
        <v>76</v>
      </c>
      <c r="E22" s="34"/>
    </row>
    <row r="23" spans="1:5" ht="30" customHeight="1" x14ac:dyDescent="0.35">
      <c r="A23" s="158" t="s">
        <v>77</v>
      </c>
      <c r="B23" s="159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43"/>
      <c r="C24" s="143"/>
      <c r="D24" s="143"/>
      <c r="E24" s="143"/>
    </row>
    <row r="25" spans="1:5" ht="57.75" customHeight="1" x14ac:dyDescent="0.35">
      <c r="A25" s="36" t="s">
        <v>78</v>
      </c>
      <c r="B25" s="165"/>
      <c r="C25" s="165"/>
      <c r="D25" s="165"/>
      <c r="E25" s="165"/>
    </row>
    <row r="26" spans="1:5" ht="20.149999999999999" customHeight="1" x14ac:dyDescent="0.35">
      <c r="A26" s="170" t="s">
        <v>183</v>
      </c>
      <c r="B26" s="170"/>
      <c r="C26" s="170"/>
      <c r="D26" s="170"/>
      <c r="E26" s="170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8" t="s">
        <v>212</v>
      </c>
      <c r="E29" s="169"/>
    </row>
    <row r="30" spans="1:5" ht="40" customHeight="1" x14ac:dyDescent="0.35">
      <c r="A30" s="86"/>
      <c r="B30" s="86"/>
      <c r="C30" s="87" t="str">
        <f>IF(AND(A30="",B30=""),"",A30-B30)</f>
        <v/>
      </c>
      <c r="D30" s="171"/>
      <c r="E30" s="172"/>
    </row>
    <row r="31" spans="1:5" ht="15" customHeight="1" x14ac:dyDescent="0.35">
      <c r="A31" s="173"/>
      <c r="B31" s="174"/>
      <c r="C31" s="174"/>
      <c r="D31" s="174"/>
      <c r="E31" s="175"/>
    </row>
    <row r="32" spans="1:5" ht="24.75" customHeight="1" x14ac:dyDescent="0.35">
      <c r="A32" s="37" t="s">
        <v>213</v>
      </c>
      <c r="B32" s="38"/>
      <c r="C32" s="37" t="s">
        <v>79</v>
      </c>
      <c r="D32" s="166"/>
      <c r="E32" s="167"/>
    </row>
    <row r="33" spans="1:5" ht="18" customHeight="1" x14ac:dyDescent="0.35">
      <c r="A33" s="37" t="s">
        <v>80</v>
      </c>
      <c r="B33" s="38"/>
      <c r="C33" s="39" t="s">
        <v>81</v>
      </c>
      <c r="D33" s="160" t="s">
        <v>82</v>
      </c>
      <c r="E33" s="161"/>
    </row>
    <row r="34" spans="1:5" ht="26" x14ac:dyDescent="0.35">
      <c r="A34" s="39" t="s">
        <v>214</v>
      </c>
      <c r="B34" s="38"/>
      <c r="C34" s="39" t="s">
        <v>215</v>
      </c>
      <c r="D34" s="162"/>
      <c r="E34" s="163"/>
    </row>
    <row r="35" spans="1:5" ht="26" x14ac:dyDescent="0.35">
      <c r="A35" s="39" t="s">
        <v>216</v>
      </c>
      <c r="B35" s="38"/>
      <c r="C35" s="39" t="s">
        <v>218</v>
      </c>
      <c r="D35" s="162"/>
      <c r="E35" s="163"/>
    </row>
    <row r="36" spans="1:5" ht="25.5" customHeight="1" x14ac:dyDescent="0.35">
      <c r="A36" s="39" t="s">
        <v>217</v>
      </c>
      <c r="B36" s="38"/>
      <c r="C36" s="39" t="s">
        <v>219</v>
      </c>
      <c r="D36" s="164"/>
      <c r="E36" s="16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4" zoomScaleNormal="100" workbookViewId="0">
      <selection activeCell="S5" sqref="S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RJ3217</v>
      </c>
      <c r="C5" s="60" t="str">
        <f>IF('Loan Outstanding Report'!$H$5="", "", 'Loan Outstanding Report'!$H$5)</f>
        <v>Kekri</v>
      </c>
      <c r="D5" s="41" t="s">
        <v>413</v>
      </c>
      <c r="E5" s="66">
        <v>46056</v>
      </c>
      <c r="F5" s="93" t="s">
        <v>421</v>
      </c>
      <c r="G5" s="49" t="s">
        <v>422</v>
      </c>
      <c r="H5" s="49" t="s">
        <v>423</v>
      </c>
      <c r="I5" s="49" t="s">
        <v>258</v>
      </c>
      <c r="J5" s="49" t="s">
        <v>261</v>
      </c>
      <c r="K5" s="49" t="s">
        <v>265</v>
      </c>
      <c r="L5" s="11">
        <v>351691244</v>
      </c>
      <c r="M5" s="67" t="s">
        <v>266</v>
      </c>
      <c r="N5" s="49">
        <v>42000</v>
      </c>
      <c r="O5" s="49">
        <v>2250</v>
      </c>
      <c r="P5" s="67" t="s">
        <v>134</v>
      </c>
      <c r="Q5" s="89">
        <v>45786</v>
      </c>
      <c r="R5" s="49">
        <v>6127</v>
      </c>
      <c r="S5" s="49">
        <v>2250</v>
      </c>
      <c r="T5" s="49">
        <v>0</v>
      </c>
      <c r="U5" s="68">
        <f t="shared" ref="U5:U69" si="0">IF(AND(ISBLANK(R5),ISBLANK(S5),ISBLANK(T5)),"",R5-(S5+T5))</f>
        <v>3877</v>
      </c>
      <c r="V5" s="42" t="s">
        <v>196</v>
      </c>
      <c r="W5" s="69" t="s">
        <v>414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81640625" style="116" bestFit="1" customWidth="1"/>
    <col min="26" max="26" width="13.1796875" style="116" bestFit="1" customWidth="1"/>
    <col min="27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43.5" x14ac:dyDescent="0.35">
      <c r="A5" s="95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167275</v>
      </c>
      <c r="J5" s="127" t="s">
        <v>255</v>
      </c>
      <c r="K5" s="127">
        <v>167275</v>
      </c>
      <c r="L5" s="127" t="s">
        <v>256</v>
      </c>
      <c r="M5" s="127" t="s">
        <v>257</v>
      </c>
      <c r="N5" s="127">
        <v>314205</v>
      </c>
      <c r="O5" s="127" t="s">
        <v>258</v>
      </c>
      <c r="P5" s="127">
        <v>467074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 t="s">
        <v>263</v>
      </c>
      <c r="W5" s="127">
        <v>541</v>
      </c>
      <c r="X5" s="127" t="s">
        <v>264</v>
      </c>
      <c r="Y5" s="127">
        <v>351691244</v>
      </c>
      <c r="Z5" s="127" t="s">
        <v>265</v>
      </c>
      <c r="AA5" s="127" t="s">
        <v>266</v>
      </c>
      <c r="AB5" s="128">
        <v>42000</v>
      </c>
      <c r="AC5" s="127" t="s">
        <v>267</v>
      </c>
      <c r="AD5" s="127">
        <v>24</v>
      </c>
      <c r="AE5" s="127" t="s">
        <v>268</v>
      </c>
      <c r="AF5" s="127" t="s">
        <v>269</v>
      </c>
      <c r="AG5" s="127" t="s">
        <v>270</v>
      </c>
      <c r="AH5" s="127" t="s">
        <v>271</v>
      </c>
      <c r="AI5" s="127" t="s">
        <v>272</v>
      </c>
      <c r="AJ5" s="128">
        <v>2250</v>
      </c>
      <c r="AK5" s="128">
        <v>2250</v>
      </c>
      <c r="AL5" s="127" t="s">
        <v>273</v>
      </c>
      <c r="AM5" s="128">
        <v>37532.97</v>
      </c>
      <c r="AN5" s="128">
        <v>11967.03</v>
      </c>
      <c r="AO5" s="128">
        <v>49500</v>
      </c>
      <c r="AP5" s="128">
        <v>4467.03</v>
      </c>
      <c r="AQ5" s="128">
        <v>140.97</v>
      </c>
      <c r="AR5" s="128">
        <v>4608</v>
      </c>
      <c r="AS5" s="128">
        <v>4467.03</v>
      </c>
      <c r="AT5" s="128">
        <v>140.97</v>
      </c>
      <c r="AU5" s="128">
        <v>4608</v>
      </c>
      <c r="AV5" s="127">
        <v>30</v>
      </c>
      <c r="AW5" s="127"/>
      <c r="AX5" s="127"/>
      <c r="AY5" s="127"/>
      <c r="AZ5" s="127"/>
      <c r="BA5" s="127"/>
      <c r="BB5" s="127" t="s">
        <v>274</v>
      </c>
      <c r="BC5" s="127" t="s">
        <v>139</v>
      </c>
      <c r="BD5" s="127" t="s">
        <v>275</v>
      </c>
      <c r="BE5" s="128">
        <v>42000</v>
      </c>
      <c r="BF5" s="127" t="s">
        <v>261</v>
      </c>
      <c r="BG5" s="95">
        <v>9214556310</v>
      </c>
      <c r="BH5" s="97" t="s">
        <v>276</v>
      </c>
      <c r="BI5" s="95" t="s">
        <v>105</v>
      </c>
      <c r="BJ5" s="97">
        <v>46056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6127</v>
      </c>
      <c r="BQ5" s="42" t="s">
        <v>202</v>
      </c>
      <c r="BR5" s="129" t="s">
        <v>277</v>
      </c>
    </row>
    <row r="6" spans="1:70" ht="30" hidden="1" customHeight="1" x14ac:dyDescent="0.35">
      <c r="A6" s="95">
        <v>2</v>
      </c>
      <c r="B6" s="130" t="s">
        <v>249</v>
      </c>
      <c r="C6" s="130" t="s">
        <v>250</v>
      </c>
      <c r="D6" s="130" t="s">
        <v>251</v>
      </c>
      <c r="E6" s="130" t="s">
        <v>252</v>
      </c>
      <c r="F6" s="130" t="s">
        <v>252</v>
      </c>
      <c r="G6" s="130" t="s">
        <v>253</v>
      </c>
      <c r="H6" s="130" t="s">
        <v>254</v>
      </c>
      <c r="I6" s="130">
        <v>167275</v>
      </c>
      <c r="J6" s="130" t="s">
        <v>255</v>
      </c>
      <c r="K6" s="130">
        <v>167275</v>
      </c>
      <c r="L6" s="130" t="s">
        <v>256</v>
      </c>
      <c r="M6" s="130" t="s">
        <v>257</v>
      </c>
      <c r="N6" s="130">
        <v>370551</v>
      </c>
      <c r="O6" s="130" t="s">
        <v>278</v>
      </c>
      <c r="P6" s="130">
        <v>757811</v>
      </c>
      <c r="Q6" s="130" t="s">
        <v>279</v>
      </c>
      <c r="R6" s="130" t="s">
        <v>260</v>
      </c>
      <c r="S6" s="130" t="s">
        <v>280</v>
      </c>
      <c r="T6" s="130" t="s">
        <v>280</v>
      </c>
      <c r="U6" s="130" t="s">
        <v>281</v>
      </c>
      <c r="V6" s="130" t="s">
        <v>263</v>
      </c>
      <c r="W6" s="130">
        <v>541</v>
      </c>
      <c r="X6" s="130" t="s">
        <v>264</v>
      </c>
      <c r="Y6" s="130">
        <v>350527857</v>
      </c>
      <c r="Z6" s="130" t="s">
        <v>295</v>
      </c>
      <c r="AA6" s="130" t="s">
        <v>296</v>
      </c>
      <c r="AB6" s="131">
        <v>44040</v>
      </c>
      <c r="AC6" s="130" t="s">
        <v>297</v>
      </c>
      <c r="AD6" s="130">
        <v>24</v>
      </c>
      <c r="AE6" s="130" t="s">
        <v>268</v>
      </c>
      <c r="AF6" s="130" t="s">
        <v>298</v>
      </c>
      <c r="AG6" s="130" t="s">
        <v>328</v>
      </c>
      <c r="AH6" s="130" t="s">
        <v>271</v>
      </c>
      <c r="AI6" s="130" t="s">
        <v>329</v>
      </c>
      <c r="AJ6" s="131">
        <v>2223</v>
      </c>
      <c r="AK6" s="131">
        <v>2400</v>
      </c>
      <c r="AL6" s="130" t="s">
        <v>330</v>
      </c>
      <c r="AM6" s="131">
        <v>34918.160000000003</v>
      </c>
      <c r="AN6" s="131">
        <v>12904.84</v>
      </c>
      <c r="AO6" s="131">
        <v>47823</v>
      </c>
      <c r="AP6" s="131">
        <v>9121.84</v>
      </c>
      <c r="AQ6" s="131">
        <v>478.16</v>
      </c>
      <c r="AR6" s="131">
        <v>9600</v>
      </c>
      <c r="AS6" s="131">
        <v>9121.84</v>
      </c>
      <c r="AT6" s="131">
        <v>478.16</v>
      </c>
      <c r="AU6" s="131">
        <v>9600</v>
      </c>
      <c r="AV6" s="130">
        <v>33</v>
      </c>
      <c r="AW6" s="130"/>
      <c r="AX6" s="130"/>
      <c r="AY6" s="130"/>
      <c r="AZ6" s="130"/>
      <c r="BA6" s="130"/>
      <c r="BB6" s="130" t="s">
        <v>274</v>
      </c>
      <c r="BC6" s="130" t="s">
        <v>139</v>
      </c>
      <c r="BD6" s="130" t="s">
        <v>352</v>
      </c>
      <c r="BE6" s="131">
        <v>44040</v>
      </c>
      <c r="BF6" s="130" t="s">
        <v>280</v>
      </c>
      <c r="BG6" s="132">
        <v>8432284848</v>
      </c>
      <c r="BH6" s="97" t="s">
        <v>276</v>
      </c>
      <c r="BI6" s="95" t="s">
        <v>105</v>
      </c>
      <c r="BJ6" s="97">
        <v>46057</v>
      </c>
      <c r="BK6" s="95"/>
      <c r="BL6" s="95" t="s">
        <v>109</v>
      </c>
      <c r="BM6" s="98" t="s">
        <v>114</v>
      </c>
      <c r="BN6" s="99" t="s">
        <v>193</v>
      </c>
      <c r="BO6" s="95" t="s">
        <v>239</v>
      </c>
      <c r="BP6" s="123"/>
      <c r="BQ6" s="42"/>
      <c r="BR6" s="96"/>
    </row>
    <row r="7" spans="1:70" ht="30" hidden="1" customHeight="1" x14ac:dyDescent="0.35">
      <c r="A7" s="95">
        <v>3</v>
      </c>
      <c r="B7" s="130" t="s">
        <v>249</v>
      </c>
      <c r="C7" s="130" t="s">
        <v>250</v>
      </c>
      <c r="D7" s="130" t="s">
        <v>251</v>
      </c>
      <c r="E7" s="130" t="s">
        <v>252</v>
      </c>
      <c r="F7" s="130" t="s">
        <v>252</v>
      </c>
      <c r="G7" s="130" t="s">
        <v>253</v>
      </c>
      <c r="H7" s="130" t="s">
        <v>254</v>
      </c>
      <c r="I7" s="130">
        <v>167275</v>
      </c>
      <c r="J7" s="130" t="s">
        <v>255</v>
      </c>
      <c r="K7" s="130">
        <v>167275</v>
      </c>
      <c r="L7" s="130" t="s">
        <v>256</v>
      </c>
      <c r="M7" s="130" t="s">
        <v>257</v>
      </c>
      <c r="N7" s="130">
        <v>370551</v>
      </c>
      <c r="O7" s="130" t="s">
        <v>278</v>
      </c>
      <c r="P7" s="130">
        <v>766713</v>
      </c>
      <c r="Q7" s="130" t="s">
        <v>282</v>
      </c>
      <c r="R7" s="130" t="s">
        <v>260</v>
      </c>
      <c r="S7" s="130" t="s">
        <v>283</v>
      </c>
      <c r="T7" s="130" t="s">
        <v>283</v>
      </c>
      <c r="U7" s="130" t="s">
        <v>281</v>
      </c>
      <c r="V7" s="130" t="s">
        <v>263</v>
      </c>
      <c r="W7" s="130">
        <v>541</v>
      </c>
      <c r="X7" s="130" t="s">
        <v>264</v>
      </c>
      <c r="Y7" s="130">
        <v>352610189</v>
      </c>
      <c r="Z7" s="130" t="s">
        <v>299</v>
      </c>
      <c r="AA7" s="130" t="s">
        <v>300</v>
      </c>
      <c r="AB7" s="131">
        <v>42000</v>
      </c>
      <c r="AC7" s="130" t="s">
        <v>297</v>
      </c>
      <c r="AD7" s="130">
        <v>24</v>
      </c>
      <c r="AE7" s="130" t="s">
        <v>268</v>
      </c>
      <c r="AF7" s="130" t="s">
        <v>301</v>
      </c>
      <c r="AG7" s="130" t="s">
        <v>331</v>
      </c>
      <c r="AH7" s="130" t="s">
        <v>271</v>
      </c>
      <c r="AI7" s="130" t="s">
        <v>332</v>
      </c>
      <c r="AJ7" s="131">
        <v>2240</v>
      </c>
      <c r="AK7" s="131">
        <v>2240</v>
      </c>
      <c r="AL7" s="130" t="s">
        <v>321</v>
      </c>
      <c r="AM7" s="131">
        <v>19631.48</v>
      </c>
      <c r="AN7" s="131">
        <v>9488.52</v>
      </c>
      <c r="AO7" s="131">
        <v>29120</v>
      </c>
      <c r="AP7" s="131">
        <v>22368.52</v>
      </c>
      <c r="AQ7" s="131">
        <v>2988.48</v>
      </c>
      <c r="AR7" s="131">
        <v>25357</v>
      </c>
      <c r="AS7" s="131">
        <v>22368.52</v>
      </c>
      <c r="AT7" s="131">
        <v>2988.48</v>
      </c>
      <c r="AU7" s="131">
        <v>25357</v>
      </c>
      <c r="AV7" s="130">
        <v>27</v>
      </c>
      <c r="AW7" s="130"/>
      <c r="AX7" s="130"/>
      <c r="AY7" s="130"/>
      <c r="AZ7" s="130"/>
      <c r="BA7" s="130"/>
      <c r="BB7" s="130" t="s">
        <v>274</v>
      </c>
      <c r="BC7" s="130" t="s">
        <v>139</v>
      </c>
      <c r="BD7" s="130" t="s">
        <v>275</v>
      </c>
      <c r="BE7" s="131">
        <v>42000</v>
      </c>
      <c r="BF7" s="130" t="s">
        <v>283</v>
      </c>
      <c r="BG7" s="132">
        <v>9257003537</v>
      </c>
      <c r="BH7" s="97" t="s">
        <v>276</v>
      </c>
      <c r="BI7" s="95" t="s">
        <v>105</v>
      </c>
      <c r="BJ7" s="97">
        <v>46057</v>
      </c>
      <c r="BK7" s="95"/>
      <c r="BL7" s="95" t="s">
        <v>109</v>
      </c>
      <c r="BM7" s="98" t="s">
        <v>114</v>
      </c>
      <c r="BN7" s="99" t="s">
        <v>193</v>
      </c>
      <c r="BO7" s="95" t="s">
        <v>239</v>
      </c>
      <c r="BP7" s="123"/>
      <c r="BQ7" s="42"/>
      <c r="BR7" s="96"/>
    </row>
    <row r="8" spans="1:70" ht="30" hidden="1" customHeight="1" x14ac:dyDescent="0.35">
      <c r="A8" s="95">
        <v>4</v>
      </c>
      <c r="B8" s="130" t="s">
        <v>249</v>
      </c>
      <c r="C8" s="130" t="s">
        <v>250</v>
      </c>
      <c r="D8" s="130" t="s">
        <v>251</v>
      </c>
      <c r="E8" s="130" t="s">
        <v>252</v>
      </c>
      <c r="F8" s="130" t="s">
        <v>252</v>
      </c>
      <c r="G8" s="130" t="s">
        <v>253</v>
      </c>
      <c r="H8" s="130" t="s">
        <v>254</v>
      </c>
      <c r="I8" s="130">
        <v>167275</v>
      </c>
      <c r="J8" s="130" t="s">
        <v>255</v>
      </c>
      <c r="K8" s="130">
        <v>167275</v>
      </c>
      <c r="L8" s="130" t="s">
        <v>256</v>
      </c>
      <c r="M8" s="130" t="s">
        <v>257</v>
      </c>
      <c r="N8" s="130">
        <v>370551</v>
      </c>
      <c r="O8" s="130" t="s">
        <v>278</v>
      </c>
      <c r="P8" s="130">
        <v>766713</v>
      </c>
      <c r="Q8" s="130" t="s">
        <v>282</v>
      </c>
      <c r="R8" s="130" t="s">
        <v>260</v>
      </c>
      <c r="S8" s="130" t="s">
        <v>284</v>
      </c>
      <c r="T8" s="130" t="s">
        <v>284</v>
      </c>
      <c r="U8" s="130" t="s">
        <v>281</v>
      </c>
      <c r="V8" s="130" t="s">
        <v>285</v>
      </c>
      <c r="W8" s="130">
        <v>541</v>
      </c>
      <c r="X8" s="130" t="s">
        <v>264</v>
      </c>
      <c r="Y8" s="130">
        <v>353072650</v>
      </c>
      <c r="Z8" s="130" t="s">
        <v>302</v>
      </c>
      <c r="AA8" s="130" t="s">
        <v>303</v>
      </c>
      <c r="AB8" s="131">
        <v>42000</v>
      </c>
      <c r="AC8" s="130" t="s">
        <v>297</v>
      </c>
      <c r="AD8" s="130">
        <v>24</v>
      </c>
      <c r="AE8" s="130" t="s">
        <v>268</v>
      </c>
      <c r="AF8" s="130" t="s">
        <v>304</v>
      </c>
      <c r="AG8" s="130" t="s">
        <v>333</v>
      </c>
      <c r="AH8" s="130" t="s">
        <v>271</v>
      </c>
      <c r="AI8" s="130" t="s">
        <v>334</v>
      </c>
      <c r="AJ8" s="131">
        <v>2240</v>
      </c>
      <c r="AK8" s="131">
        <v>2240</v>
      </c>
      <c r="AL8" s="130" t="s">
        <v>335</v>
      </c>
      <c r="AM8" s="131">
        <v>23700.5</v>
      </c>
      <c r="AN8" s="131">
        <v>10659.5</v>
      </c>
      <c r="AO8" s="131">
        <v>34360</v>
      </c>
      <c r="AP8" s="131">
        <v>18299.5</v>
      </c>
      <c r="AQ8" s="131">
        <v>1602.5</v>
      </c>
      <c r="AR8" s="131">
        <v>19902</v>
      </c>
      <c r="AS8" s="131">
        <v>18299.5</v>
      </c>
      <c r="AT8" s="131">
        <v>1602.5</v>
      </c>
      <c r="AU8" s="131">
        <v>19902</v>
      </c>
      <c r="AV8" s="130">
        <v>26</v>
      </c>
      <c r="AW8" s="130"/>
      <c r="AX8" s="130"/>
      <c r="AY8" s="130"/>
      <c r="AZ8" s="130"/>
      <c r="BA8" s="130"/>
      <c r="BB8" s="130" t="s">
        <v>274</v>
      </c>
      <c r="BC8" s="130" t="s">
        <v>139</v>
      </c>
      <c r="BD8" s="130" t="s">
        <v>353</v>
      </c>
      <c r="BE8" s="131">
        <v>42000</v>
      </c>
      <c r="BF8" s="130" t="s">
        <v>284</v>
      </c>
      <c r="BG8" s="132">
        <v>9571705175</v>
      </c>
      <c r="BH8" s="97" t="s">
        <v>276</v>
      </c>
      <c r="BI8" s="95" t="s">
        <v>105</v>
      </c>
      <c r="BJ8" s="97">
        <v>46057</v>
      </c>
      <c r="BK8" s="95"/>
      <c r="BL8" s="95" t="s">
        <v>109</v>
      </c>
      <c r="BM8" s="98" t="s">
        <v>114</v>
      </c>
      <c r="BN8" s="99" t="s">
        <v>193</v>
      </c>
      <c r="BO8" s="95" t="s">
        <v>239</v>
      </c>
      <c r="BP8" s="123"/>
      <c r="BQ8" s="42"/>
      <c r="BR8" s="96"/>
    </row>
    <row r="9" spans="1:70" ht="30" hidden="1" customHeight="1" x14ac:dyDescent="0.35">
      <c r="A9" s="95">
        <v>5</v>
      </c>
      <c r="B9" s="130" t="s">
        <v>249</v>
      </c>
      <c r="C9" s="130" t="s">
        <v>250</v>
      </c>
      <c r="D9" s="130" t="s">
        <v>251</v>
      </c>
      <c r="E9" s="130" t="s">
        <v>252</v>
      </c>
      <c r="F9" s="130" t="s">
        <v>252</v>
      </c>
      <c r="G9" s="130" t="s">
        <v>253</v>
      </c>
      <c r="H9" s="130" t="s">
        <v>254</v>
      </c>
      <c r="I9" s="130">
        <v>167275</v>
      </c>
      <c r="J9" s="130" t="s">
        <v>255</v>
      </c>
      <c r="K9" s="130">
        <v>167275</v>
      </c>
      <c r="L9" s="130" t="s">
        <v>256</v>
      </c>
      <c r="M9" s="130" t="s">
        <v>257</v>
      </c>
      <c r="N9" s="130">
        <v>370551</v>
      </c>
      <c r="O9" s="130" t="s">
        <v>278</v>
      </c>
      <c r="P9" s="130">
        <v>757811</v>
      </c>
      <c r="Q9" s="130" t="s">
        <v>279</v>
      </c>
      <c r="R9" s="130" t="s">
        <v>286</v>
      </c>
      <c r="S9" s="130" t="s">
        <v>287</v>
      </c>
      <c r="T9" s="130" t="s">
        <v>287</v>
      </c>
      <c r="U9" s="130" t="s">
        <v>281</v>
      </c>
      <c r="V9" s="130" t="s">
        <v>285</v>
      </c>
      <c r="W9" s="130">
        <v>0</v>
      </c>
      <c r="X9" s="130" t="s">
        <v>264</v>
      </c>
      <c r="Y9" s="130">
        <v>354649706</v>
      </c>
      <c r="Z9" s="130" t="s">
        <v>305</v>
      </c>
      <c r="AA9" s="130" t="s">
        <v>306</v>
      </c>
      <c r="AB9" s="131">
        <v>15000</v>
      </c>
      <c r="AC9" s="130" t="s">
        <v>297</v>
      </c>
      <c r="AD9" s="130">
        <v>18</v>
      </c>
      <c r="AE9" s="130" t="s">
        <v>307</v>
      </c>
      <c r="AF9" s="130" t="s">
        <v>308</v>
      </c>
      <c r="AG9" s="130" t="s">
        <v>336</v>
      </c>
      <c r="AH9" s="130" t="s">
        <v>271</v>
      </c>
      <c r="AI9" s="130" t="s">
        <v>337</v>
      </c>
      <c r="AJ9" s="131">
        <v>1010</v>
      </c>
      <c r="AK9" s="131">
        <v>1010</v>
      </c>
      <c r="AL9" s="130" t="s">
        <v>338</v>
      </c>
      <c r="AM9" s="131">
        <v>13705.53</v>
      </c>
      <c r="AN9" s="131">
        <v>3464.47</v>
      </c>
      <c r="AO9" s="131">
        <v>17170</v>
      </c>
      <c r="AP9" s="131">
        <v>1294.47</v>
      </c>
      <c r="AQ9" s="131">
        <v>25.53</v>
      </c>
      <c r="AR9" s="131">
        <v>1320</v>
      </c>
      <c r="AS9" s="131">
        <v>1294.47</v>
      </c>
      <c r="AT9" s="131">
        <v>25.53</v>
      </c>
      <c r="AU9" s="131">
        <v>1320</v>
      </c>
      <c r="AV9" s="130">
        <v>22</v>
      </c>
      <c r="AW9" s="130"/>
      <c r="AX9" s="130"/>
      <c r="AY9" s="130"/>
      <c r="AZ9" s="130"/>
      <c r="BA9" s="130"/>
      <c r="BB9" s="130" t="s">
        <v>274</v>
      </c>
      <c r="BC9" s="130" t="s">
        <v>139</v>
      </c>
      <c r="BD9" s="130"/>
      <c r="BE9" s="131">
        <v>0</v>
      </c>
      <c r="BF9" s="130" t="s">
        <v>287</v>
      </c>
      <c r="BG9" s="132">
        <v>9521226868</v>
      </c>
      <c r="BH9" s="97" t="s">
        <v>276</v>
      </c>
      <c r="BI9" s="95" t="s">
        <v>105</v>
      </c>
      <c r="BJ9" s="97">
        <v>46057</v>
      </c>
      <c r="BK9" s="95"/>
      <c r="BL9" s="95" t="s">
        <v>109</v>
      </c>
      <c r="BM9" s="98" t="s">
        <v>114</v>
      </c>
      <c r="BN9" s="99" t="s">
        <v>193</v>
      </c>
      <c r="BO9" s="95" t="s">
        <v>238</v>
      </c>
      <c r="BP9" s="123"/>
      <c r="BQ9" s="42"/>
      <c r="BR9" s="96"/>
    </row>
    <row r="10" spans="1:70" ht="30" hidden="1" customHeight="1" x14ac:dyDescent="0.35">
      <c r="A10" s="95">
        <v>6</v>
      </c>
      <c r="B10" s="130" t="s">
        <v>249</v>
      </c>
      <c r="C10" s="130" t="s">
        <v>250</v>
      </c>
      <c r="D10" s="130" t="s">
        <v>251</v>
      </c>
      <c r="E10" s="130" t="s">
        <v>252</v>
      </c>
      <c r="F10" s="130" t="s">
        <v>252</v>
      </c>
      <c r="G10" s="130" t="s">
        <v>253</v>
      </c>
      <c r="H10" s="130" t="s">
        <v>254</v>
      </c>
      <c r="I10" s="130">
        <v>167275</v>
      </c>
      <c r="J10" s="130" t="s">
        <v>255</v>
      </c>
      <c r="K10" s="130">
        <v>167275</v>
      </c>
      <c r="L10" s="130" t="s">
        <v>256</v>
      </c>
      <c r="M10" s="130" t="s">
        <v>257</v>
      </c>
      <c r="N10" s="130">
        <v>370551</v>
      </c>
      <c r="O10" s="130" t="s">
        <v>278</v>
      </c>
      <c r="P10" s="130">
        <v>757811</v>
      </c>
      <c r="Q10" s="130" t="s">
        <v>279</v>
      </c>
      <c r="R10" s="130" t="s">
        <v>286</v>
      </c>
      <c r="S10" s="130" t="s">
        <v>288</v>
      </c>
      <c r="T10" s="130" t="s">
        <v>288</v>
      </c>
      <c r="U10" s="130" t="s">
        <v>281</v>
      </c>
      <c r="V10" s="130" t="s">
        <v>263</v>
      </c>
      <c r="W10" s="130">
        <v>0</v>
      </c>
      <c r="X10" s="130" t="s">
        <v>264</v>
      </c>
      <c r="Y10" s="130">
        <v>354714456</v>
      </c>
      <c r="Z10" s="130" t="s">
        <v>309</v>
      </c>
      <c r="AA10" s="130" t="s">
        <v>306</v>
      </c>
      <c r="AB10" s="131">
        <v>25000</v>
      </c>
      <c r="AC10" s="130" t="s">
        <v>297</v>
      </c>
      <c r="AD10" s="130">
        <v>18</v>
      </c>
      <c r="AE10" s="130" t="s">
        <v>307</v>
      </c>
      <c r="AF10" s="130" t="s">
        <v>298</v>
      </c>
      <c r="AG10" s="130" t="s">
        <v>328</v>
      </c>
      <c r="AH10" s="130" t="s">
        <v>271</v>
      </c>
      <c r="AI10" s="130" t="s">
        <v>337</v>
      </c>
      <c r="AJ10" s="131">
        <v>1680</v>
      </c>
      <c r="AK10" s="131">
        <v>1680</v>
      </c>
      <c r="AL10" s="130" t="s">
        <v>339</v>
      </c>
      <c r="AM10" s="131">
        <v>18063.05</v>
      </c>
      <c r="AN10" s="131">
        <v>5456.95</v>
      </c>
      <c r="AO10" s="131">
        <v>23520</v>
      </c>
      <c r="AP10" s="131">
        <v>6936.95</v>
      </c>
      <c r="AQ10" s="131">
        <v>371.05</v>
      </c>
      <c r="AR10" s="131">
        <v>7308</v>
      </c>
      <c r="AS10" s="131">
        <v>6936.95</v>
      </c>
      <c r="AT10" s="131">
        <v>371.05</v>
      </c>
      <c r="AU10" s="131">
        <v>7308</v>
      </c>
      <c r="AV10" s="130">
        <v>22</v>
      </c>
      <c r="AW10" s="130"/>
      <c r="AX10" s="130"/>
      <c r="AY10" s="130"/>
      <c r="AZ10" s="130"/>
      <c r="BA10" s="130"/>
      <c r="BB10" s="130" t="s">
        <v>274</v>
      </c>
      <c r="BC10" s="130" t="s">
        <v>139</v>
      </c>
      <c r="BD10" s="130" t="s">
        <v>275</v>
      </c>
      <c r="BE10" s="131">
        <v>25000</v>
      </c>
      <c r="BF10" s="130" t="s">
        <v>288</v>
      </c>
      <c r="BG10" s="132">
        <v>9462904573</v>
      </c>
      <c r="BH10" s="97" t="s">
        <v>276</v>
      </c>
      <c r="BI10" s="95" t="s">
        <v>105</v>
      </c>
      <c r="BJ10" s="97">
        <v>46057</v>
      </c>
      <c r="BK10" s="95"/>
      <c r="BL10" s="95" t="s">
        <v>109</v>
      </c>
      <c r="BM10" s="98" t="s">
        <v>114</v>
      </c>
      <c r="BN10" s="99" t="s">
        <v>193</v>
      </c>
      <c r="BO10" s="95" t="s">
        <v>239</v>
      </c>
      <c r="BP10" s="123"/>
      <c r="BQ10" s="42"/>
      <c r="BR10" s="96"/>
    </row>
    <row r="11" spans="1:70" ht="30" hidden="1" customHeight="1" x14ac:dyDescent="0.35">
      <c r="A11" s="95">
        <v>7</v>
      </c>
      <c r="B11" s="130" t="s">
        <v>249</v>
      </c>
      <c r="C11" s="130" t="s">
        <v>250</v>
      </c>
      <c r="D11" s="130" t="s">
        <v>251</v>
      </c>
      <c r="E11" s="130" t="s">
        <v>252</v>
      </c>
      <c r="F11" s="130" t="s">
        <v>252</v>
      </c>
      <c r="G11" s="130" t="s">
        <v>253</v>
      </c>
      <c r="H11" s="130" t="s">
        <v>254</v>
      </c>
      <c r="I11" s="130">
        <v>167275</v>
      </c>
      <c r="J11" s="130" t="s">
        <v>255</v>
      </c>
      <c r="K11" s="130">
        <v>167275</v>
      </c>
      <c r="L11" s="130" t="s">
        <v>256</v>
      </c>
      <c r="M11" s="130" t="s">
        <v>257</v>
      </c>
      <c r="N11" s="130">
        <v>370551</v>
      </c>
      <c r="O11" s="130" t="s">
        <v>278</v>
      </c>
      <c r="P11" s="130">
        <v>766713</v>
      </c>
      <c r="Q11" s="130" t="s">
        <v>282</v>
      </c>
      <c r="R11" s="130" t="s">
        <v>260</v>
      </c>
      <c r="S11" s="130" t="s">
        <v>289</v>
      </c>
      <c r="T11" s="130" t="s">
        <v>289</v>
      </c>
      <c r="U11" s="130" t="s">
        <v>281</v>
      </c>
      <c r="V11" s="130" t="s">
        <v>285</v>
      </c>
      <c r="W11" s="130">
        <v>541</v>
      </c>
      <c r="X11" s="130" t="s">
        <v>264</v>
      </c>
      <c r="Y11" s="130">
        <v>354872269</v>
      </c>
      <c r="Z11" s="130" t="s">
        <v>310</v>
      </c>
      <c r="AA11" s="130" t="s">
        <v>311</v>
      </c>
      <c r="AB11" s="131">
        <v>42000</v>
      </c>
      <c r="AC11" s="130" t="s">
        <v>297</v>
      </c>
      <c r="AD11" s="130">
        <v>24</v>
      </c>
      <c r="AE11" s="130" t="s">
        <v>268</v>
      </c>
      <c r="AF11" s="130" t="s">
        <v>312</v>
      </c>
      <c r="AG11" s="130" t="s">
        <v>340</v>
      </c>
      <c r="AH11" s="130" t="s">
        <v>341</v>
      </c>
      <c r="AI11" s="130" t="s">
        <v>337</v>
      </c>
      <c r="AJ11" s="131">
        <v>2240</v>
      </c>
      <c r="AK11" s="131">
        <v>2240</v>
      </c>
      <c r="AL11" s="130" t="s">
        <v>338</v>
      </c>
      <c r="AM11" s="131">
        <v>12689.7</v>
      </c>
      <c r="AN11" s="131">
        <v>7230.3</v>
      </c>
      <c r="AO11" s="131">
        <v>19920</v>
      </c>
      <c r="AP11" s="131">
        <v>29310.3</v>
      </c>
      <c r="AQ11" s="131">
        <v>5147.7</v>
      </c>
      <c r="AR11" s="131">
        <v>34458</v>
      </c>
      <c r="AS11" s="131">
        <v>24384.76</v>
      </c>
      <c r="AT11" s="131">
        <v>4975.24</v>
      </c>
      <c r="AU11" s="131">
        <v>29360</v>
      </c>
      <c r="AV11" s="130">
        <v>22</v>
      </c>
      <c r="AW11" s="130"/>
      <c r="AX11" s="130"/>
      <c r="AY11" s="130"/>
      <c r="AZ11" s="130"/>
      <c r="BA11" s="130"/>
      <c r="BB11" s="130" t="s">
        <v>274</v>
      </c>
      <c r="BC11" s="130" t="s">
        <v>139</v>
      </c>
      <c r="BD11" s="130" t="s">
        <v>352</v>
      </c>
      <c r="BE11" s="131">
        <v>42000</v>
      </c>
      <c r="BF11" s="130" t="s">
        <v>289</v>
      </c>
      <c r="BG11" s="132">
        <v>6377425043</v>
      </c>
      <c r="BH11" s="97" t="s">
        <v>276</v>
      </c>
      <c r="BI11" s="95" t="s">
        <v>105</v>
      </c>
      <c r="BJ11" s="97">
        <v>46057</v>
      </c>
      <c r="BK11" s="95"/>
      <c r="BL11" s="95" t="s">
        <v>109</v>
      </c>
      <c r="BM11" s="98" t="s">
        <v>114</v>
      </c>
      <c r="BN11" s="99" t="s">
        <v>193</v>
      </c>
      <c r="BO11" s="95" t="s">
        <v>239</v>
      </c>
      <c r="BP11" s="123"/>
      <c r="BQ11" s="42"/>
      <c r="BR11" s="96"/>
    </row>
    <row r="12" spans="1:70" ht="30" hidden="1" customHeight="1" x14ac:dyDescent="0.35">
      <c r="A12" s="95">
        <v>8</v>
      </c>
      <c r="B12" s="130" t="s">
        <v>249</v>
      </c>
      <c r="C12" s="130" t="s">
        <v>250</v>
      </c>
      <c r="D12" s="130" t="s">
        <v>251</v>
      </c>
      <c r="E12" s="130" t="s">
        <v>252</v>
      </c>
      <c r="F12" s="130" t="s">
        <v>252</v>
      </c>
      <c r="G12" s="130" t="s">
        <v>253</v>
      </c>
      <c r="H12" s="130" t="s">
        <v>254</v>
      </c>
      <c r="I12" s="130">
        <v>167275</v>
      </c>
      <c r="J12" s="130" t="s">
        <v>255</v>
      </c>
      <c r="K12" s="130">
        <v>167275</v>
      </c>
      <c r="L12" s="130" t="s">
        <v>256</v>
      </c>
      <c r="M12" s="130" t="s">
        <v>257</v>
      </c>
      <c r="N12" s="130">
        <v>370551</v>
      </c>
      <c r="O12" s="130" t="s">
        <v>278</v>
      </c>
      <c r="P12" s="130">
        <v>766713</v>
      </c>
      <c r="Q12" s="130" t="s">
        <v>282</v>
      </c>
      <c r="R12" s="130" t="s">
        <v>286</v>
      </c>
      <c r="S12" s="130" t="s">
        <v>283</v>
      </c>
      <c r="T12" s="130" t="s">
        <v>283</v>
      </c>
      <c r="U12" s="130" t="s">
        <v>281</v>
      </c>
      <c r="V12" s="130" t="s">
        <v>263</v>
      </c>
      <c r="W12" s="130">
        <v>0</v>
      </c>
      <c r="X12" s="130" t="s">
        <v>264</v>
      </c>
      <c r="Y12" s="130">
        <v>355007138</v>
      </c>
      <c r="Z12" s="130" t="s">
        <v>299</v>
      </c>
      <c r="AA12" s="130" t="s">
        <v>313</v>
      </c>
      <c r="AB12" s="131">
        <v>30000</v>
      </c>
      <c r="AC12" s="130" t="s">
        <v>297</v>
      </c>
      <c r="AD12" s="130">
        <v>18</v>
      </c>
      <c r="AE12" s="130" t="s">
        <v>307</v>
      </c>
      <c r="AF12" s="130" t="s">
        <v>301</v>
      </c>
      <c r="AG12" s="130" t="s">
        <v>331</v>
      </c>
      <c r="AH12" s="130" t="s">
        <v>271</v>
      </c>
      <c r="AI12" s="130" t="s">
        <v>337</v>
      </c>
      <c r="AJ12" s="131">
        <v>2020</v>
      </c>
      <c r="AK12" s="131">
        <v>2020</v>
      </c>
      <c r="AL12" s="130" t="s">
        <v>342</v>
      </c>
      <c r="AM12" s="131">
        <v>13519.59</v>
      </c>
      <c r="AN12" s="131">
        <v>4660.41</v>
      </c>
      <c r="AO12" s="131">
        <v>18180</v>
      </c>
      <c r="AP12" s="131">
        <v>16480.41</v>
      </c>
      <c r="AQ12" s="131">
        <v>1764.59</v>
      </c>
      <c r="AR12" s="131">
        <v>18245</v>
      </c>
      <c r="AS12" s="131">
        <v>16480.41</v>
      </c>
      <c r="AT12" s="131">
        <v>1764.59</v>
      </c>
      <c r="AU12" s="131">
        <v>18245</v>
      </c>
      <c r="AV12" s="130">
        <v>22</v>
      </c>
      <c r="AW12" s="130"/>
      <c r="AX12" s="130"/>
      <c r="AY12" s="130"/>
      <c r="AZ12" s="130"/>
      <c r="BA12" s="130"/>
      <c r="BB12" s="130" t="s">
        <v>274</v>
      </c>
      <c r="BC12" s="130" t="s">
        <v>139</v>
      </c>
      <c r="BD12" s="130" t="s">
        <v>352</v>
      </c>
      <c r="BE12" s="131">
        <v>30000</v>
      </c>
      <c r="BF12" s="130" t="s">
        <v>283</v>
      </c>
      <c r="BG12" s="132">
        <v>9257003537</v>
      </c>
      <c r="BH12" s="97" t="s">
        <v>276</v>
      </c>
      <c r="BI12" s="95" t="s">
        <v>105</v>
      </c>
      <c r="BJ12" s="97">
        <v>46057</v>
      </c>
      <c r="BK12" s="95"/>
      <c r="BL12" s="95" t="s">
        <v>109</v>
      </c>
      <c r="BM12" s="98" t="s">
        <v>114</v>
      </c>
      <c r="BN12" s="99" t="s">
        <v>193</v>
      </c>
      <c r="BO12" s="95" t="s">
        <v>239</v>
      </c>
      <c r="BP12" s="123"/>
      <c r="BQ12" s="42"/>
      <c r="BR12" s="96"/>
    </row>
    <row r="13" spans="1:70" ht="30" hidden="1" customHeight="1" x14ac:dyDescent="0.35">
      <c r="A13" s="95">
        <v>9</v>
      </c>
      <c r="B13" s="130" t="s">
        <v>249</v>
      </c>
      <c r="C13" s="130" t="s">
        <v>250</v>
      </c>
      <c r="D13" s="130" t="s">
        <v>251</v>
      </c>
      <c r="E13" s="130" t="s">
        <v>252</v>
      </c>
      <c r="F13" s="130" t="s">
        <v>252</v>
      </c>
      <c r="G13" s="130" t="s">
        <v>253</v>
      </c>
      <c r="H13" s="130" t="s">
        <v>254</v>
      </c>
      <c r="I13" s="130">
        <v>167275</v>
      </c>
      <c r="J13" s="130" t="s">
        <v>255</v>
      </c>
      <c r="K13" s="130">
        <v>167275</v>
      </c>
      <c r="L13" s="130" t="s">
        <v>256</v>
      </c>
      <c r="M13" s="130" t="s">
        <v>257</v>
      </c>
      <c r="N13" s="130">
        <v>370551</v>
      </c>
      <c r="O13" s="130" t="s">
        <v>278</v>
      </c>
      <c r="P13" s="130">
        <v>766713</v>
      </c>
      <c r="Q13" s="130" t="s">
        <v>282</v>
      </c>
      <c r="R13" s="130" t="s">
        <v>286</v>
      </c>
      <c r="S13" s="130" t="s">
        <v>284</v>
      </c>
      <c r="T13" s="130" t="s">
        <v>284</v>
      </c>
      <c r="U13" s="130" t="s">
        <v>281</v>
      </c>
      <c r="V13" s="130" t="s">
        <v>285</v>
      </c>
      <c r="W13" s="130">
        <v>0</v>
      </c>
      <c r="X13" s="130" t="s">
        <v>264</v>
      </c>
      <c r="Y13" s="130">
        <v>357441748</v>
      </c>
      <c r="Z13" s="130" t="s">
        <v>302</v>
      </c>
      <c r="AA13" s="130" t="s">
        <v>314</v>
      </c>
      <c r="AB13" s="131">
        <v>40000</v>
      </c>
      <c r="AC13" s="130" t="s">
        <v>297</v>
      </c>
      <c r="AD13" s="130">
        <v>18</v>
      </c>
      <c r="AE13" s="130" t="s">
        <v>315</v>
      </c>
      <c r="AF13" s="130" t="s">
        <v>304</v>
      </c>
      <c r="AG13" s="130" t="s">
        <v>333</v>
      </c>
      <c r="AH13" s="130" t="s">
        <v>271</v>
      </c>
      <c r="AI13" s="130" t="s">
        <v>343</v>
      </c>
      <c r="AJ13" s="131">
        <v>2690</v>
      </c>
      <c r="AK13" s="131">
        <v>2690</v>
      </c>
      <c r="AL13" s="130" t="s">
        <v>344</v>
      </c>
      <c r="AM13" s="131">
        <v>7331.17</v>
      </c>
      <c r="AN13" s="131">
        <v>3428.83</v>
      </c>
      <c r="AO13" s="131">
        <v>10760</v>
      </c>
      <c r="AP13" s="131">
        <v>32668.83</v>
      </c>
      <c r="AQ13" s="131">
        <v>5365.17</v>
      </c>
      <c r="AR13" s="131">
        <v>38034</v>
      </c>
      <c r="AS13" s="131">
        <v>29677.53</v>
      </c>
      <c r="AT13" s="131">
        <v>5292.47</v>
      </c>
      <c r="AU13" s="131">
        <v>34970</v>
      </c>
      <c r="AV13" s="130">
        <v>17</v>
      </c>
      <c r="AW13" s="130"/>
      <c r="AX13" s="130"/>
      <c r="AY13" s="130"/>
      <c r="AZ13" s="130"/>
      <c r="BA13" s="130"/>
      <c r="BB13" s="130" t="s">
        <v>274</v>
      </c>
      <c r="BC13" s="130" t="s">
        <v>139</v>
      </c>
      <c r="BD13" s="130" t="s">
        <v>353</v>
      </c>
      <c r="BE13" s="131">
        <v>40000</v>
      </c>
      <c r="BF13" s="130" t="s">
        <v>284</v>
      </c>
      <c r="BG13" s="132">
        <v>9571705175</v>
      </c>
      <c r="BH13" s="97" t="s">
        <v>276</v>
      </c>
      <c r="BI13" s="95" t="s">
        <v>105</v>
      </c>
      <c r="BJ13" s="97">
        <v>46057</v>
      </c>
      <c r="BK13" s="95"/>
      <c r="BL13" s="95" t="s">
        <v>109</v>
      </c>
      <c r="BM13" s="98" t="s">
        <v>114</v>
      </c>
      <c r="BN13" s="99" t="s">
        <v>193</v>
      </c>
      <c r="BO13" s="95" t="s">
        <v>239</v>
      </c>
      <c r="BP13" s="123"/>
      <c r="BQ13" s="42"/>
      <c r="BR13" s="96"/>
    </row>
    <row r="14" spans="1:70" ht="30" hidden="1" customHeight="1" x14ac:dyDescent="0.35">
      <c r="A14" s="95">
        <v>10</v>
      </c>
      <c r="B14" s="130" t="s">
        <v>249</v>
      </c>
      <c r="C14" s="130" t="s">
        <v>250</v>
      </c>
      <c r="D14" s="130" t="s">
        <v>251</v>
      </c>
      <c r="E14" s="130" t="s">
        <v>252</v>
      </c>
      <c r="F14" s="130" t="s">
        <v>252</v>
      </c>
      <c r="G14" s="130" t="s">
        <v>253</v>
      </c>
      <c r="H14" s="130" t="s">
        <v>254</v>
      </c>
      <c r="I14" s="130">
        <v>167275</v>
      </c>
      <c r="J14" s="130" t="s">
        <v>255</v>
      </c>
      <c r="K14" s="130">
        <v>167275</v>
      </c>
      <c r="L14" s="130" t="s">
        <v>256</v>
      </c>
      <c r="M14" s="130" t="s">
        <v>257</v>
      </c>
      <c r="N14" s="130">
        <v>370551</v>
      </c>
      <c r="O14" s="130" t="s">
        <v>278</v>
      </c>
      <c r="P14" s="130">
        <v>766713</v>
      </c>
      <c r="Q14" s="130" t="s">
        <v>282</v>
      </c>
      <c r="R14" s="130" t="s">
        <v>286</v>
      </c>
      <c r="S14" s="130" t="s">
        <v>289</v>
      </c>
      <c r="T14" s="130" t="s">
        <v>289</v>
      </c>
      <c r="U14" s="130" t="s">
        <v>281</v>
      </c>
      <c r="V14" s="130" t="s">
        <v>285</v>
      </c>
      <c r="W14" s="130">
        <v>0</v>
      </c>
      <c r="X14" s="130" t="s">
        <v>264</v>
      </c>
      <c r="Y14" s="130">
        <v>358307092</v>
      </c>
      <c r="Z14" s="130" t="s">
        <v>310</v>
      </c>
      <c r="AA14" s="130" t="s">
        <v>316</v>
      </c>
      <c r="AB14" s="131">
        <v>40000</v>
      </c>
      <c r="AC14" s="130" t="s">
        <v>297</v>
      </c>
      <c r="AD14" s="130">
        <v>12</v>
      </c>
      <c r="AE14" s="130" t="s">
        <v>315</v>
      </c>
      <c r="AF14" s="130" t="s">
        <v>312</v>
      </c>
      <c r="AG14" s="130" t="s">
        <v>340</v>
      </c>
      <c r="AH14" s="130" t="s">
        <v>341</v>
      </c>
      <c r="AI14" s="130" t="s">
        <v>345</v>
      </c>
      <c r="AJ14" s="131">
        <v>3800</v>
      </c>
      <c r="AK14" s="131">
        <v>3800</v>
      </c>
      <c r="AL14" s="130" t="s">
        <v>338</v>
      </c>
      <c r="AM14" s="131">
        <v>4924.25</v>
      </c>
      <c r="AN14" s="131">
        <v>1875.75</v>
      </c>
      <c r="AO14" s="131">
        <v>6800</v>
      </c>
      <c r="AP14" s="131">
        <v>35075.75</v>
      </c>
      <c r="AQ14" s="131">
        <v>4015.25</v>
      </c>
      <c r="AR14" s="131">
        <v>39091</v>
      </c>
      <c r="AS14" s="131">
        <v>35075.75</v>
      </c>
      <c r="AT14" s="131">
        <v>4015.25</v>
      </c>
      <c r="AU14" s="131">
        <v>39091</v>
      </c>
      <c r="AV14" s="130">
        <v>15</v>
      </c>
      <c r="AW14" s="130"/>
      <c r="AX14" s="130"/>
      <c r="AY14" s="130"/>
      <c r="AZ14" s="130"/>
      <c r="BA14" s="130"/>
      <c r="BB14" s="130" t="s">
        <v>274</v>
      </c>
      <c r="BC14" s="130" t="s">
        <v>139</v>
      </c>
      <c r="BD14" s="130" t="s">
        <v>352</v>
      </c>
      <c r="BE14" s="131">
        <v>40000</v>
      </c>
      <c r="BF14" s="130" t="s">
        <v>289</v>
      </c>
      <c r="BG14" s="132">
        <v>6377425043</v>
      </c>
      <c r="BH14" s="97" t="s">
        <v>276</v>
      </c>
      <c r="BI14" s="95" t="s">
        <v>105</v>
      </c>
      <c r="BJ14" s="97">
        <v>46057</v>
      </c>
      <c r="BK14" s="95"/>
      <c r="BL14" s="95" t="s">
        <v>109</v>
      </c>
      <c r="BM14" s="98" t="s">
        <v>114</v>
      </c>
      <c r="BN14" s="99" t="s">
        <v>193</v>
      </c>
      <c r="BO14" s="95" t="s">
        <v>239</v>
      </c>
      <c r="BP14" s="123"/>
      <c r="BQ14" s="42"/>
      <c r="BR14" s="96"/>
    </row>
    <row r="15" spans="1:70" ht="30" hidden="1" customHeight="1" x14ac:dyDescent="0.35">
      <c r="A15" s="95">
        <v>11</v>
      </c>
      <c r="B15" s="130" t="s">
        <v>249</v>
      </c>
      <c r="C15" s="130" t="s">
        <v>250</v>
      </c>
      <c r="D15" s="130" t="s">
        <v>251</v>
      </c>
      <c r="E15" s="130" t="s">
        <v>252</v>
      </c>
      <c r="F15" s="130" t="s">
        <v>252</v>
      </c>
      <c r="G15" s="130" t="s">
        <v>253</v>
      </c>
      <c r="H15" s="130" t="s">
        <v>254</v>
      </c>
      <c r="I15" s="130">
        <v>167275</v>
      </c>
      <c r="J15" s="130" t="s">
        <v>255</v>
      </c>
      <c r="K15" s="130">
        <v>167275</v>
      </c>
      <c r="L15" s="130" t="s">
        <v>256</v>
      </c>
      <c r="M15" s="130" t="s">
        <v>257</v>
      </c>
      <c r="N15" s="130">
        <v>370551</v>
      </c>
      <c r="O15" s="130" t="s">
        <v>278</v>
      </c>
      <c r="P15" s="130">
        <v>539111</v>
      </c>
      <c r="Q15" s="130" t="s">
        <v>290</v>
      </c>
      <c r="R15" s="130" t="s">
        <v>260</v>
      </c>
      <c r="S15" s="130" t="s">
        <v>291</v>
      </c>
      <c r="T15" s="130" t="s">
        <v>291</v>
      </c>
      <c r="U15" s="130" t="s">
        <v>281</v>
      </c>
      <c r="V15" s="130" t="s">
        <v>285</v>
      </c>
      <c r="W15" s="130">
        <v>0</v>
      </c>
      <c r="X15" s="130" t="s">
        <v>264</v>
      </c>
      <c r="Y15" s="130">
        <v>358307200</v>
      </c>
      <c r="Z15" s="130" t="s">
        <v>317</v>
      </c>
      <c r="AA15" s="130" t="s">
        <v>318</v>
      </c>
      <c r="AB15" s="131">
        <v>52000</v>
      </c>
      <c r="AC15" s="130" t="s">
        <v>297</v>
      </c>
      <c r="AD15" s="130">
        <v>24</v>
      </c>
      <c r="AE15" s="130" t="s">
        <v>319</v>
      </c>
      <c r="AF15" s="130" t="s">
        <v>320</v>
      </c>
      <c r="AG15" s="130" t="s">
        <v>346</v>
      </c>
      <c r="AH15" s="130" t="s">
        <v>271</v>
      </c>
      <c r="AI15" s="130" t="s">
        <v>347</v>
      </c>
      <c r="AJ15" s="131">
        <v>2770</v>
      </c>
      <c r="AK15" s="131">
        <v>2770</v>
      </c>
      <c r="AL15" s="130" t="s">
        <v>348</v>
      </c>
      <c r="AM15" s="131">
        <v>26775.45</v>
      </c>
      <c r="AN15" s="131">
        <v>12004.55</v>
      </c>
      <c r="AO15" s="131">
        <v>38780</v>
      </c>
      <c r="AP15" s="131">
        <v>25224.55</v>
      </c>
      <c r="AQ15" s="131">
        <v>3053.45</v>
      </c>
      <c r="AR15" s="131">
        <v>28278</v>
      </c>
      <c r="AS15" s="131">
        <v>0</v>
      </c>
      <c r="AT15" s="131">
        <v>0</v>
      </c>
      <c r="AU15" s="131">
        <v>0</v>
      </c>
      <c r="AV15" s="130">
        <v>14</v>
      </c>
      <c r="AW15" s="130"/>
      <c r="AX15" s="130"/>
      <c r="AY15" s="130"/>
      <c r="AZ15" s="130"/>
      <c r="BA15" s="130"/>
      <c r="BB15" s="130" t="s">
        <v>274</v>
      </c>
      <c r="BC15" s="130" t="s">
        <v>139</v>
      </c>
      <c r="BD15" s="130"/>
      <c r="BE15" s="131">
        <v>0</v>
      </c>
      <c r="BF15" s="130" t="s">
        <v>291</v>
      </c>
      <c r="BG15" s="132">
        <v>7426968135</v>
      </c>
      <c r="BH15" s="97" t="s">
        <v>276</v>
      </c>
      <c r="BI15" s="95" t="s">
        <v>105</v>
      </c>
      <c r="BJ15" s="97">
        <v>46057</v>
      </c>
      <c r="BK15" s="95"/>
      <c r="BL15" s="95" t="s">
        <v>109</v>
      </c>
      <c r="BM15" s="98" t="s">
        <v>114</v>
      </c>
      <c r="BN15" s="99" t="s">
        <v>193</v>
      </c>
      <c r="BO15" s="95" t="s">
        <v>239</v>
      </c>
      <c r="BP15" s="123"/>
      <c r="BQ15" s="42"/>
      <c r="BR15" s="96"/>
    </row>
    <row r="16" spans="1:70" ht="30" hidden="1" customHeight="1" x14ac:dyDescent="0.35">
      <c r="A16" s="95">
        <v>12</v>
      </c>
      <c r="B16" s="130" t="s">
        <v>249</v>
      </c>
      <c r="C16" s="130" t="s">
        <v>250</v>
      </c>
      <c r="D16" s="130" t="s">
        <v>251</v>
      </c>
      <c r="E16" s="130" t="s">
        <v>252</v>
      </c>
      <c r="F16" s="130" t="s">
        <v>252</v>
      </c>
      <c r="G16" s="130" t="s">
        <v>253</v>
      </c>
      <c r="H16" s="130" t="s">
        <v>254</v>
      </c>
      <c r="I16" s="130">
        <v>167275</v>
      </c>
      <c r="J16" s="130" t="s">
        <v>255</v>
      </c>
      <c r="K16" s="130">
        <v>167275</v>
      </c>
      <c r="L16" s="130" t="s">
        <v>256</v>
      </c>
      <c r="M16" s="130" t="s">
        <v>257</v>
      </c>
      <c r="N16" s="130">
        <v>370551</v>
      </c>
      <c r="O16" s="130" t="s">
        <v>278</v>
      </c>
      <c r="P16" s="130">
        <v>757811</v>
      </c>
      <c r="Q16" s="130" t="s">
        <v>279</v>
      </c>
      <c r="R16" s="130" t="s">
        <v>260</v>
      </c>
      <c r="S16" s="130" t="s">
        <v>287</v>
      </c>
      <c r="T16" s="130" t="s">
        <v>287</v>
      </c>
      <c r="U16" s="130" t="s">
        <v>281</v>
      </c>
      <c r="V16" s="130" t="s">
        <v>285</v>
      </c>
      <c r="W16" s="130">
        <v>0</v>
      </c>
      <c r="X16" s="130" t="s">
        <v>264</v>
      </c>
      <c r="Y16" s="130">
        <v>358406281</v>
      </c>
      <c r="Z16" s="130" t="s">
        <v>305</v>
      </c>
      <c r="AA16" s="130" t="s">
        <v>321</v>
      </c>
      <c r="AB16" s="131">
        <v>65000</v>
      </c>
      <c r="AC16" s="130" t="s">
        <v>297</v>
      </c>
      <c r="AD16" s="130">
        <v>24</v>
      </c>
      <c r="AE16" s="130" t="s">
        <v>319</v>
      </c>
      <c r="AF16" s="130" t="s">
        <v>308</v>
      </c>
      <c r="AG16" s="130" t="s">
        <v>336</v>
      </c>
      <c r="AH16" s="130" t="s">
        <v>271</v>
      </c>
      <c r="AI16" s="130" t="s">
        <v>347</v>
      </c>
      <c r="AJ16" s="131">
        <v>3460</v>
      </c>
      <c r="AK16" s="131">
        <v>3460</v>
      </c>
      <c r="AL16" s="130" t="s">
        <v>349</v>
      </c>
      <c r="AM16" s="131">
        <v>12811.24</v>
      </c>
      <c r="AN16" s="131">
        <v>7948.76</v>
      </c>
      <c r="AO16" s="131">
        <v>20760</v>
      </c>
      <c r="AP16" s="131">
        <v>52188.76</v>
      </c>
      <c r="AQ16" s="131">
        <v>10819.24</v>
      </c>
      <c r="AR16" s="131">
        <v>63008</v>
      </c>
      <c r="AS16" s="131">
        <v>20675.400000000001</v>
      </c>
      <c r="AT16" s="131">
        <v>7004.6</v>
      </c>
      <c r="AU16" s="131">
        <v>27680</v>
      </c>
      <c r="AV16" s="130">
        <v>14</v>
      </c>
      <c r="AW16" s="130"/>
      <c r="AX16" s="130"/>
      <c r="AY16" s="130"/>
      <c r="AZ16" s="130"/>
      <c r="BA16" s="130"/>
      <c r="BB16" s="130" t="s">
        <v>274</v>
      </c>
      <c r="BC16" s="130" t="s">
        <v>139</v>
      </c>
      <c r="BD16" s="130"/>
      <c r="BE16" s="131">
        <v>0</v>
      </c>
      <c r="BF16" s="130" t="s">
        <v>287</v>
      </c>
      <c r="BG16" s="132">
        <v>9521226868</v>
      </c>
      <c r="BH16" s="97" t="s">
        <v>276</v>
      </c>
      <c r="BI16" s="95" t="s">
        <v>105</v>
      </c>
      <c r="BJ16" s="97">
        <v>46057</v>
      </c>
      <c r="BK16" s="95"/>
      <c r="BL16" s="95" t="s">
        <v>109</v>
      </c>
      <c r="BM16" s="98" t="s">
        <v>114</v>
      </c>
      <c r="BN16" s="99" t="s">
        <v>193</v>
      </c>
      <c r="BO16" s="95" t="s">
        <v>238</v>
      </c>
      <c r="BP16" s="123"/>
      <c r="BQ16" s="42"/>
      <c r="BR16" s="96"/>
    </row>
    <row r="17" spans="1:70" ht="30" hidden="1" customHeight="1" x14ac:dyDescent="0.35">
      <c r="A17" s="95">
        <v>13</v>
      </c>
      <c r="B17" s="130" t="s">
        <v>249</v>
      </c>
      <c r="C17" s="130" t="s">
        <v>250</v>
      </c>
      <c r="D17" s="130" t="s">
        <v>251</v>
      </c>
      <c r="E17" s="130" t="s">
        <v>252</v>
      </c>
      <c r="F17" s="130" t="s">
        <v>252</v>
      </c>
      <c r="G17" s="130" t="s">
        <v>253</v>
      </c>
      <c r="H17" s="130" t="s">
        <v>254</v>
      </c>
      <c r="I17" s="130">
        <v>167275</v>
      </c>
      <c r="J17" s="130" t="s">
        <v>255</v>
      </c>
      <c r="K17" s="130">
        <v>167275</v>
      </c>
      <c r="L17" s="130" t="s">
        <v>256</v>
      </c>
      <c r="M17" s="130" t="s">
        <v>257</v>
      </c>
      <c r="N17" s="130">
        <v>370551</v>
      </c>
      <c r="O17" s="130" t="s">
        <v>278</v>
      </c>
      <c r="P17" s="130">
        <v>757811</v>
      </c>
      <c r="Q17" s="130" t="s">
        <v>279</v>
      </c>
      <c r="R17" s="130" t="s">
        <v>260</v>
      </c>
      <c r="S17" s="130" t="s">
        <v>292</v>
      </c>
      <c r="T17" s="130" t="s">
        <v>292</v>
      </c>
      <c r="U17" s="130" t="s">
        <v>281</v>
      </c>
      <c r="V17" s="130" t="s">
        <v>285</v>
      </c>
      <c r="W17" s="130">
        <v>0</v>
      </c>
      <c r="X17" s="130" t="s">
        <v>264</v>
      </c>
      <c r="Y17" s="130">
        <v>358481448</v>
      </c>
      <c r="Z17" s="130" t="s">
        <v>322</v>
      </c>
      <c r="AA17" s="130" t="s">
        <v>321</v>
      </c>
      <c r="AB17" s="131">
        <v>56000</v>
      </c>
      <c r="AC17" s="130" t="s">
        <v>297</v>
      </c>
      <c r="AD17" s="130">
        <v>24</v>
      </c>
      <c r="AE17" s="130" t="s">
        <v>319</v>
      </c>
      <c r="AF17" s="130" t="s">
        <v>298</v>
      </c>
      <c r="AG17" s="130" t="s">
        <v>328</v>
      </c>
      <c r="AH17" s="130" t="s">
        <v>271</v>
      </c>
      <c r="AI17" s="130" t="s">
        <v>347</v>
      </c>
      <c r="AJ17" s="131">
        <v>2980</v>
      </c>
      <c r="AK17" s="131">
        <v>2980</v>
      </c>
      <c r="AL17" s="130" t="s">
        <v>348</v>
      </c>
      <c r="AM17" s="131">
        <v>28835.27</v>
      </c>
      <c r="AN17" s="131">
        <v>12884.73</v>
      </c>
      <c r="AO17" s="131">
        <v>41720</v>
      </c>
      <c r="AP17" s="131">
        <v>27164.73</v>
      </c>
      <c r="AQ17" s="131">
        <v>3291.27</v>
      </c>
      <c r="AR17" s="131">
        <v>30456</v>
      </c>
      <c r="AS17" s="131">
        <v>0</v>
      </c>
      <c r="AT17" s="131">
        <v>0</v>
      </c>
      <c r="AU17" s="131">
        <v>0</v>
      </c>
      <c r="AV17" s="130">
        <v>14</v>
      </c>
      <c r="AW17" s="130"/>
      <c r="AX17" s="130"/>
      <c r="AY17" s="130"/>
      <c r="AZ17" s="130"/>
      <c r="BA17" s="130"/>
      <c r="BB17" s="130" t="s">
        <v>274</v>
      </c>
      <c r="BC17" s="130" t="s">
        <v>139</v>
      </c>
      <c r="BD17" s="130"/>
      <c r="BE17" s="131">
        <v>0</v>
      </c>
      <c r="BF17" s="130" t="s">
        <v>292</v>
      </c>
      <c r="BG17" s="133">
        <v>9829663537</v>
      </c>
      <c r="BH17" s="97" t="s">
        <v>276</v>
      </c>
      <c r="BI17" s="95" t="s">
        <v>105</v>
      </c>
      <c r="BJ17" s="97">
        <v>46057</v>
      </c>
      <c r="BK17" s="95"/>
      <c r="BL17" s="95" t="s">
        <v>109</v>
      </c>
      <c r="BM17" s="98" t="s">
        <v>114</v>
      </c>
      <c r="BN17" s="99" t="s">
        <v>193</v>
      </c>
      <c r="BO17" s="95" t="s">
        <v>239</v>
      </c>
      <c r="BP17" s="123"/>
      <c r="BQ17" s="42"/>
      <c r="BR17" s="96"/>
    </row>
    <row r="18" spans="1:70" ht="30" hidden="1" customHeight="1" x14ac:dyDescent="0.35">
      <c r="A18" s="95">
        <v>14</v>
      </c>
      <c r="B18" s="130" t="s">
        <v>249</v>
      </c>
      <c r="C18" s="130" t="s">
        <v>250</v>
      </c>
      <c r="D18" s="130" t="s">
        <v>251</v>
      </c>
      <c r="E18" s="130" t="s">
        <v>252</v>
      </c>
      <c r="F18" s="130" t="s">
        <v>252</v>
      </c>
      <c r="G18" s="130" t="s">
        <v>253</v>
      </c>
      <c r="H18" s="130" t="s">
        <v>254</v>
      </c>
      <c r="I18" s="130">
        <v>167275</v>
      </c>
      <c r="J18" s="130" t="s">
        <v>255</v>
      </c>
      <c r="K18" s="130">
        <v>167275</v>
      </c>
      <c r="L18" s="130" t="s">
        <v>256</v>
      </c>
      <c r="M18" s="130" t="s">
        <v>257</v>
      </c>
      <c r="N18" s="130">
        <v>370551</v>
      </c>
      <c r="O18" s="130" t="s">
        <v>278</v>
      </c>
      <c r="P18" s="130">
        <v>539111</v>
      </c>
      <c r="Q18" s="130" t="s">
        <v>290</v>
      </c>
      <c r="R18" s="130" t="s">
        <v>260</v>
      </c>
      <c r="S18" s="130" t="s">
        <v>293</v>
      </c>
      <c r="T18" s="130" t="s">
        <v>293</v>
      </c>
      <c r="U18" s="130" t="s">
        <v>281</v>
      </c>
      <c r="V18" s="130" t="s">
        <v>285</v>
      </c>
      <c r="W18" s="130">
        <v>0</v>
      </c>
      <c r="X18" s="130" t="s">
        <v>264</v>
      </c>
      <c r="Y18" s="130">
        <v>358558780</v>
      </c>
      <c r="Z18" s="130" t="s">
        <v>323</v>
      </c>
      <c r="AA18" s="130" t="s">
        <v>324</v>
      </c>
      <c r="AB18" s="131">
        <v>24000</v>
      </c>
      <c r="AC18" s="130" t="s">
        <v>297</v>
      </c>
      <c r="AD18" s="130">
        <v>18</v>
      </c>
      <c r="AE18" s="130" t="s">
        <v>325</v>
      </c>
      <c r="AF18" s="130" t="s">
        <v>326</v>
      </c>
      <c r="AG18" s="130" t="s">
        <v>350</v>
      </c>
      <c r="AH18" s="130" t="s">
        <v>271</v>
      </c>
      <c r="AI18" s="130" t="s">
        <v>351</v>
      </c>
      <c r="AJ18" s="131">
        <v>1610</v>
      </c>
      <c r="AK18" s="131">
        <v>1610</v>
      </c>
      <c r="AL18" s="130"/>
      <c r="AM18" s="131">
        <v>0</v>
      </c>
      <c r="AN18" s="131">
        <v>0</v>
      </c>
      <c r="AO18" s="131">
        <v>0</v>
      </c>
      <c r="AP18" s="131">
        <v>24000</v>
      </c>
      <c r="AQ18" s="131">
        <v>5185</v>
      </c>
      <c r="AR18" s="131">
        <v>29185</v>
      </c>
      <c r="AS18" s="131">
        <v>16253.23</v>
      </c>
      <c r="AT18" s="131">
        <v>4676.7700000000004</v>
      </c>
      <c r="AU18" s="131">
        <v>20930</v>
      </c>
      <c r="AV18" s="130">
        <v>13</v>
      </c>
      <c r="AW18" s="130"/>
      <c r="AX18" s="130"/>
      <c r="AY18" s="130"/>
      <c r="AZ18" s="130"/>
      <c r="BA18" s="130"/>
      <c r="BB18" s="130" t="s">
        <v>274</v>
      </c>
      <c r="BC18" s="130" t="s">
        <v>139</v>
      </c>
      <c r="BD18" s="130" t="s">
        <v>352</v>
      </c>
      <c r="BE18" s="131">
        <v>24000</v>
      </c>
      <c r="BF18" s="130" t="s">
        <v>293</v>
      </c>
      <c r="BG18" s="132">
        <v>8432886489</v>
      </c>
      <c r="BH18" s="97" t="s">
        <v>276</v>
      </c>
      <c r="BI18" s="95" t="s">
        <v>105</v>
      </c>
      <c r="BJ18" s="97">
        <v>46057</v>
      </c>
      <c r="BK18" s="95"/>
      <c r="BL18" s="95" t="s">
        <v>109</v>
      </c>
      <c r="BM18" s="98" t="s">
        <v>114</v>
      </c>
      <c r="BN18" s="99" t="s">
        <v>193</v>
      </c>
      <c r="BO18" s="95" t="s">
        <v>239</v>
      </c>
      <c r="BP18" s="123"/>
      <c r="BQ18" s="42"/>
      <c r="BR18" s="96"/>
    </row>
    <row r="19" spans="1:70" ht="30" hidden="1" customHeight="1" x14ac:dyDescent="0.35">
      <c r="A19" s="95">
        <v>15</v>
      </c>
      <c r="B19" s="130" t="s">
        <v>249</v>
      </c>
      <c r="C19" s="130" t="s">
        <v>250</v>
      </c>
      <c r="D19" s="130" t="s">
        <v>251</v>
      </c>
      <c r="E19" s="130" t="s">
        <v>252</v>
      </c>
      <c r="F19" s="130" t="s">
        <v>252</v>
      </c>
      <c r="G19" s="130" t="s">
        <v>253</v>
      </c>
      <c r="H19" s="130" t="s">
        <v>254</v>
      </c>
      <c r="I19" s="130">
        <v>167275</v>
      </c>
      <c r="J19" s="130" t="s">
        <v>255</v>
      </c>
      <c r="K19" s="130">
        <v>167275</v>
      </c>
      <c r="L19" s="130" t="s">
        <v>256</v>
      </c>
      <c r="M19" s="130" t="s">
        <v>257</v>
      </c>
      <c r="N19" s="130">
        <v>370551</v>
      </c>
      <c r="O19" s="130" t="s">
        <v>278</v>
      </c>
      <c r="P19" s="130">
        <v>757811</v>
      </c>
      <c r="Q19" s="130" t="s">
        <v>279</v>
      </c>
      <c r="R19" s="130" t="s">
        <v>260</v>
      </c>
      <c r="S19" s="130" t="s">
        <v>294</v>
      </c>
      <c r="T19" s="130" t="s">
        <v>294</v>
      </c>
      <c r="U19" s="130" t="s">
        <v>281</v>
      </c>
      <c r="V19" s="130" t="s">
        <v>285</v>
      </c>
      <c r="W19" s="130">
        <v>0</v>
      </c>
      <c r="X19" s="130" t="s">
        <v>264</v>
      </c>
      <c r="Y19" s="130">
        <v>358558783</v>
      </c>
      <c r="Z19" s="130" t="s">
        <v>327</v>
      </c>
      <c r="AA19" s="130" t="s">
        <v>324</v>
      </c>
      <c r="AB19" s="131">
        <v>29000</v>
      </c>
      <c r="AC19" s="130" t="s">
        <v>297</v>
      </c>
      <c r="AD19" s="130">
        <v>12</v>
      </c>
      <c r="AE19" s="130" t="s">
        <v>325</v>
      </c>
      <c r="AF19" s="130" t="s">
        <v>308</v>
      </c>
      <c r="AG19" s="130" t="s">
        <v>336</v>
      </c>
      <c r="AH19" s="130" t="s">
        <v>271</v>
      </c>
      <c r="AI19" s="130" t="s">
        <v>351</v>
      </c>
      <c r="AJ19" s="131">
        <v>2750</v>
      </c>
      <c r="AK19" s="131">
        <v>2750</v>
      </c>
      <c r="AL19" s="130" t="s">
        <v>273</v>
      </c>
      <c r="AM19" s="131">
        <v>10978.67</v>
      </c>
      <c r="AN19" s="131">
        <v>2771.33</v>
      </c>
      <c r="AO19" s="131">
        <v>13750</v>
      </c>
      <c r="AP19" s="131">
        <v>18021.330000000002</v>
      </c>
      <c r="AQ19" s="131">
        <v>1498.67</v>
      </c>
      <c r="AR19" s="131">
        <v>19520</v>
      </c>
      <c r="AS19" s="131">
        <v>18021.330000000002</v>
      </c>
      <c r="AT19" s="131">
        <v>1498.67</v>
      </c>
      <c r="AU19" s="131">
        <v>19520</v>
      </c>
      <c r="AV19" s="130">
        <v>13</v>
      </c>
      <c r="AW19" s="130"/>
      <c r="AX19" s="130"/>
      <c r="AY19" s="130"/>
      <c r="AZ19" s="130"/>
      <c r="BA19" s="130"/>
      <c r="BB19" s="130" t="s">
        <v>274</v>
      </c>
      <c r="BC19" s="130" t="s">
        <v>139</v>
      </c>
      <c r="BD19" s="130" t="s">
        <v>275</v>
      </c>
      <c r="BE19" s="131">
        <v>29000</v>
      </c>
      <c r="BF19" s="130" t="s">
        <v>294</v>
      </c>
      <c r="BG19" s="132">
        <v>8890410904</v>
      </c>
      <c r="BH19" s="97" t="s">
        <v>276</v>
      </c>
      <c r="BI19" s="95" t="s">
        <v>105</v>
      </c>
      <c r="BJ19" s="97">
        <v>46057</v>
      </c>
      <c r="BK19" s="95"/>
      <c r="BL19" s="95" t="s">
        <v>109</v>
      </c>
      <c r="BM19" s="98" t="s">
        <v>114</v>
      </c>
      <c r="BN19" s="99" t="s">
        <v>193</v>
      </c>
      <c r="BO19" s="95" t="s">
        <v>238</v>
      </c>
      <c r="BP19" s="123"/>
      <c r="BQ19" s="42"/>
      <c r="BR19" s="96"/>
    </row>
    <row r="20" spans="1:70" ht="30" hidden="1" customHeight="1" x14ac:dyDescent="0.35">
      <c r="A20" s="95">
        <v>16</v>
      </c>
      <c r="B20" s="134" t="s">
        <v>249</v>
      </c>
      <c r="C20" s="134" t="s">
        <v>250</v>
      </c>
      <c r="D20" s="134" t="s">
        <v>251</v>
      </c>
      <c r="E20" s="134" t="s">
        <v>252</v>
      </c>
      <c r="F20" s="134" t="s">
        <v>252</v>
      </c>
      <c r="G20" s="134" t="s">
        <v>253</v>
      </c>
      <c r="H20" s="134" t="s">
        <v>254</v>
      </c>
      <c r="I20" s="134">
        <v>227206</v>
      </c>
      <c r="J20" s="134" t="s">
        <v>354</v>
      </c>
      <c r="K20" s="134">
        <v>227206</v>
      </c>
      <c r="L20" s="134" t="s">
        <v>355</v>
      </c>
      <c r="M20" s="134" t="s">
        <v>356</v>
      </c>
      <c r="N20" s="134">
        <v>538515</v>
      </c>
      <c r="O20" s="134" t="s">
        <v>357</v>
      </c>
      <c r="P20" s="134">
        <v>896061</v>
      </c>
      <c r="Q20" s="134" t="s">
        <v>358</v>
      </c>
      <c r="R20" s="134" t="s">
        <v>260</v>
      </c>
      <c r="S20" s="134" t="s">
        <v>359</v>
      </c>
      <c r="T20" s="134" t="s">
        <v>359</v>
      </c>
      <c r="U20" s="134" t="s">
        <v>360</v>
      </c>
      <c r="V20" s="134" t="s">
        <v>263</v>
      </c>
      <c r="W20" s="134">
        <v>541</v>
      </c>
      <c r="X20" s="134" t="s">
        <v>264</v>
      </c>
      <c r="Y20" s="134">
        <v>348316762</v>
      </c>
      <c r="Z20" s="134" t="s">
        <v>361</v>
      </c>
      <c r="AA20" s="134" t="s">
        <v>362</v>
      </c>
      <c r="AB20" s="135">
        <v>44040</v>
      </c>
      <c r="AC20" s="134" t="s">
        <v>363</v>
      </c>
      <c r="AD20" s="134">
        <v>24</v>
      </c>
      <c r="AE20" s="134" t="s">
        <v>268</v>
      </c>
      <c r="AF20" s="134" t="s">
        <v>364</v>
      </c>
      <c r="AG20" s="134" t="s">
        <v>365</v>
      </c>
      <c r="AH20" s="134" t="s">
        <v>271</v>
      </c>
      <c r="AI20" s="134" t="s">
        <v>366</v>
      </c>
      <c r="AJ20" s="135">
        <v>1971</v>
      </c>
      <c r="AK20" s="135">
        <v>2300</v>
      </c>
      <c r="AL20" s="134" t="s">
        <v>367</v>
      </c>
      <c r="AM20" s="135">
        <v>41780.25</v>
      </c>
      <c r="AN20" s="135">
        <v>10790.75</v>
      </c>
      <c r="AO20" s="135">
        <v>52571</v>
      </c>
      <c r="AP20" s="135">
        <v>2259.75</v>
      </c>
      <c r="AQ20" s="135">
        <v>40.25</v>
      </c>
      <c r="AR20" s="135">
        <v>2300</v>
      </c>
      <c r="AS20" s="135">
        <v>2259.75</v>
      </c>
      <c r="AT20" s="135">
        <v>40.25</v>
      </c>
      <c r="AU20" s="135">
        <v>2300</v>
      </c>
      <c r="AV20" s="134">
        <v>43</v>
      </c>
      <c r="AW20" s="134"/>
      <c r="AX20" s="134"/>
      <c r="AY20" s="134"/>
      <c r="AZ20" s="134"/>
      <c r="BA20" s="134"/>
      <c r="BB20" s="134" t="s">
        <v>274</v>
      </c>
      <c r="BC20" s="134" t="s">
        <v>139</v>
      </c>
      <c r="BD20" s="134" t="s">
        <v>368</v>
      </c>
      <c r="BE20" s="135">
        <v>44040</v>
      </c>
      <c r="BF20" s="134" t="s">
        <v>359</v>
      </c>
      <c r="BG20" s="140">
        <v>9950749088</v>
      </c>
      <c r="BH20" s="97" t="s">
        <v>276</v>
      </c>
      <c r="BI20" s="95" t="s">
        <v>105</v>
      </c>
      <c r="BJ20" s="97">
        <v>46058</v>
      </c>
      <c r="BK20" s="137"/>
      <c r="BL20" s="95" t="s">
        <v>109</v>
      </c>
      <c r="BM20" s="98" t="s">
        <v>114</v>
      </c>
      <c r="BN20" s="99" t="s">
        <v>194</v>
      </c>
      <c r="BO20" s="95" t="s">
        <v>238</v>
      </c>
      <c r="BP20" s="138"/>
      <c r="BQ20" s="3"/>
      <c r="BR20" s="138"/>
    </row>
    <row r="21" spans="1:70" ht="30" hidden="1" customHeight="1" x14ac:dyDescent="0.35">
      <c r="A21" s="95">
        <v>17</v>
      </c>
      <c r="B21" s="134" t="s">
        <v>249</v>
      </c>
      <c r="C21" s="134" t="s">
        <v>250</v>
      </c>
      <c r="D21" s="134" t="s">
        <v>251</v>
      </c>
      <c r="E21" s="134" t="s">
        <v>252</v>
      </c>
      <c r="F21" s="134" t="s">
        <v>252</v>
      </c>
      <c r="G21" s="134" t="s">
        <v>253</v>
      </c>
      <c r="H21" s="134" t="s">
        <v>254</v>
      </c>
      <c r="I21" s="134">
        <v>177444</v>
      </c>
      <c r="J21" s="134" t="s">
        <v>369</v>
      </c>
      <c r="K21" s="134">
        <v>177444</v>
      </c>
      <c r="L21" s="134" t="s">
        <v>370</v>
      </c>
      <c r="M21" s="134" t="s">
        <v>371</v>
      </c>
      <c r="N21" s="134">
        <v>314621</v>
      </c>
      <c r="O21" s="134" t="s">
        <v>372</v>
      </c>
      <c r="P21" s="134">
        <v>433843</v>
      </c>
      <c r="Q21" s="134" t="s">
        <v>373</v>
      </c>
      <c r="R21" s="134" t="s">
        <v>260</v>
      </c>
      <c r="S21" s="134" t="s">
        <v>374</v>
      </c>
      <c r="T21" s="134" t="s">
        <v>374</v>
      </c>
      <c r="U21" s="134" t="s">
        <v>375</v>
      </c>
      <c r="V21" s="134" t="s">
        <v>263</v>
      </c>
      <c r="W21" s="134">
        <v>541</v>
      </c>
      <c r="X21" s="134" t="s">
        <v>264</v>
      </c>
      <c r="Y21" s="134">
        <v>351725239</v>
      </c>
      <c r="Z21" s="134" t="s">
        <v>376</v>
      </c>
      <c r="AA21" s="134" t="s">
        <v>377</v>
      </c>
      <c r="AB21" s="135">
        <v>42000</v>
      </c>
      <c r="AC21" s="134" t="s">
        <v>378</v>
      </c>
      <c r="AD21" s="134">
        <v>24</v>
      </c>
      <c r="AE21" s="134" t="s">
        <v>268</v>
      </c>
      <c r="AF21" s="134" t="s">
        <v>379</v>
      </c>
      <c r="AG21" s="134" t="s">
        <v>380</v>
      </c>
      <c r="AH21" s="134" t="s">
        <v>271</v>
      </c>
      <c r="AI21" s="134" t="s">
        <v>381</v>
      </c>
      <c r="AJ21" s="135">
        <v>2250</v>
      </c>
      <c r="AK21" s="135">
        <v>2250</v>
      </c>
      <c r="AL21" s="134" t="s">
        <v>382</v>
      </c>
      <c r="AM21" s="135">
        <v>14984.59</v>
      </c>
      <c r="AN21" s="135">
        <v>7515.41</v>
      </c>
      <c r="AO21" s="135">
        <v>22500</v>
      </c>
      <c r="AP21" s="135">
        <v>27015.41</v>
      </c>
      <c r="AQ21" s="135">
        <v>4407.59</v>
      </c>
      <c r="AR21" s="135">
        <v>31423</v>
      </c>
      <c r="AS21" s="135">
        <v>27015.41</v>
      </c>
      <c r="AT21" s="135">
        <v>4407.59</v>
      </c>
      <c r="AU21" s="135">
        <v>31423</v>
      </c>
      <c r="AV21" s="134">
        <v>30</v>
      </c>
      <c r="AW21" s="134"/>
      <c r="AX21" s="134"/>
      <c r="AY21" s="134"/>
      <c r="AZ21" s="134"/>
      <c r="BA21" s="134"/>
      <c r="BB21" s="134" t="s">
        <v>274</v>
      </c>
      <c r="BC21" s="134" t="s">
        <v>139</v>
      </c>
      <c r="BD21" s="134" t="s">
        <v>368</v>
      </c>
      <c r="BE21" s="135">
        <v>42000</v>
      </c>
      <c r="BF21" s="134" t="s">
        <v>374</v>
      </c>
      <c r="BG21" s="136">
        <v>9664021362</v>
      </c>
      <c r="BH21" s="97" t="s">
        <v>276</v>
      </c>
      <c r="BI21" s="95" t="s">
        <v>105</v>
      </c>
      <c r="BJ21" s="97">
        <v>46058</v>
      </c>
      <c r="BK21" s="95"/>
      <c r="BL21" s="95" t="s">
        <v>109</v>
      </c>
      <c r="BM21" s="98" t="s">
        <v>114</v>
      </c>
      <c r="BN21" s="99" t="s">
        <v>194</v>
      </c>
      <c r="BO21" s="123" t="s">
        <v>239</v>
      </c>
      <c r="BP21" s="123"/>
      <c r="BQ21" s="42"/>
      <c r="BR21" s="96" t="s">
        <v>412</v>
      </c>
    </row>
    <row r="22" spans="1:70" ht="30" hidden="1" customHeight="1" x14ac:dyDescent="0.35">
      <c r="A22" s="103">
        <v>18</v>
      </c>
      <c r="B22" s="134" t="s">
        <v>249</v>
      </c>
      <c r="C22" s="134" t="s">
        <v>250</v>
      </c>
      <c r="D22" s="134" t="s">
        <v>251</v>
      </c>
      <c r="E22" s="134" t="s">
        <v>252</v>
      </c>
      <c r="F22" s="134" t="s">
        <v>252</v>
      </c>
      <c r="G22" s="134" t="s">
        <v>253</v>
      </c>
      <c r="H22" s="134" t="s">
        <v>254</v>
      </c>
      <c r="I22" s="134">
        <v>167275</v>
      </c>
      <c r="J22" s="134" t="s">
        <v>255</v>
      </c>
      <c r="K22" s="134">
        <v>167275</v>
      </c>
      <c r="L22" s="134" t="s">
        <v>256</v>
      </c>
      <c r="M22" s="134" t="s">
        <v>257</v>
      </c>
      <c r="N22" s="134">
        <v>329820</v>
      </c>
      <c r="O22" s="134" t="s">
        <v>383</v>
      </c>
      <c r="P22" s="134">
        <v>461924</v>
      </c>
      <c r="Q22" s="134" t="s">
        <v>384</v>
      </c>
      <c r="R22" s="134" t="s">
        <v>260</v>
      </c>
      <c r="S22" s="134" t="s">
        <v>385</v>
      </c>
      <c r="T22" s="134" t="s">
        <v>385</v>
      </c>
      <c r="U22" s="134" t="s">
        <v>281</v>
      </c>
      <c r="V22" s="134" t="s">
        <v>263</v>
      </c>
      <c r="W22" s="134">
        <v>0</v>
      </c>
      <c r="X22" s="134" t="s">
        <v>264</v>
      </c>
      <c r="Y22" s="134">
        <v>358558768</v>
      </c>
      <c r="Z22" s="134" t="s">
        <v>386</v>
      </c>
      <c r="AA22" s="134" t="s">
        <v>324</v>
      </c>
      <c r="AB22" s="135">
        <v>33000</v>
      </c>
      <c r="AC22" s="134" t="s">
        <v>378</v>
      </c>
      <c r="AD22" s="134">
        <v>24</v>
      </c>
      <c r="AE22" s="134" t="s">
        <v>325</v>
      </c>
      <c r="AF22" s="134" t="s">
        <v>387</v>
      </c>
      <c r="AG22" s="134" t="s">
        <v>388</v>
      </c>
      <c r="AH22" s="134" t="s">
        <v>271</v>
      </c>
      <c r="AI22" s="134" t="s">
        <v>389</v>
      </c>
      <c r="AJ22" s="135">
        <v>1760</v>
      </c>
      <c r="AK22" s="135">
        <v>1760</v>
      </c>
      <c r="AL22" s="134" t="s">
        <v>390</v>
      </c>
      <c r="AM22" s="135">
        <v>15653.55</v>
      </c>
      <c r="AN22" s="135">
        <v>7226.45</v>
      </c>
      <c r="AO22" s="135">
        <v>22880</v>
      </c>
      <c r="AP22" s="135">
        <v>17346.45</v>
      </c>
      <c r="AQ22" s="135">
        <v>2253.5500000000002</v>
      </c>
      <c r="AR22" s="135">
        <v>19600</v>
      </c>
      <c r="AS22" s="135">
        <v>0</v>
      </c>
      <c r="AT22" s="135">
        <v>0</v>
      </c>
      <c r="AU22" s="135">
        <v>0</v>
      </c>
      <c r="AV22" s="134">
        <v>13</v>
      </c>
      <c r="AW22" s="124"/>
      <c r="AX22" s="124"/>
      <c r="AY22" s="124"/>
      <c r="AZ22" s="124"/>
      <c r="BA22" s="125"/>
      <c r="BB22" s="134" t="s">
        <v>274</v>
      </c>
      <c r="BC22" s="134" t="s">
        <v>139</v>
      </c>
      <c r="BD22" s="134"/>
      <c r="BE22" s="135">
        <v>0</v>
      </c>
      <c r="BF22" s="134" t="s">
        <v>385</v>
      </c>
      <c r="BG22" s="141">
        <v>8769005233</v>
      </c>
      <c r="BH22" s="97" t="s">
        <v>276</v>
      </c>
      <c r="BI22" s="95" t="s">
        <v>105</v>
      </c>
      <c r="BJ22" s="97">
        <v>46058</v>
      </c>
      <c r="BK22" s="95"/>
      <c r="BL22" s="95" t="s">
        <v>109</v>
      </c>
      <c r="BM22" s="98" t="s">
        <v>114</v>
      </c>
      <c r="BN22" s="99" t="s">
        <v>194</v>
      </c>
      <c r="BO22" s="123" t="s">
        <v>238</v>
      </c>
      <c r="BP22" s="123"/>
      <c r="BQ22" s="42"/>
      <c r="BR22" s="96" t="s">
        <v>411</v>
      </c>
    </row>
    <row r="23" spans="1:70" ht="30" hidden="1" customHeight="1" x14ac:dyDescent="0.35">
      <c r="A23" s="95">
        <v>19</v>
      </c>
      <c r="B23" s="134" t="s">
        <v>249</v>
      </c>
      <c r="C23" s="134" t="s">
        <v>250</v>
      </c>
      <c r="D23" s="134" t="s">
        <v>251</v>
      </c>
      <c r="E23" s="134" t="s">
        <v>252</v>
      </c>
      <c r="F23" s="134" t="s">
        <v>252</v>
      </c>
      <c r="G23" s="134" t="s">
        <v>253</v>
      </c>
      <c r="H23" s="134" t="s">
        <v>254</v>
      </c>
      <c r="I23" s="134">
        <v>167275</v>
      </c>
      <c r="J23" s="134" t="s">
        <v>255</v>
      </c>
      <c r="K23" s="134">
        <v>167275</v>
      </c>
      <c r="L23" s="134" t="s">
        <v>256</v>
      </c>
      <c r="M23" s="134" t="s">
        <v>257</v>
      </c>
      <c r="N23" s="134">
        <v>314205</v>
      </c>
      <c r="O23" s="134" t="s">
        <v>258</v>
      </c>
      <c r="P23" s="134">
        <v>467074</v>
      </c>
      <c r="Q23" s="134" t="s">
        <v>259</v>
      </c>
      <c r="R23" s="134" t="s">
        <v>260</v>
      </c>
      <c r="S23" s="134" t="s">
        <v>391</v>
      </c>
      <c r="T23" s="134" t="s">
        <v>391</v>
      </c>
      <c r="U23" s="134" t="s">
        <v>360</v>
      </c>
      <c r="V23" s="134" t="s">
        <v>263</v>
      </c>
      <c r="W23" s="134">
        <v>541</v>
      </c>
      <c r="X23" s="134" t="s">
        <v>264</v>
      </c>
      <c r="Y23" s="134">
        <v>348335142</v>
      </c>
      <c r="Z23" s="134" t="s">
        <v>392</v>
      </c>
      <c r="AA23" s="134" t="s">
        <v>393</v>
      </c>
      <c r="AB23" s="135">
        <v>44040</v>
      </c>
      <c r="AC23" s="134" t="s">
        <v>267</v>
      </c>
      <c r="AD23" s="134">
        <v>24</v>
      </c>
      <c r="AE23" s="134" t="s">
        <v>268</v>
      </c>
      <c r="AF23" s="134" t="s">
        <v>394</v>
      </c>
      <c r="AG23" s="134" t="s">
        <v>395</v>
      </c>
      <c r="AH23" s="134" t="s">
        <v>271</v>
      </c>
      <c r="AI23" s="134" t="s">
        <v>366</v>
      </c>
      <c r="AJ23" s="135">
        <v>1642</v>
      </c>
      <c r="AK23" s="135">
        <v>2300</v>
      </c>
      <c r="AL23" s="134" t="s">
        <v>396</v>
      </c>
      <c r="AM23" s="135">
        <v>31048.99</v>
      </c>
      <c r="AN23" s="135">
        <v>9693.01</v>
      </c>
      <c r="AO23" s="135">
        <v>40742</v>
      </c>
      <c r="AP23" s="135">
        <v>12991.01</v>
      </c>
      <c r="AQ23" s="135">
        <v>808.99</v>
      </c>
      <c r="AR23" s="135">
        <v>13800</v>
      </c>
      <c r="AS23" s="135">
        <v>12991.01</v>
      </c>
      <c r="AT23" s="135">
        <v>808.99</v>
      </c>
      <c r="AU23" s="135">
        <v>13800</v>
      </c>
      <c r="AV23" s="134">
        <v>43</v>
      </c>
      <c r="AW23" s="124"/>
      <c r="AX23" s="124"/>
      <c r="AY23" s="124"/>
      <c r="AZ23" s="124"/>
      <c r="BA23" s="125"/>
      <c r="BB23" s="134" t="s">
        <v>274</v>
      </c>
      <c r="BC23" s="134" t="s">
        <v>139</v>
      </c>
      <c r="BD23" s="134"/>
      <c r="BE23" s="135">
        <v>0</v>
      </c>
      <c r="BF23" s="134" t="s">
        <v>391</v>
      </c>
      <c r="BG23" s="123">
        <v>9602605647</v>
      </c>
      <c r="BH23" s="97" t="s">
        <v>276</v>
      </c>
      <c r="BI23" s="95" t="s">
        <v>105</v>
      </c>
      <c r="BJ23" s="97">
        <v>46058</v>
      </c>
      <c r="BK23" s="95"/>
      <c r="BL23" s="95" t="s">
        <v>109</v>
      </c>
      <c r="BM23" s="98" t="s">
        <v>114</v>
      </c>
      <c r="BN23" s="99" t="s">
        <v>193</v>
      </c>
      <c r="BO23" s="123" t="s">
        <v>239</v>
      </c>
      <c r="BP23" s="123"/>
      <c r="BQ23" s="42"/>
      <c r="BR23" s="96" t="s">
        <v>410</v>
      </c>
    </row>
    <row r="24" spans="1:70" ht="30" hidden="1" customHeight="1" x14ac:dyDescent="0.35">
      <c r="A24" s="95">
        <v>20</v>
      </c>
      <c r="B24" s="134" t="s">
        <v>249</v>
      </c>
      <c r="C24" s="134" t="s">
        <v>250</v>
      </c>
      <c r="D24" s="134" t="s">
        <v>251</v>
      </c>
      <c r="E24" s="134" t="s">
        <v>252</v>
      </c>
      <c r="F24" s="134" t="s">
        <v>252</v>
      </c>
      <c r="G24" s="134" t="s">
        <v>253</v>
      </c>
      <c r="H24" s="134" t="s">
        <v>254</v>
      </c>
      <c r="I24" s="134">
        <v>185553</v>
      </c>
      <c r="J24" s="134" t="s">
        <v>397</v>
      </c>
      <c r="K24" s="134">
        <v>185553</v>
      </c>
      <c r="L24" s="134" t="s">
        <v>398</v>
      </c>
      <c r="M24" s="134" t="s">
        <v>399</v>
      </c>
      <c r="N24" s="134">
        <v>463620</v>
      </c>
      <c r="O24" s="134" t="s">
        <v>400</v>
      </c>
      <c r="P24" s="134">
        <v>788222</v>
      </c>
      <c r="Q24" s="134" t="s">
        <v>401</v>
      </c>
      <c r="R24" s="134" t="s">
        <v>260</v>
      </c>
      <c r="S24" s="134" t="s">
        <v>402</v>
      </c>
      <c r="T24" s="134" t="s">
        <v>402</v>
      </c>
      <c r="U24" s="134" t="s">
        <v>375</v>
      </c>
      <c r="V24" s="134" t="s">
        <v>263</v>
      </c>
      <c r="W24" s="134">
        <v>541</v>
      </c>
      <c r="X24" s="134" t="s">
        <v>264</v>
      </c>
      <c r="Y24" s="134">
        <v>353845824</v>
      </c>
      <c r="Z24" s="134" t="s">
        <v>403</v>
      </c>
      <c r="AA24" s="134" t="s">
        <v>404</v>
      </c>
      <c r="AB24" s="135">
        <v>42000</v>
      </c>
      <c r="AC24" s="134" t="s">
        <v>378</v>
      </c>
      <c r="AD24" s="134">
        <v>24</v>
      </c>
      <c r="AE24" s="134" t="s">
        <v>268</v>
      </c>
      <c r="AF24" s="134" t="s">
        <v>405</v>
      </c>
      <c r="AG24" s="134" t="s">
        <v>406</v>
      </c>
      <c r="AH24" s="134" t="s">
        <v>271</v>
      </c>
      <c r="AI24" s="134" t="s">
        <v>407</v>
      </c>
      <c r="AJ24" s="135">
        <v>2240</v>
      </c>
      <c r="AK24" s="135">
        <v>2240</v>
      </c>
      <c r="AL24" s="134" t="s">
        <v>408</v>
      </c>
      <c r="AM24" s="135">
        <v>29092.77</v>
      </c>
      <c r="AN24" s="135">
        <v>11227.23</v>
      </c>
      <c r="AO24" s="135">
        <v>40320</v>
      </c>
      <c r="AP24" s="135">
        <v>12907.23</v>
      </c>
      <c r="AQ24" s="135">
        <v>983.77</v>
      </c>
      <c r="AR24" s="135">
        <v>13891</v>
      </c>
      <c r="AS24" s="135">
        <v>12907.23</v>
      </c>
      <c r="AT24" s="135">
        <v>983.77</v>
      </c>
      <c r="AU24" s="135">
        <v>13891</v>
      </c>
      <c r="AV24" s="134">
        <v>24</v>
      </c>
      <c r="AW24" s="134"/>
      <c r="AX24" s="134"/>
      <c r="AY24" s="134"/>
      <c r="AZ24" s="134"/>
      <c r="BA24" s="134"/>
      <c r="BB24" s="134" t="s">
        <v>274</v>
      </c>
      <c r="BC24" s="134" t="s">
        <v>139</v>
      </c>
      <c r="BD24" s="134" t="s">
        <v>275</v>
      </c>
      <c r="BE24" s="135">
        <v>42000</v>
      </c>
      <c r="BF24" s="134" t="s">
        <v>402</v>
      </c>
      <c r="BG24" s="123">
        <v>9680805125</v>
      </c>
      <c r="BH24" s="97" t="s">
        <v>276</v>
      </c>
      <c r="BI24" s="95" t="s">
        <v>105</v>
      </c>
      <c r="BJ24" s="97">
        <v>46058</v>
      </c>
      <c r="BK24" s="95"/>
      <c r="BL24" s="95" t="s">
        <v>109</v>
      </c>
      <c r="BM24" s="98" t="s">
        <v>114</v>
      </c>
      <c r="BN24" s="99" t="s">
        <v>193</v>
      </c>
      <c r="BO24" s="123" t="s">
        <v>239</v>
      </c>
      <c r="BP24" s="123"/>
      <c r="BQ24" s="42"/>
      <c r="BR24" s="96" t="s">
        <v>409</v>
      </c>
    </row>
    <row r="25" spans="1:70" ht="30" hidden="1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hidden="1" customHeight="1" x14ac:dyDescent="0.35">
      <c r="B6005" s="124"/>
      <c r="C6005" s="124"/>
      <c r="D6005" s="124"/>
      <c r="E6005" s="124"/>
      <c r="F6005" s="124"/>
      <c r="G6005" s="124"/>
      <c r="H6005" s="124"/>
      <c r="I6005" s="124"/>
      <c r="J6005" s="124"/>
      <c r="K6005" s="124"/>
      <c r="L6005" s="124"/>
      <c r="M6005" s="124"/>
      <c r="N6005" s="124"/>
      <c r="O6005" s="124"/>
      <c r="P6005" s="124"/>
      <c r="Q6005" s="124"/>
      <c r="R6005" s="124"/>
      <c r="S6005" s="124"/>
      <c r="T6005" s="124"/>
      <c r="U6005" s="124"/>
      <c r="V6005" s="124"/>
      <c r="W6005" s="124"/>
      <c r="X6005" s="124"/>
      <c r="Y6005" s="124"/>
      <c r="Z6005" s="124"/>
      <c r="AA6005" s="125"/>
      <c r="AB6005" s="124"/>
      <c r="AC6005" s="124"/>
      <c r="AD6005" s="124"/>
      <c r="AE6005" s="124"/>
      <c r="AF6005" s="125"/>
      <c r="AG6005" s="125"/>
      <c r="AH6005" s="124"/>
      <c r="AI6005" s="125"/>
      <c r="AJ6005" s="125"/>
      <c r="AK6005" s="125"/>
      <c r="AL6005" s="125"/>
      <c r="AM6005" s="125"/>
      <c r="AN6005" s="125"/>
      <c r="AO6005" s="125"/>
      <c r="AP6005" s="125"/>
      <c r="AQ6005" s="125"/>
      <c r="AR6005" s="124"/>
      <c r="AS6005" s="124"/>
      <c r="AT6005" s="124"/>
      <c r="AU6005" s="124"/>
      <c r="AV6005" s="124"/>
      <c r="AW6005" s="124"/>
      <c r="AX6005" s="124"/>
      <c r="AY6005" s="124"/>
      <c r="AZ6005" s="124"/>
      <c r="BA6005" s="125"/>
      <c r="BB6005" s="125"/>
      <c r="BC6005" s="125"/>
      <c r="BD6005" s="125"/>
      <c r="BE6005" s="125"/>
      <c r="BF6005" s="125"/>
      <c r="BG6005" s="139"/>
      <c r="BH6005" s="123" t="s">
        <v>139</v>
      </c>
      <c r="BI6005" s="95"/>
      <c r="BJ6005" s="123"/>
      <c r="BK6005" s="95"/>
      <c r="BL6005" s="95"/>
      <c r="BM6005" s="98"/>
      <c r="BN6005" s="99"/>
      <c r="BO6005" s="123"/>
      <c r="BP6005" s="123"/>
      <c r="BQ6005" s="42"/>
      <c r="BR6005" s="96"/>
    </row>
  </sheetData>
  <sheetProtection autoFilter="0"/>
  <autoFilter ref="A4:BR6005" xr:uid="{0739AAAC-89A0-4907-B1C9-C9A11AC67F15}">
    <filterColumn colId="67">
      <customFilters>
        <customFilter operator="notEqual" val=" "/>
      </customFilters>
    </filterColumn>
    <sortState xmlns:xlrd2="http://schemas.microsoft.com/office/spreadsheetml/2017/richdata2" ref="A5:BR6005">
      <sortCondition ref="A4:A6005"/>
    </sortState>
  </autoFilter>
  <dataValidations count="6">
    <dataValidation type="custom" allowBlank="1" showInputMessage="1" showErrorMessage="1" error="Enter Valid Mobile Number_x000a_" sqref="BG5:BG20 BG22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6005 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5" xr:uid="{360E6609-4AF1-42BB-8C4C-7DF9B8DF6715}">
      <formula1>IF($BI5=MMM,MMM,LC)</formula1>
    </dataValidation>
    <dataValidation type="list" allowBlank="1" showInputMessage="1" showErrorMessage="1" sqref="BM5:BM600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5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BI5:BI6005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BL5:BL6005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2026-02-17T09:03:38Z</dcterms:modified>
</cp:coreProperties>
</file>