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V Store\03-03-26\FN25-26-03535\"/>
    </mc:Choice>
  </mc:AlternateContent>
  <xr:revisionPtr revIDLastSave="0" documentId="13_ncr:1_{258216A0-5F58-4867-BC8C-5C3314B53354}" xr6:coauthVersionLast="47" xr6:coauthVersionMax="47" xr10:uidLastSave="{00000000-0000-0000-0000-000000000000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externalReferences>
    <externalReference r:id="rId7"/>
  </externalReference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Report'!$A$4:$BS$150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13" i="20" s="1"/>
  <c r="B5" i="20"/>
  <c r="B11" i="20" s="1"/>
  <c r="C11" i="20"/>
  <c r="F6" i="20"/>
  <c r="D6" i="20"/>
  <c r="D15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B37" i="20" l="1"/>
  <c r="C37" i="20"/>
  <c r="B36" i="20"/>
  <c r="C36" i="20"/>
  <c r="B35" i="20"/>
  <c r="C35" i="20"/>
  <c r="C34" i="20"/>
  <c r="B33" i="20"/>
  <c r="C33" i="20"/>
  <c r="B34" i="20"/>
  <c r="B32" i="20"/>
  <c r="C32" i="20"/>
  <c r="C31" i="20"/>
  <c r="C30" i="20"/>
  <c r="B30" i="20"/>
  <c r="B29" i="20"/>
  <c r="B28" i="20"/>
  <c r="B27" i="20"/>
  <c r="C29" i="20"/>
  <c r="C28" i="20"/>
  <c r="C27" i="20"/>
  <c r="C26" i="20"/>
  <c r="C25" i="20"/>
  <c r="B31" i="20"/>
  <c r="C23" i="20"/>
  <c r="B26" i="20"/>
  <c r="B25" i="20"/>
  <c r="C24" i="20"/>
  <c r="B23" i="20"/>
  <c r="C22" i="20"/>
  <c r="B24" i="20"/>
  <c r="B22" i="20"/>
  <c r="C21" i="20"/>
  <c r="B21" i="20"/>
  <c r="C18" i="20"/>
  <c r="C17" i="20"/>
  <c r="B20" i="20"/>
  <c r="B19" i="20"/>
  <c r="B18" i="20"/>
  <c r="B17" i="20"/>
  <c r="C20" i="20"/>
  <c r="C19" i="20"/>
  <c r="B16" i="20"/>
  <c r="B15" i="20"/>
  <c r="B13" i="20"/>
  <c r="B12" i="20"/>
  <c r="C10" i="20"/>
  <c r="C9" i="20"/>
  <c r="C16" i="20"/>
  <c r="C15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<sst xmlns="http://schemas.openxmlformats.org/spreadsheetml/2006/main" count="3594" uniqueCount="834">
  <si>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</si>
  <si>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</si>
  <si>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</si>
  <si>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</si>
  <si>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</si>
  <si>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</si>
  <si>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</si>
  <si>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</si>
  <si>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</si>
  <si>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</si>
  <si>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</si>
  <si>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</si>
  <si>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</si>
  <si>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</si>
  <si>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</si>
  <si>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</si>
  <si>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</si>
  <si>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</si>
  <si>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</si>
  <si>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</si>
  <si>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</si>
  <si>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</si>
  <si>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</si>
  <si>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</si>
  <si>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</si>
  <si>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</si>
  <si>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</si>
  <si>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</si>
  <si>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</si>
  <si>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</si>
  <si>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</si>
  <si>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</si>
  <si>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</si>
  <si>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</si>
  <si>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</si>
  <si>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</si>
  <si>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</si>
  <si>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</si>
  <si>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</si>
  <si>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</si>
  <si>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</si>
  <si>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</si>
  <si>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</si>
  <si>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</si>
  <si>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</si>
  <si>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</si>
  <si>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</si>
  <si>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</si>
  <si>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</si>
  <si>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</si>
  <si>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</si>
  <si>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</si>
  <si>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</si>
  <si>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</si>
  <si>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</si>
  <si>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</si>
  <si>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</si>
  <si>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</si>
  <si>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</si>
  <si>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</si>
  <si>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</si>
  <si>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</si>
  <si>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</si>
  <si>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</si>
  <si>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</si>
  <si>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</si>
  <si>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</si>
  <si>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</si>
  <si>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</si>
  <si>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</si>
  <si>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</si>
  <si>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</si>
  <si>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</si>
  <si>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</si>
  <si>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</si>
  <si>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</si>
  <si>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</si>
  <si>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</si>
  <si>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</si>
  <si>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</si>
  <si>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</si>
  <si>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</si>
  <si>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</si>
  <si>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</si>
  <si>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</si>
  <si>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</si>
  <si>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</si>
  <si>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</si>
  <si>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</si>
  <si>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</si>
  <si>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</si>
  <si>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</si>
  <si>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</si>
  <si>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</si>
  <si>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</si>
  <si>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</si>
  <si>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</si>
  <si>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</si>
  <si>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</si>
  <si>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</si>
  <si>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</si>
  <si>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</si>
  <si>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</si>
  <si>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</si>
  <si>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</si>
  <si>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</si>
  <si>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</si>
  <si>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</si>
  <si>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</si>
  <si>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</si>
  <si>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</si>
  <si>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</si>
  <si>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</si>
  <si>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</si>
  <si>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</si>
  <si>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</si>
  <si>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</si>
  <si>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</si>
  <si>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</si>
  <si>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</si>
  <si>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</si>
  <si>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</si>
  <si>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</si>
  <si>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</si>
  <si>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</si>
  <si>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</si>
  <si>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</si>
  <si>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</si>
  <si>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</si>
  <si>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</si>
  <si>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</si>
  <si>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</si>
  <si>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</si>
  <si>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</si>
  <si>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</si>
  <si>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</si>
  <si>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</si>
  <si>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</si>
  <si>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</si>
  <si>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</si>
  <si>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</si>
  <si>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</si>
  <si>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</si>
  <si>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</si>
  <si>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</si>
  <si>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</si>
  <si>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</si>
  <si>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</si>
  <si>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</si>
  <si>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</si>
  <si>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</si>
  <si>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</si>
  <si>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</si>
  <si>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</si>
  <si>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</si>
  <si>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</si>
  <si>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</si>
  <si>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</si>
  <si>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</si>
  <si>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</si>
  <si>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</si>
  <si>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</si>
  <si>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</si>
  <si>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</si>
  <si>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</si>
  <si>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</si>
  <si>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</si>
  <si>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</si>
  <si>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</si>
  <si>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</si>
  <si>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</si>
  <si>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</si>
  <si>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</si>
  <si>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</si>
  <si>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</si>
  <si>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</si>
  <si>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</si>
  <si>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</si>
  <si>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</si>
  <si>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</si>
  <si>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</si>
  <si>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</si>
  <si>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</si>
  <si>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</si>
  <si>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</si>
  <si>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</si>
  <si>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</si>
  <si>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</si>
  <si>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</si>
  <si>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</si>
  <si>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</si>
  <si>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</si>
  <si>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</si>
  <si>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</si>
  <si>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</si>
  <si>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</si>
  <si>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</si>
  <si>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</si>
  <si>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</si>
  <si>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</si>
  <si>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</si>
  <si>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</si>
  <si>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</si>
  <si>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</si>
  <si>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</si>
  <si>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</si>
  <si>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</si>
  <si>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</si>
  <si>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</si>
  <si>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</si>
  <si>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</si>
  <si>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</si>
  <si>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</si>
  <si>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</si>
  <si>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</si>
  <si>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</si>
  <si>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</si>
  <si>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</si>
  <si>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</si>
  <si>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</si>
  <si>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</si>
  <si>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</si>
  <si>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</si>
  <si>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</si>
  <si>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</si>
  <si>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</si>
  <si>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</si>
  <si>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</si>
  <si>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</si>
  <si>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</si>
  <si>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</si>
  <si>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</si>
  <si>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</si>
  <si>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</si>
  <si>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</si>
  <si>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</si>
  <si>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</si>
  <si>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</si>
  <si>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</si>
  <si>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</si>
  <si>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</si>
  <si>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</si>
  <si>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</si>
  <si>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</si>
  <si>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</si>
  <si>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</si>
  <si>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</si>
  <si>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</si>
  <si>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Complaint Not Lodged</t>
  </si>
  <si>
    <t>South</t>
  </si>
  <si>
    <t>Telangana</t>
  </si>
  <si>
    <t>Hyderabad</t>
  </si>
  <si>
    <t>Sangareddy</t>
  </si>
  <si>
    <t>TS0531</t>
  </si>
  <si>
    <t>SF0101944</t>
  </si>
  <si>
    <t xml:space="preserve">Hareesh G </t>
  </si>
  <si>
    <t>701596</t>
  </si>
  <si>
    <t>1200466</t>
  </si>
  <si>
    <t>EBC</t>
  </si>
  <si>
    <t>HINDU</t>
  </si>
  <si>
    <t>FASALWADI</t>
  </si>
  <si>
    <t>701016</t>
  </si>
  <si>
    <t>SC</t>
  </si>
  <si>
    <t>SANGAREDDY</t>
  </si>
  <si>
    <t>TAILORING</t>
  </si>
  <si>
    <t>MUSLIM</t>
  </si>
  <si>
    <t>Agriculture &amp; Farming</t>
  </si>
  <si>
    <t>Fasalwadi</t>
  </si>
  <si>
    <t>710315</t>
  </si>
  <si>
    <t>1212503</t>
  </si>
  <si>
    <t>717466</t>
  </si>
  <si>
    <t>1218574</t>
  </si>
  <si>
    <t>1200610</t>
  </si>
  <si>
    <t>1202369</t>
  </si>
  <si>
    <t>702311</t>
  </si>
  <si>
    <t>1220769</t>
  </si>
  <si>
    <t>SID951376046997</t>
  </si>
  <si>
    <t>RENUKA</t>
  </si>
  <si>
    <t>710475</t>
  </si>
  <si>
    <t>1212729</t>
  </si>
  <si>
    <t>Chetana</t>
  </si>
  <si>
    <t>1219997</t>
  </si>
  <si>
    <t>OBC</t>
  </si>
  <si>
    <t>KIRANAM SHOP</t>
  </si>
  <si>
    <t>704040</t>
  </si>
  <si>
    <t>1210112</t>
  </si>
  <si>
    <t>Bags Business</t>
  </si>
  <si>
    <t>1212714</t>
  </si>
  <si>
    <t>AFSARI BEGUM</t>
  </si>
  <si>
    <t>Sahyog</t>
  </si>
  <si>
    <t>SID951376047244</t>
  </si>
  <si>
    <t>NAGALAXMI</t>
  </si>
  <si>
    <t>709942</t>
  </si>
  <si>
    <t>1210070</t>
  </si>
  <si>
    <t>SID951375994118</t>
  </si>
  <si>
    <t>ANITHA</t>
  </si>
  <si>
    <t>1212977</t>
  </si>
  <si>
    <t>SID951376010647</t>
  </si>
  <si>
    <t>PARVEDA BAINDLA SUMITHRA BAI</t>
  </si>
  <si>
    <t>1214410</t>
  </si>
  <si>
    <t>SSF2629405</t>
  </si>
  <si>
    <t>SAMREEN BEGUM</t>
  </si>
  <si>
    <t>717466 Samreen Begum1</t>
  </si>
  <si>
    <t>SSF2707578</t>
  </si>
  <si>
    <t>Kirana shop</t>
  </si>
  <si>
    <t>IRFANA BEGUM</t>
  </si>
  <si>
    <t>701596 C1</t>
  </si>
  <si>
    <t>701596 C1 Vidayangar 21</t>
  </si>
  <si>
    <t>SSF2746848</t>
  </si>
  <si>
    <t>MANGALI VANI</t>
  </si>
  <si>
    <t>1216932</t>
  </si>
  <si>
    <t>SID951376019607</t>
  </si>
  <si>
    <t>ISHRATH BEGUM</t>
  </si>
  <si>
    <t>710475 C1</t>
  </si>
  <si>
    <t>710475 C1 Samreen Begum1</t>
  </si>
  <si>
    <t>SSF2776340</t>
  </si>
  <si>
    <t>MOHAMMED BEGUM BEE</t>
  </si>
  <si>
    <t>SSF2776341</t>
  </si>
  <si>
    <t>FARHEEN</t>
  </si>
  <si>
    <t>SSF2798545</t>
  </si>
  <si>
    <t>SAYYAD SHAHEEN BEGAM</t>
  </si>
  <si>
    <t>SSF2801169</t>
  </si>
  <si>
    <t>NOORUNNISA</t>
  </si>
  <si>
    <t>710475 C2</t>
  </si>
  <si>
    <t>710475 C2 Gousia Begum Irfana1</t>
  </si>
  <si>
    <t>SSF2806413</t>
  </si>
  <si>
    <t>Fruit, Vegetable &amp; Flower Business</t>
  </si>
  <si>
    <t>REHANA BEGUM</t>
  </si>
  <si>
    <t>701016 C3</t>
  </si>
  <si>
    <t>701016 C3 Rajampet Ameena1</t>
  </si>
  <si>
    <t>SSF2838223</t>
  </si>
  <si>
    <t>AMEENA BEGUM</t>
  </si>
  <si>
    <t>SSF2838255</t>
  </si>
  <si>
    <t>Bakery Business</t>
  </si>
  <si>
    <t>SSF2845627</t>
  </si>
  <si>
    <t>Animal Feed And Fodder</t>
  </si>
  <si>
    <t>SHABANA BEGUM</t>
  </si>
  <si>
    <t>710475 C3</t>
  </si>
  <si>
    <t>710475 C3 TASLIM BEGUM1</t>
  </si>
  <si>
    <t>SSF2853506</t>
  </si>
  <si>
    <t>MOHAMMED JUBEDA BEGUM</t>
  </si>
  <si>
    <t>SSF2853507</t>
  </si>
  <si>
    <t>GENERAL</t>
  </si>
  <si>
    <t>NASREEN BEGUM</t>
  </si>
  <si>
    <t>SSF2853523</t>
  </si>
  <si>
    <t>WAHAJ</t>
  </si>
  <si>
    <t>SSF2853532</t>
  </si>
  <si>
    <t>710013 C2</t>
  </si>
  <si>
    <t>710013 C2 Hostal Gadda1</t>
  </si>
  <si>
    <t>SSF2892264</t>
  </si>
  <si>
    <t>YERROLLA MAMATHA</t>
  </si>
  <si>
    <t>SID951375885950</t>
  </si>
  <si>
    <t>RAMANI SUCHITRA</t>
  </si>
  <si>
    <t>SID951376047053</t>
  </si>
  <si>
    <t>BYAGARI SWAROOPA</t>
  </si>
  <si>
    <t>SID951375994805</t>
  </si>
  <si>
    <t>RAIEES BEGUM</t>
  </si>
  <si>
    <t>SID951376010532</t>
  </si>
  <si>
    <t>paldugu laxmi</t>
  </si>
  <si>
    <t>710475 C4</t>
  </si>
  <si>
    <t>710475 C4 MASRATH SULTHANA1</t>
  </si>
  <si>
    <t>SSF3028296</t>
  </si>
  <si>
    <t>MASRATH SULTANA</t>
  </si>
  <si>
    <t>701016 C3 Ameena1</t>
  </si>
  <si>
    <t>SSF3099850</t>
  </si>
  <si>
    <t>ASIYA BEGUM</t>
  </si>
  <si>
    <t>SSF3099851</t>
  </si>
  <si>
    <t>NAJEEMA BEGUM</t>
  </si>
  <si>
    <t>SID951376030288</t>
  </si>
  <si>
    <t>BODOLLA THRISHA</t>
  </si>
  <si>
    <t>SID951376017839</t>
  </si>
  <si>
    <t xml:space="preserve">THAISEEN FATIMA </t>
  </si>
  <si>
    <t>SID951376014180</t>
  </si>
  <si>
    <t>GOUSIYA BEGUM</t>
  </si>
  <si>
    <t>SSF3255334</t>
  </si>
  <si>
    <t>NADIMIDODDI DEEPIKA</t>
  </si>
  <si>
    <t>SID951375994235</t>
  </si>
  <si>
    <t>SHOBA RANI</t>
  </si>
  <si>
    <t>710475 C7</t>
  </si>
  <si>
    <t>710475 C7 Chiranjeevi  Zareena1</t>
  </si>
  <si>
    <t>SSF3323810</t>
  </si>
  <si>
    <t>AFSHAN NOUSHEEN</t>
  </si>
  <si>
    <t>Sangareddy BSc</t>
  </si>
  <si>
    <t>710314 C5</t>
  </si>
  <si>
    <t>710314 C5 FATHIMA   UPPER BAZAR1</t>
  </si>
  <si>
    <t>SSF3324028</t>
  </si>
  <si>
    <t>GOUSEYA BEGUM</t>
  </si>
  <si>
    <t>SSF3324830</t>
  </si>
  <si>
    <t>SAREES Business</t>
  </si>
  <si>
    <t>MUMTAZ BEGUM</t>
  </si>
  <si>
    <t>SID951375893676</t>
  </si>
  <si>
    <t xml:space="preserve">MANNE VASANTHA </t>
  </si>
  <si>
    <t>SID951376011189</t>
  </si>
  <si>
    <t>TOTKAR REKHA</t>
  </si>
  <si>
    <t>SSF3388410</t>
  </si>
  <si>
    <t>SAREENA BEGUM</t>
  </si>
  <si>
    <t>Unnati Product</t>
  </si>
  <si>
    <t>SID951376000246</t>
  </si>
  <si>
    <t>SEEMA BEGUM</t>
  </si>
  <si>
    <t>710315 NAGMA FARHANA   MNR 2BHK1</t>
  </si>
  <si>
    <t>SSF3549239</t>
  </si>
  <si>
    <t>1199229</t>
  </si>
  <si>
    <t>SID951375882665</t>
  </si>
  <si>
    <t>BIGULU RAMADEVI</t>
  </si>
  <si>
    <t>700890 C1</t>
  </si>
  <si>
    <t>700890 C1 Anitha1</t>
  </si>
  <si>
    <t>SSF3568178</t>
  </si>
  <si>
    <t>GOWRANI AMRUTAMMA</t>
  </si>
  <si>
    <t>SSF3569321</t>
  </si>
  <si>
    <t>Food Item Business</t>
  </si>
  <si>
    <t>CHELVA CHANDRAKALA</t>
  </si>
  <si>
    <t>SSF3601542</t>
  </si>
  <si>
    <t>GUNUKUNTA SUVARNA</t>
  </si>
  <si>
    <t>SSF3726234</t>
  </si>
  <si>
    <t>RAJIYA FATHIMA</t>
  </si>
  <si>
    <t>SID951375994841</t>
  </si>
  <si>
    <t>RAHEMA BEGUM</t>
  </si>
  <si>
    <t>Unnati</t>
  </si>
  <si>
    <t>SSF2746886</t>
  </si>
  <si>
    <t>BOYA PUSHPALATHA SHETTY</t>
  </si>
  <si>
    <t>1220319</t>
  </si>
  <si>
    <t>SID951376045016</t>
  </si>
  <si>
    <t>CHAKALI SWAPNA</t>
  </si>
  <si>
    <t>1202377</t>
  </si>
  <si>
    <t>SID951375893886</t>
  </si>
  <si>
    <t>VADLA MALLESHWARI</t>
  </si>
  <si>
    <t>SSF3613567</t>
  </si>
  <si>
    <t>SSF3323970</t>
  </si>
  <si>
    <t>FARHANA BEGUM</t>
  </si>
  <si>
    <t>SSF3324027</t>
  </si>
  <si>
    <t xml:space="preserve">MUBEENA SULTANA </t>
  </si>
  <si>
    <t>SID951376015804</t>
  </si>
  <si>
    <t>SSF2892265</t>
  </si>
  <si>
    <t>LINGAMPALLY KALAVATHI</t>
  </si>
  <si>
    <t>SSF3323969</t>
  </si>
  <si>
    <t>NILOFAR BEGUM</t>
  </si>
  <si>
    <t>SSF3328963</t>
  </si>
  <si>
    <t>HASEENA BEGUM</t>
  </si>
  <si>
    <t>SID951376011514</t>
  </si>
  <si>
    <t>IRFANA ANJUM</t>
  </si>
  <si>
    <t>SSF3323872</t>
  </si>
  <si>
    <t>NAHEED UNNISA</t>
  </si>
  <si>
    <t>SSF2746651</t>
  </si>
  <si>
    <t>Bangles Selling</t>
  </si>
  <si>
    <t>MUTHYALA SPANDANA</t>
  </si>
  <si>
    <t>SID951376062216</t>
  </si>
  <si>
    <t>NASEEM</t>
  </si>
  <si>
    <t>SID951376040323</t>
  </si>
  <si>
    <t>NANDANAYAKULA PRASANNA</t>
  </si>
  <si>
    <t>SID951375994807</t>
  </si>
  <si>
    <t>Auto Mechanic</t>
  </si>
  <si>
    <t>PARVEEN BEGAM</t>
  </si>
  <si>
    <t>SID951376040043</t>
  </si>
  <si>
    <t>MANNE SANDYARANI</t>
  </si>
  <si>
    <t>Ramchandra Reddy Colony</t>
  </si>
  <si>
    <t>719619</t>
  </si>
  <si>
    <t>1221698</t>
  </si>
  <si>
    <t>SID951376052782</t>
  </si>
  <si>
    <t>AUTOMOBILE SHOP</t>
  </si>
  <si>
    <t>RAISA FATIMA</t>
  </si>
  <si>
    <t>Maqdoom Nagar C10</t>
  </si>
  <si>
    <t>Maqdoom Nagar C10 NEHA KHANAM MERAJ HOTEL1</t>
  </si>
  <si>
    <t>SSF4910281</t>
  </si>
  <si>
    <t>Fruit Vegetable and Flower Business</t>
  </si>
  <si>
    <t xml:space="preserve">ZAKIYA TARUNNUM </t>
  </si>
  <si>
    <t>SSF4910684</t>
  </si>
  <si>
    <t>FARHEEN BEGUM</t>
  </si>
  <si>
    <t>SID951376011190</t>
  </si>
  <si>
    <t>T MADHAVI</t>
  </si>
  <si>
    <t>SSF2892556</t>
  </si>
  <si>
    <t>TASLIM BEGUM</t>
  </si>
  <si>
    <t>SSF3537899</t>
  </si>
  <si>
    <t>FAREEN BEGUM</t>
  </si>
  <si>
    <t>SID951376011515</t>
  </si>
  <si>
    <t>ZEENATH BEGUM</t>
  </si>
  <si>
    <t>THAISEEN FATIMA</t>
  </si>
  <si>
    <t>SID951376018984</t>
  </si>
  <si>
    <t>TABASSUM BEGUM</t>
  </si>
  <si>
    <t>SSF2804011</t>
  </si>
  <si>
    <t>RIZWANA BEGUM</t>
  </si>
  <si>
    <t>709942 C1</t>
  </si>
  <si>
    <t>709942 C1 Rss21</t>
  </si>
  <si>
    <t>SSF5293427</t>
  </si>
  <si>
    <t>Saree Business</t>
  </si>
  <si>
    <t>KANKANALA DEEPIKA</t>
  </si>
  <si>
    <t>SSF5294597</t>
  </si>
  <si>
    <t>Stationery Business</t>
  </si>
  <si>
    <t>SABA SULTANA</t>
  </si>
  <si>
    <t>08</t>
  </si>
  <si>
    <t>1</t>
  </si>
  <si>
    <t>&gt; 4 to 6 Years</t>
  </si>
  <si>
    <t>06-Dec-2022</t>
  </si>
  <si>
    <t>06-Feb-2023</t>
  </si>
  <si>
    <t>06</t>
  </si>
  <si>
    <t>2</t>
  </si>
  <si>
    <t>5.25 Yrs</t>
  </si>
  <si>
    <t>26 Nov 2020</t>
  </si>
  <si>
    <t>5.19 Yrs</t>
  </si>
  <si>
    <t>18 Dec 2020</t>
  </si>
  <si>
    <t>06-Jan-2023</t>
  </si>
  <si>
    <t>5.16 Yrs</t>
  </si>
  <si>
    <t>29 Dec 2020</t>
  </si>
  <si>
    <t>5.08 Yrs</t>
  </si>
  <si>
    <t>30 Jan 2021</t>
  </si>
  <si>
    <t>18 Mar 2021</t>
  </si>
  <si>
    <t>27 Mar 2021</t>
  </si>
  <si>
    <t>5.53 Yrs</t>
  </si>
  <si>
    <t>17 Apr 2021</t>
  </si>
  <si>
    <t>5.50 Yrs</t>
  </si>
  <si>
    <t>15 Mar 2021</t>
  </si>
  <si>
    <t>06-Mar-2023</t>
  </si>
  <si>
    <t>10</t>
  </si>
  <si>
    <t>4.96 Yrs</t>
  </si>
  <si>
    <t>14 Mar 2021</t>
  </si>
  <si>
    <t>07-May-2023</t>
  </si>
  <si>
    <t>06-Apr-2023</t>
  </si>
  <si>
    <t>5.01 Yrs</t>
  </si>
  <si>
    <t>23 Feb 2021</t>
  </si>
  <si>
    <t>06-Jul-2023</t>
  </si>
  <si>
    <t>5.18 Yrs</t>
  </si>
  <si>
    <t>23 Dec 2020</t>
  </si>
  <si>
    <t>03-Oct-2023</t>
  </si>
  <si>
    <t>06-Feb-2024</t>
  </si>
  <si>
    <t>26-May-2022</t>
  </si>
  <si>
    <t>0</t>
  </si>
  <si>
    <t>06-Aug-2022</t>
  </si>
  <si>
    <t>10-Jul-2022</t>
  </si>
  <si>
    <t>30-May-2023</t>
  </si>
  <si>
    <t>03-Jun-2022</t>
  </si>
  <si>
    <t>07</t>
  </si>
  <si>
    <t>5.21 Yrs</t>
  </si>
  <si>
    <t>14 Dec 2020</t>
  </si>
  <si>
    <t>07-Jul-2022</t>
  </si>
  <si>
    <t>30-Sep-2023</t>
  </si>
  <si>
    <t>01-Jun-2022</t>
  </si>
  <si>
    <t>24 Dec 2020</t>
  </si>
  <si>
    <t>25-Jun-2022</t>
  </si>
  <si>
    <t>10-Aug-2022</t>
  </si>
  <si>
    <t>08-Feb-2023</t>
  </si>
  <si>
    <t>20-Jun-2022</t>
  </si>
  <si>
    <t>3.69 Yrs</t>
  </si>
  <si>
    <t>20 Jun 2022</t>
  </si>
  <si>
    <t>&gt; 2 to 4 Years</t>
  </si>
  <si>
    <t>06-Oct-2023</t>
  </si>
  <si>
    <t>12-Sep-2022</t>
  </si>
  <si>
    <t>3.46 Yrs</t>
  </si>
  <si>
    <t>12 Sep 2022</t>
  </si>
  <si>
    <t>06-Nov-2022</t>
  </si>
  <si>
    <t>15-Apr-2025</t>
  </si>
  <si>
    <t>20-Sep-2022</t>
  </si>
  <si>
    <t>3.44 Yrs</t>
  </si>
  <si>
    <t>20 Sep 2022</t>
  </si>
  <si>
    <t>08-Nov-2022</t>
  </si>
  <si>
    <t>21-Sep-2022</t>
  </si>
  <si>
    <t>4.98 Yrs</t>
  </si>
  <si>
    <t>19 Jan 2021</t>
  </si>
  <si>
    <t>03-Nov-2024</t>
  </si>
  <si>
    <t>27-Sep-2022</t>
  </si>
  <si>
    <t>3.42 Yrs</t>
  </si>
  <si>
    <t>27 Sep 2022</t>
  </si>
  <si>
    <t>03-Mar-2024</t>
  </si>
  <si>
    <t>30-Nov-2025</t>
  </si>
  <si>
    <t>04-Feb-2025</t>
  </si>
  <si>
    <t>30-Sep-2022</t>
  </si>
  <si>
    <t>3.41 Yrs</t>
  </si>
  <si>
    <t>30 Sep 2022</t>
  </si>
  <si>
    <t>19-Oct-2022</t>
  </si>
  <si>
    <t>3.36 Yrs</t>
  </si>
  <si>
    <t>19 Oct 2022</t>
  </si>
  <si>
    <t>06-Aug-2024</t>
  </si>
  <si>
    <t>04-Dec-2023</t>
  </si>
  <si>
    <t>30-Oct-2022</t>
  </si>
  <si>
    <t>3</t>
  </si>
  <si>
    <t>17-Feb-2026</t>
  </si>
  <si>
    <t>28-Nov-2022</t>
  </si>
  <si>
    <t>10-Jan-2023</t>
  </si>
  <si>
    <t>27-Jun-2024</t>
  </si>
  <si>
    <t>29-Nov-2022</t>
  </si>
  <si>
    <t>14-Dec-2022</t>
  </si>
  <si>
    <t>3.21 Yrs</t>
  </si>
  <si>
    <t>14 Dec 2022</t>
  </si>
  <si>
    <t>27-Feb-2025</t>
  </si>
  <si>
    <t>29-Dec-2022</t>
  </si>
  <si>
    <t>3.16 Yrs</t>
  </si>
  <si>
    <t>29 Dec 2022</t>
  </si>
  <si>
    <t>02-Jul-2024</t>
  </si>
  <si>
    <t>30-Dec-2022</t>
  </si>
  <si>
    <t>30 Dec 2022</t>
  </si>
  <si>
    <t>31-Dec-2022</t>
  </si>
  <si>
    <t>09-May-2025</t>
  </si>
  <si>
    <t>03-Jan-2023</t>
  </si>
  <si>
    <t>4.70 Yrs</t>
  </si>
  <si>
    <t>06-Sep-2024</t>
  </si>
  <si>
    <t>30-Jan-2023</t>
  </si>
  <si>
    <t>3.08 Yrs</t>
  </si>
  <si>
    <t>30 Jan 2023</t>
  </si>
  <si>
    <t>07-Mar-2023</t>
  </si>
  <si>
    <t>05-Jan-2025</t>
  </si>
  <si>
    <t>03-Feb-2023</t>
  </si>
  <si>
    <t>3.07 Yrs</t>
  </si>
  <si>
    <t>03 Feb 2023</t>
  </si>
  <si>
    <t>22-Jan-2026</t>
  </si>
  <si>
    <t>14-Feb-2023</t>
  </si>
  <si>
    <t>3.04 Yrs</t>
  </si>
  <si>
    <t>14 Feb 2023</t>
  </si>
  <si>
    <t>06-Nov-2023</t>
  </si>
  <si>
    <t>31-Aug-2023</t>
  </si>
  <si>
    <t>05-Feb-2023</t>
  </si>
  <si>
    <t>05-Jan-2026</t>
  </si>
  <si>
    <t>15-Feb-2023</t>
  </si>
  <si>
    <t>07-Apr-2023</t>
  </si>
  <si>
    <t>3.03 Yrs</t>
  </si>
  <si>
    <t>15 Feb 2023</t>
  </si>
  <si>
    <t>17-Apr-2024</t>
  </si>
  <si>
    <t>23-Feb-2023</t>
  </si>
  <si>
    <t>10-Mar-2023</t>
  </si>
  <si>
    <t>5.00 Yrs</t>
  </si>
  <si>
    <t>06-May-2023</t>
  </si>
  <si>
    <t>04-Jan-2025</t>
  </si>
  <si>
    <t>15-Mar-2023</t>
  </si>
  <si>
    <t>2.96 Yrs</t>
  </si>
  <si>
    <t>15 Mar 2023</t>
  </si>
  <si>
    <t>25-Aug-2023</t>
  </si>
  <si>
    <t>16-Mar-2023</t>
  </si>
  <si>
    <t>5.12 Yrs</t>
  </si>
  <si>
    <t>29 Sep 2021</t>
  </si>
  <si>
    <t>04-Apr-2025</t>
  </si>
  <si>
    <t>17-Mar-2023</t>
  </si>
  <si>
    <t>09</t>
  </si>
  <si>
    <t>2.95 Yrs</t>
  </si>
  <si>
    <t>17 Mar 2023</t>
  </si>
  <si>
    <t>09-May-2023</t>
  </si>
  <si>
    <t>27-Nov-2023</t>
  </si>
  <si>
    <t>25-Apr-2024</t>
  </si>
  <si>
    <t>25-Mar-2023</t>
  </si>
  <si>
    <t>2.93 Yrs</t>
  </si>
  <si>
    <t>25 Mar 2023</t>
  </si>
  <si>
    <t>08-May-2023</t>
  </si>
  <si>
    <t>02-Jun-2025</t>
  </si>
  <si>
    <t>20-Apr-2023</t>
  </si>
  <si>
    <t>2.86 Yrs</t>
  </si>
  <si>
    <t>20 Apr 2023</t>
  </si>
  <si>
    <t>06-Jun-2023</t>
  </si>
  <si>
    <t>07-Jan-2026</t>
  </si>
  <si>
    <t>31-May-2023</t>
  </si>
  <si>
    <t>06-Dec-2023</t>
  </si>
  <si>
    <t>02-Aug-2023</t>
  </si>
  <si>
    <t>06-Sep-2023</t>
  </si>
  <si>
    <t>30-Aug-2023</t>
  </si>
  <si>
    <t>08-Oct-2023</t>
  </si>
  <si>
    <t>27-Sep-2023</t>
  </si>
  <si>
    <t>4.99 Yrs</t>
  </si>
  <si>
    <t>04 Mar 2021</t>
  </si>
  <si>
    <t>07-Nov-2023</t>
  </si>
  <si>
    <t>07-Oct-2025</t>
  </si>
  <si>
    <t>16-Oct-2023</t>
  </si>
  <si>
    <t>4</t>
  </si>
  <si>
    <t>10-Dec-2023</t>
  </si>
  <si>
    <t>14-Jun-2025</t>
  </si>
  <si>
    <t>24 Mar 2023</t>
  </si>
  <si>
    <t>18-Oct-2023</t>
  </si>
  <si>
    <t>19-Nov-2024</t>
  </si>
  <si>
    <t>27-Oct-2023</t>
  </si>
  <si>
    <t>01 Jan 2021</t>
  </si>
  <si>
    <t>31-Oct-2023</t>
  </si>
  <si>
    <t>08-May-2025</t>
  </si>
  <si>
    <t>13-Feb-2024</t>
  </si>
  <si>
    <t>17-Nov-2023</t>
  </si>
  <si>
    <t>06-Jan-2024</t>
  </si>
  <si>
    <t>02-Jun-2024</t>
  </si>
  <si>
    <t>01-Nov-2023</t>
  </si>
  <si>
    <t>08-Dec-2023</t>
  </si>
  <si>
    <t>15-Nov-2023</t>
  </si>
  <si>
    <t>2.28 Yrs</t>
  </si>
  <si>
    <t>06-Mar-2024</t>
  </si>
  <si>
    <t>03-Nov-2023</t>
  </si>
  <si>
    <t>15-Dec-2023</t>
  </si>
  <si>
    <t>15-Mar-2024</t>
  </si>
  <si>
    <t>4.94 Yrs</t>
  </si>
  <si>
    <t>22 Mar 2021</t>
  </si>
  <si>
    <t>06-Apr-2024</t>
  </si>
  <si>
    <t>06-Jul-2024</t>
  </si>
  <si>
    <t>22-Nov-2023</t>
  </si>
  <si>
    <t>2.27 Yrs</t>
  </si>
  <si>
    <t>22 Nov 2023</t>
  </si>
  <si>
    <t>09-Jan-2024</t>
  </si>
  <si>
    <t>09-Nov-2025</t>
  </si>
  <si>
    <t>09-Aug-2025</t>
  </si>
  <si>
    <t>21-Nov-2023</t>
  </si>
  <si>
    <t>04-Jun-2025</t>
  </si>
  <si>
    <t>21-Mar-2024</t>
  </si>
  <si>
    <t>30 Sep 2021</t>
  </si>
  <si>
    <t>07-May-2024</t>
  </si>
  <si>
    <t>05-Oct-2025</t>
  </si>
  <si>
    <t>12-Jan-2024</t>
  </si>
  <si>
    <t>3.34 Yrs</t>
  </si>
  <si>
    <t>27 Oct 2022</t>
  </si>
  <si>
    <t>13 Mar 2023</t>
  </si>
  <si>
    <t>06-May-2024</t>
  </si>
  <si>
    <t>01-Nov-2024</t>
  </si>
  <si>
    <t>06-Apr-2025</t>
  </si>
  <si>
    <t>08-Jan-2024</t>
  </si>
  <si>
    <t>17-Apr-2025</t>
  </si>
  <si>
    <t>13-Jan-2024</t>
  </si>
  <si>
    <t>25-Jan-2024</t>
  </si>
  <si>
    <t>2.09 Yrs</t>
  </si>
  <si>
    <t>25 Jan 2024</t>
  </si>
  <si>
    <t>07-Mar-2024</t>
  </si>
  <si>
    <t>12-Nov-2025</t>
  </si>
  <si>
    <t>30-Jun-2025</t>
  </si>
  <si>
    <t>31-Mar-2024</t>
  </si>
  <si>
    <t>06-Nov-2024</t>
  </si>
  <si>
    <t>03-Oct-2024</t>
  </si>
  <si>
    <t>IL-1</t>
  </si>
  <si>
    <t>06-Jan-2025</t>
  </si>
  <si>
    <t>Open</t>
  </si>
  <si>
    <t>30-Jun-2024</t>
  </si>
  <si>
    <t>30-Sep-2024</t>
  </si>
  <si>
    <t>30-Sep-2025</t>
  </si>
  <si>
    <t>31-Dec-2024</t>
  </si>
  <si>
    <t>31-Mar-2025</t>
  </si>
  <si>
    <t>Close</t>
  </si>
  <si>
    <t>9676405366</t>
  </si>
  <si>
    <t>9959550054</t>
  </si>
  <si>
    <t>7330774316</t>
  </si>
  <si>
    <t>9603938008</t>
  </si>
  <si>
    <t>9948316560</t>
  </si>
  <si>
    <t>8688695680</t>
  </si>
  <si>
    <t>9989974845</t>
  </si>
  <si>
    <t>8522922510</t>
  </si>
  <si>
    <t>8977277613</t>
  </si>
  <si>
    <t>7097861349</t>
  </si>
  <si>
    <t>9052370811</t>
  </si>
  <si>
    <t>9505152450</t>
  </si>
  <si>
    <t>8978977872</t>
  </si>
  <si>
    <t>9642865453</t>
  </si>
  <si>
    <t>8008156300</t>
  </si>
  <si>
    <t>7674852041</t>
  </si>
  <si>
    <t>9515696819</t>
  </si>
  <si>
    <t>9000708948</t>
  </si>
  <si>
    <t>8790358642</t>
  </si>
  <si>
    <t>8978151988</t>
  </si>
  <si>
    <t>9248168847</t>
  </si>
  <si>
    <t>9494353018</t>
  </si>
  <si>
    <t>9553300433</t>
  </si>
  <si>
    <t>8455276364</t>
  </si>
  <si>
    <t>9000578713</t>
  </si>
  <si>
    <t>7671858378</t>
  </si>
  <si>
    <t>9557834563</t>
  </si>
  <si>
    <t>9951863541</t>
  </si>
  <si>
    <t>7780695687</t>
  </si>
  <si>
    <t>9391791652</t>
  </si>
  <si>
    <t>9121571899</t>
  </si>
  <si>
    <t>9505851903</t>
  </si>
  <si>
    <t>9441632884</t>
  </si>
  <si>
    <t>9949954084</t>
  </si>
  <si>
    <t>9963305685</t>
  </si>
  <si>
    <t>7702820087</t>
  </si>
  <si>
    <t>9581618103</t>
  </si>
  <si>
    <t>8142562684</t>
  </si>
  <si>
    <t>7207562691</t>
  </si>
  <si>
    <t>9989972065</t>
  </si>
  <si>
    <t>8500578670</t>
  </si>
  <si>
    <t>9618225676</t>
  </si>
  <si>
    <t>7675835454</t>
  </si>
  <si>
    <t>9963537952</t>
  </si>
  <si>
    <t>6303528465</t>
  </si>
  <si>
    <t>9010546084</t>
  </si>
  <si>
    <t>8179927033</t>
  </si>
  <si>
    <t>7893534361</t>
  </si>
  <si>
    <t>9963491096</t>
  </si>
  <si>
    <t>9030515334</t>
  </si>
  <si>
    <t>8143940784</t>
  </si>
  <si>
    <t>8790807541</t>
  </si>
  <si>
    <t>9550337606</t>
  </si>
  <si>
    <t>9177353714</t>
  </si>
  <si>
    <t>9515453479</t>
  </si>
  <si>
    <t>9014575496</t>
  </si>
  <si>
    <t>7989039304</t>
  </si>
  <si>
    <t>9550337605</t>
  </si>
  <si>
    <t>7993713756</t>
  </si>
  <si>
    <t>9177386127</t>
  </si>
  <si>
    <t>7893411838</t>
  </si>
  <si>
    <t>9966974060</t>
  </si>
  <si>
    <t>9177637199</t>
  </si>
  <si>
    <t>6281964042</t>
  </si>
  <si>
    <t>9160518361</t>
  </si>
  <si>
    <t>9989305463</t>
  </si>
  <si>
    <t>9550156304</t>
  </si>
  <si>
    <t>9951989469</t>
  </si>
  <si>
    <t>9000940041</t>
  </si>
  <si>
    <t>8309132217</t>
  </si>
  <si>
    <t>8886570860</t>
  </si>
  <si>
    <t>7207237285</t>
  </si>
  <si>
    <t>9030631915</t>
  </si>
  <si>
    <t>7386685726</t>
  </si>
  <si>
    <t>9652576521</t>
  </si>
  <si>
    <t>9182125797</t>
  </si>
  <si>
    <t>717104</t>
  </si>
  <si>
    <t>YERROLA SHIVANILA</t>
  </si>
  <si>
    <t>28-Nov-2023</t>
  </si>
  <si>
    <t>Ramesh Collected 6720 but submited in branch or FIMO rs 3360 only</t>
  </si>
  <si>
    <t>Ramesh Collected Rs 10100  but not submited in branch or FIMO  Fraud  Rs 10100</t>
  </si>
  <si>
    <t>Ramesh Collected Rs 3550 through Digitala Payment but not post in FIMO</t>
  </si>
  <si>
    <t>Pulimamidi Ramesh/SF0000341</t>
  </si>
  <si>
    <t>Angadipet</t>
  </si>
  <si>
    <t>710186</t>
  </si>
  <si>
    <t>1212312</t>
  </si>
  <si>
    <t>SID951376009451</t>
  </si>
  <si>
    <t>THASLIM BEGUM</t>
  </si>
  <si>
    <t>21 Dec 2020</t>
  </si>
  <si>
    <t>7702063841</t>
  </si>
  <si>
    <t>Ramesh  Loan disbursed to borrower and he recollected this loan amount mistakely amount credited in your account and he collected amount</t>
  </si>
  <si>
    <t>FN-25-26--03535</t>
  </si>
  <si>
    <t>IA</t>
  </si>
  <si>
    <t>Borrower not available and no  proper loan cards no signatures no evidences available</t>
  </si>
  <si>
    <t>Borrower Card Not available and No Evidences other  Fraud Amount only 1 EMI Digital Payment Evidence received 3550/-But I video recored borrower</t>
  </si>
  <si>
    <t>Loan Amount 40000/ Sanction after Ramesh came to Borrowers house and he say to borrower mistakely loan amount credited your account and he recollected loan amount.and he paid 3 emis after he leave payments OD.Borrower given written statement and Video record for evidences</t>
  </si>
  <si>
    <t>Sangareddy Coll</t>
  </si>
  <si>
    <t>1218013</t>
  </si>
  <si>
    <t>SID951376030285</t>
  </si>
  <si>
    <t>03-Dec-2025</t>
  </si>
  <si>
    <t>8919018419</t>
  </si>
  <si>
    <t>Ramesh Collected Rs 6720 Phone Pay But postings given Rs 3360 Remain Rs 3360 Fraud And 17-1-25 Collected 10100 but not post in FIMO .Evidence is Receipt.Total Fraud rs 13460/-</t>
  </si>
  <si>
    <t>Completed-Report Submitted</t>
  </si>
  <si>
    <t>H Ramesh  EMIs And Reloan Collected Frud Done Total Fraud 51416/-</t>
  </si>
  <si>
    <t>H.Ramesh</t>
  </si>
  <si>
    <t>SF0065036</t>
  </si>
  <si>
    <t>BQM</t>
  </si>
  <si>
    <t>Chinthalapally Jagadeesh Reddy/Sf0002014</t>
  </si>
  <si>
    <t>Sudhakar Uppara/Sf0040847</t>
  </si>
  <si>
    <t>Arun kumar Alavan/SF0100389</t>
  </si>
  <si>
    <t>Terminated</t>
  </si>
  <si>
    <t>Not Working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</si>
</sst>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Tahoma"/>
      <family val="2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000000"/>
      <name val="Tahoma"/>
    </font>
    <font>
      <sz val="11"/>
      <name val="Calibri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65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8" borderId="1" xfId="0" applyFill="1" applyBorder="1" applyProtection="1">
      <protection locked="0"/>
    </xf>
    <xf numFmtId="169" fontId="6" fillId="0" borderId="1" xfId="0" applyNumberFormat="1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1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2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 wrapText="1" readingOrder="1"/>
      <protection locked="0"/>
    </xf>
    <xf numFmtId="172" fontId="30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33" fillId="8" borderId="0" xfId="0" applyFont="1" applyFill="1" applyProtection="1">
      <protection locked="0"/>
    </xf>
    <xf numFmtId="14" fontId="33" fillId="8" borderId="0" xfId="0" applyNumberFormat="1" applyFont="1" applyFill="1" applyProtection="1">
      <protection locked="0"/>
    </xf>
    <xf numFmtId="0" fontId="36" fillId="0" borderId="15" xfId="0" applyFont="1" applyBorder="1" applyAlignment="1">
      <alignment vertical="top" wrapText="1" readingOrder="1"/>
    </xf>
    <xf numFmtId="172" fontId="36" fillId="0" borderId="15" xfId="0" applyNumberFormat="1" applyFont="1" applyBorder="1" applyAlignment="1">
      <alignment vertical="top" wrapText="1" readingOrder="1"/>
    </xf>
    <xf numFmtId="0" fontId="37" fillId="0" borderId="0" xfId="0" applyFont="1"/>
    <xf numFmtId="0" fontId="16" fillId="12" borderId="1" xfId="26" applyFont="1" applyFill="1" applyBorder="1" applyAlignment="1">
      <alignment horizontal="center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00341\OneDrive\Desktop\Sangareddy%20Reports\1.Sangareddy%20%20Vinay%20Dhusmukula%20%20SF0097347%20%20SSFL%20Fraud%20Investigation%20Report.xlsx" TargetMode="External"/><Relationship Id="rId1" Type="http://schemas.openxmlformats.org/officeDocument/2006/relationships/externalLinkPath" Target="file:///C:\Users\SF0000341\OneDrive\Desktop\Sangareddy%20Reports\1.Sangareddy%20%20Vinay%20Dhusmukula%20%20SF0097347%20%20SSFL%20Fraud%20Investigation%20Re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 sheet"/>
      <sheetName val="Fraud Investigation Report"/>
      <sheetName val="Cash Embezzelment"/>
      <sheetName val="Physical Cash at Safe"/>
      <sheetName val="Borrower Wise Details"/>
      <sheetName val="Loan Outstanding Report"/>
    </sheetNames>
    <sheetDataSet>
      <sheetData sheetId="0"/>
      <sheetData sheetId="1"/>
      <sheetData sheetId="2"/>
      <sheetData sheetId="3"/>
      <sheetData sheetId="4"/>
      <sheetData sheetId="5">
        <row r="6">
          <cell r="B6" t="str">
            <v>Telangana</v>
          </cell>
          <cell r="C6" t="str">
            <v>Hyderabad</v>
          </cell>
          <cell r="H6" t="str">
            <v>TS0531</v>
          </cell>
          <cell r="I6" t="str">
            <v>Sangareddy</v>
          </cell>
          <cell r="T6" t="str">
            <v>SID951375884403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183</v>
      </c>
      <c r="G1" s="85" t="s">
        <v>191</v>
      </c>
      <c r="H1" s="85" t="s">
        <v>194</v>
      </c>
      <c r="I1" s="100" t="s">
        <v>94</v>
      </c>
    </row>
    <row r="2" spans="1:11" x14ac:dyDescent="0.35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101"/>
    </row>
    <row r="3" spans="1:11" x14ac:dyDescent="0.35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101"/>
    </row>
    <row r="4" spans="1:11" x14ac:dyDescent="0.35">
      <c r="A4" s="56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101"/>
    </row>
    <row r="5" spans="1:11" x14ac:dyDescent="0.35">
      <c r="A5" s="56" t="s">
        <v>135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101"/>
    </row>
    <row r="6" spans="1:11" x14ac:dyDescent="0.35">
      <c r="A6" s="56" t="s">
        <v>143</v>
      </c>
      <c r="C6" s="54" t="s">
        <v>117</v>
      </c>
      <c r="D6" t="s">
        <v>111</v>
      </c>
      <c r="E6" t="s">
        <v>116</v>
      </c>
      <c r="I6" t="s">
        <v>199</v>
      </c>
      <c r="K6" s="101"/>
    </row>
    <row r="7" spans="1:11" x14ac:dyDescent="0.35">
      <c r="C7" s="54" t="s">
        <v>122</v>
      </c>
      <c r="E7" t="s">
        <v>112</v>
      </c>
      <c r="I7" t="s">
        <v>200</v>
      </c>
      <c r="K7" s="101"/>
    </row>
    <row r="8" spans="1:11" x14ac:dyDescent="0.35">
      <c r="C8" s="54" t="s">
        <v>123</v>
      </c>
      <c r="E8" t="s">
        <v>111</v>
      </c>
      <c r="I8" t="s">
        <v>201</v>
      </c>
      <c r="K8" s="101"/>
    </row>
    <row r="9" spans="1:11" x14ac:dyDescent="0.35">
      <c r="C9" s="54" t="s">
        <v>124</v>
      </c>
      <c r="I9" t="s">
        <v>197</v>
      </c>
      <c r="K9" s="101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topLeftCell="AB1" zoomScaleNormal="100" workbookViewId="0">
      <pane ySplit="4" topLeftCell="A5" activePane="bottomLeft" state="frozen"/>
      <selection pane="bottomLeft" activeCell="AG5" sqref="AG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239</v>
      </c>
    </row>
    <row r="3" spans="1:34" ht="15.5" x14ac:dyDescent="0.35">
      <c r="A3" s="71" t="s">
        <v>240</v>
      </c>
      <c r="H3" s="113"/>
    </row>
    <row r="4" spans="1:34" ht="52" x14ac:dyDescent="0.35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246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TS0531</v>
      </c>
      <c r="D5" s="64" t="str">
        <f>IF('Physical Cash at Safe'!D28="Yes", 'Physical Cash at Safe'!A4, 'Borrower Wise Details'!C5)</f>
        <v>Sangareddy</v>
      </c>
      <c r="E5" s="64" t="str">
        <f>IF(D5="", "", IF(ISBLANK('[1]Loan Outstanding Report'!B6), IF('Physical Cash at Safe'!D28="Yes", 'Physical Cash at Safe'!A6, ""), '[1]Loan Outstanding Report'!B6))</f>
        <v>Telangana</v>
      </c>
      <c r="F5" s="64" t="str">
        <f>IF(D5="", "", IF(ISBLANK('[1]Loan Outstanding Report'!C6), IF('Physical Cash at Safe'!D28="Yes", 'Physical Cash at Safe'!E4, ""), '[1]Loan Outstanding Report'!C6))</f>
        <v>Hyderabad</v>
      </c>
      <c r="G5" s="61">
        <v>46045</v>
      </c>
      <c r="H5" s="62" t="s">
        <v>814</v>
      </c>
      <c r="I5" s="61">
        <v>46045</v>
      </c>
      <c r="J5" s="79" t="str">
        <f>IF('Physical Cash at Safe'!D28="Yes",'Physical Cash at Safe'!E28,IF('Borrower Wise Details'!D5&lt;&gt;"",'Borrower Wise Details'!D5,""))</f>
        <v>FN-25-26--03535</v>
      </c>
      <c r="K5" s="90">
        <v>3</v>
      </c>
      <c r="L5" s="91">
        <v>3360</v>
      </c>
      <c r="M5" s="91">
        <v>0</v>
      </c>
      <c r="N5" s="91" t="s">
        <v>238</v>
      </c>
      <c r="O5" s="91" t="s">
        <v>830</v>
      </c>
      <c r="P5" s="91" t="s">
        <v>829</v>
      </c>
      <c r="Q5" s="91" t="s">
        <v>831</v>
      </c>
      <c r="R5" s="80" t="str">
        <f>IF('Physical Cash at Safe'!$D$28="Yes", 'Physical Cash at Safe'!$A$28, IF('Borrower Wise Details'!F5&lt;&gt;"", 'Borrower Wise Details'!F5, ""))</f>
        <v>H.Ramesh</v>
      </c>
      <c r="S5" s="79" t="str">
        <f>IF('Physical Cash at Safe'!$D$28="Yes", 'Physical Cash at Safe'!$C$28, IF('Borrower Wise Details'!H5&lt;&gt;"", 'Borrower Wise Details'!H5, ""))</f>
        <v>BQM</v>
      </c>
      <c r="T5" s="79" t="str">
        <f>IF('Physical Cash at Safe'!$D$28="Yes", 'Physical Cash at Safe'!$B$28, IF('Borrower Wise Details'!G5&lt;&gt;"", 'Borrower Wise Details'!G5, ""))</f>
        <v>SF0065036</v>
      </c>
      <c r="U5" s="84" t="s">
        <v>832</v>
      </c>
      <c r="V5" s="61" t="s">
        <v>833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>Disbursed Amount Recollected</v>
      </c>
      <c r="Y5" s="92" t="s">
        <v>824</v>
      </c>
      <c r="Z5" s="61">
        <v>46076</v>
      </c>
      <c r="AA5" s="61">
        <v>46080</v>
      </c>
      <c r="AB5" s="111" cm="1">
        <f t="array" ref="AB5">IF(COUNTA('Loan Outstanding Report'!$BI$5:$BI$150)=0,"",SUMPRODUCT(--(FREQUENCY(IF('Loan Outstanding Report'!$BI$5:$BI$150&lt;&gt;"",MATCH('Loan Outstanding Report'!$S$5:$S$150,'Loan Outstanding Report'!$S$5:$S$150,0)),ROW('Loan Outstanding Report'!$S$5:$S$150)-ROW('[1]Loan Outstanding Report'!T6)+1)&gt;0)))</f>
        <v>77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60370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8954</v>
      </c>
      <c r="AE5" s="81">
        <f>IF(AND(AC5="", AD5=""), "", IF(AD5="", AC5, AC5 - IF(ISNUMBER(AD5), AD5, 0)))</f>
        <v>51416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3</v>
      </c>
      <c r="AG5" s="61">
        <v>46084</v>
      </c>
      <c r="AH5" s="75" t="s">
        <v>825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5" sqref="D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31" t="s">
        <v>85</v>
      </c>
      <c r="I3" s="131"/>
      <c r="J3" s="131"/>
      <c r="K3" s="131"/>
      <c r="L3" s="131"/>
      <c r="M3" s="131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TS0531</v>
      </c>
      <c r="C5" s="50" t="str">
        <f>IF('Fraud Investigation Report'!D5="", "", 'Fraud Investigation Report'!D5)</f>
        <v>Sangareddy</v>
      </c>
      <c r="D5" s="73" t="str">
        <f>IF(OR('Fraud Investigation Report'!R5="", 'Fraud Investigation Report'!R5=0), "", 'Fraud Investigation Report'!R5)</f>
        <v>H.Ramesh</v>
      </c>
      <c r="E5" s="73" t="str">
        <f>IF(OR('Fraud Investigation Report'!T5="", 'Fraud Investigation Report'!T5=0), "", 'Fraud Investigation Report'!T5)</f>
        <v>SF0065036</v>
      </c>
      <c r="F5" s="73" t="str">
        <f>IF(OR('Fraud Investigation Report'!S5="", 'Fraud Investigation Report'!S5=0), "", 'Fraud Investigation Report'!S5)</f>
        <v>BQM</v>
      </c>
      <c r="G5" s="50" t="str">
        <f>IF('Fraud Investigation Report'!J5="", "", 'Fraud Investigation Report'!J5)</f>
        <v>FN-25-26--03535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20370</v>
      </c>
      <c r="J5" s="74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4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>40000</v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7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6">
        <f>SUM(H5:M5)</f>
        <v>60370</v>
      </c>
      <c r="O5" s="107">
        <f>IF('Fraud Investigation Report'!AD5="", "", 'Fraud Investigation Report'!AD5)</f>
        <v>8954</v>
      </c>
      <c r="P5" s="106">
        <f>IF(AND(N5="", O5=""), "", IF(O5="", N5, N5 - IF(ISNUMBER(O5), O5, 0)))</f>
        <v>51416</v>
      </c>
      <c r="Q5" s="49"/>
      <c r="R5" s="95" t="s">
        <v>248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49" t="s">
        <v>2</v>
      </c>
      <c r="B1" s="150"/>
      <c r="C1" s="150"/>
      <c r="D1" s="150"/>
      <c r="E1" s="151"/>
    </row>
    <row r="2" spans="1:5" ht="18.5" x14ac:dyDescent="0.45">
      <c r="A2" s="14"/>
      <c r="B2" s="152" t="s">
        <v>239</v>
      </c>
      <c r="C2" s="152"/>
      <c r="D2" s="152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53" t="s">
        <v>68</v>
      </c>
      <c r="B7" s="154"/>
      <c r="C7" s="154"/>
      <c r="D7" s="154"/>
      <c r="E7" s="154"/>
    </row>
    <row r="8" spans="1:5" ht="15" customHeight="1" x14ac:dyDescent="0.35">
      <c r="A8" s="155" t="s">
        <v>69</v>
      </c>
      <c r="B8" s="157" t="s">
        <v>90</v>
      </c>
      <c r="C8" s="158"/>
      <c r="D8" s="159" t="s">
        <v>70</v>
      </c>
      <c r="E8" s="160"/>
    </row>
    <row r="9" spans="1:5" ht="14.5" x14ac:dyDescent="0.35">
      <c r="A9" s="156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8"/>
      <c r="C10" s="23"/>
      <c r="D10" s="108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61" t="s">
        <v>95</v>
      </c>
      <c r="B20" s="162"/>
      <c r="C20" s="32"/>
      <c r="D20" s="33" t="s">
        <v>89</v>
      </c>
      <c r="E20" s="34"/>
    </row>
    <row r="21" spans="1:5" ht="30" customHeight="1" x14ac:dyDescent="0.35">
      <c r="A21" s="163" t="s">
        <v>86</v>
      </c>
      <c r="B21" s="164"/>
      <c r="C21" s="34"/>
      <c r="D21" s="33" t="s">
        <v>87</v>
      </c>
      <c r="E21" s="34"/>
    </row>
    <row r="22" spans="1:5" ht="30" customHeight="1" x14ac:dyDescent="0.35">
      <c r="A22" s="163" t="s">
        <v>75</v>
      </c>
      <c r="B22" s="164"/>
      <c r="C22" s="34"/>
      <c r="D22" s="35" t="s">
        <v>76</v>
      </c>
      <c r="E22" s="34"/>
    </row>
    <row r="23" spans="1:5" ht="30" customHeight="1" x14ac:dyDescent="0.35">
      <c r="A23" s="163" t="s">
        <v>77</v>
      </c>
      <c r="B23" s="164"/>
      <c r="C23" s="52">
        <f>(C19+C21)-(E20+E21)-E19</f>
        <v>0</v>
      </c>
      <c r="D23" s="53" t="s">
        <v>208</v>
      </c>
      <c r="E23" s="34"/>
    </row>
    <row r="24" spans="1:5" ht="82.5" customHeight="1" x14ac:dyDescent="0.35">
      <c r="A24" s="33" t="s">
        <v>245</v>
      </c>
      <c r="B24" s="148"/>
      <c r="C24" s="148"/>
      <c r="D24" s="148"/>
      <c r="E24" s="148"/>
    </row>
    <row r="25" spans="1:5" ht="57.75" customHeight="1" x14ac:dyDescent="0.35">
      <c r="A25" s="36" t="s">
        <v>78</v>
      </c>
      <c r="B25" s="137"/>
      <c r="C25" s="137"/>
      <c r="D25" s="137"/>
      <c r="E25" s="137"/>
    </row>
    <row r="26" spans="1:5" ht="20.149999999999999" customHeight="1" x14ac:dyDescent="0.35">
      <c r="A26" s="142" t="s">
        <v>182</v>
      </c>
      <c r="B26" s="142"/>
      <c r="C26" s="142"/>
      <c r="D26" s="142"/>
      <c r="E26" s="142"/>
    </row>
    <row r="27" spans="1:5" ht="27.75" customHeight="1" x14ac:dyDescent="0.35">
      <c r="A27" s="77" t="s">
        <v>136</v>
      </c>
      <c r="B27" s="77" t="s">
        <v>137</v>
      </c>
      <c r="C27" s="77" t="s">
        <v>138</v>
      </c>
      <c r="D27" s="77" t="s">
        <v>178</v>
      </c>
      <c r="E27" s="77" t="s">
        <v>179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181</v>
      </c>
      <c r="B29" s="78" t="s">
        <v>180</v>
      </c>
      <c r="C29" s="77" t="s">
        <v>210</v>
      </c>
      <c r="D29" s="140" t="s">
        <v>211</v>
      </c>
      <c r="E29" s="141"/>
    </row>
    <row r="30" spans="1:5" ht="40" customHeight="1" x14ac:dyDescent="0.35">
      <c r="A30" s="86"/>
      <c r="B30" s="86"/>
      <c r="C30" s="87" t="str">
        <f>IF(AND(A30="",B30=""),"",A30-B30)</f>
        <v/>
      </c>
      <c r="D30" s="143"/>
      <c r="E30" s="144"/>
    </row>
    <row r="31" spans="1:5" ht="15" customHeight="1" x14ac:dyDescent="0.35">
      <c r="A31" s="145"/>
      <c r="B31" s="146"/>
      <c r="C31" s="146"/>
      <c r="D31" s="146"/>
      <c r="E31" s="147"/>
    </row>
    <row r="32" spans="1:5" ht="24.75" customHeight="1" x14ac:dyDescent="0.35">
      <c r="A32" s="37" t="s">
        <v>212</v>
      </c>
      <c r="B32" s="38"/>
      <c r="C32" s="37" t="s">
        <v>79</v>
      </c>
      <c r="D32" s="138"/>
      <c r="E32" s="139"/>
    </row>
    <row r="33" spans="1:5" ht="18" customHeight="1" x14ac:dyDescent="0.35">
      <c r="A33" s="37" t="s">
        <v>80</v>
      </c>
      <c r="B33" s="38"/>
      <c r="C33" s="39" t="s">
        <v>81</v>
      </c>
      <c r="D33" s="132" t="s">
        <v>82</v>
      </c>
      <c r="E33" s="133"/>
    </row>
    <row r="34" spans="1:5" ht="26" x14ac:dyDescent="0.35">
      <c r="A34" s="39" t="s">
        <v>213</v>
      </c>
      <c r="B34" s="38"/>
      <c r="C34" s="39" t="s">
        <v>214</v>
      </c>
      <c r="D34" s="134"/>
      <c r="E34" s="135"/>
    </row>
    <row r="35" spans="1:5" ht="26" x14ac:dyDescent="0.35">
      <c r="A35" s="39" t="s">
        <v>215</v>
      </c>
      <c r="B35" s="38"/>
      <c r="C35" s="39" t="s">
        <v>217</v>
      </c>
      <c r="D35" s="134"/>
      <c r="E35" s="135"/>
    </row>
    <row r="36" spans="1:5" ht="25.5" customHeight="1" x14ac:dyDescent="0.35">
      <c r="A36" s="39" t="s">
        <v>216</v>
      </c>
      <c r="B36" s="38"/>
      <c r="C36" s="39" t="s">
        <v>218</v>
      </c>
      <c r="D36" s="136"/>
      <c r="E36" s="136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/>
  <dimension ref="A1:X1004"/>
  <sheetViews>
    <sheetView showGridLines="0" zoomScaleNormal="100" workbookViewId="0">
      <pane xSplit="4" ySplit="4" topLeftCell="J5" activePane="bottomRight" state="frozen"/>
      <selection pane="topRight" activeCell="E1" sqref="E1"/>
      <selection pane="bottomLeft" activeCell="A5" sqref="A5"/>
      <selection pane="bottomRight" activeCell="N6" sqref="N6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239</v>
      </c>
    </row>
    <row r="3" spans="1:23" ht="15.5" x14ac:dyDescent="0.35">
      <c r="A3" s="71" t="s">
        <v>241</v>
      </c>
      <c r="E3" s="114" t="s">
        <v>232</v>
      </c>
      <c r="F3" s="114" t="s">
        <v>233</v>
      </c>
      <c r="U3" s="114" t="s">
        <v>232</v>
      </c>
      <c r="V3" s="114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247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5">
      <c r="A5" s="65">
        <v>1</v>
      </c>
      <c r="B5" s="60" t="str">
        <f>IF('[1]Loan Outstanding Report'!$H$6="", "", '[1]Loan Outstanding Report'!$H$6)</f>
        <v>TS0531</v>
      </c>
      <c r="C5" s="60" t="str">
        <f>IF('[1]Loan Outstanding Report'!$I$6="", "", '[1]Loan Outstanding Report'!$I$6)</f>
        <v>Sangareddy</v>
      </c>
      <c r="D5" s="41" t="s">
        <v>813</v>
      </c>
      <c r="E5" s="66">
        <v>46079</v>
      </c>
      <c r="F5" s="93" t="s">
        <v>826</v>
      </c>
      <c r="G5" s="49" t="s">
        <v>827</v>
      </c>
      <c r="H5" s="49" t="s">
        <v>828</v>
      </c>
      <c r="I5" s="49" t="s">
        <v>798</v>
      </c>
      <c r="J5" s="49">
        <v>248430</v>
      </c>
      <c r="K5" s="49" t="s">
        <v>799</v>
      </c>
      <c r="L5" s="11">
        <v>353868153</v>
      </c>
      <c r="M5" s="67" t="s">
        <v>800</v>
      </c>
      <c r="N5" s="49">
        <v>63000</v>
      </c>
      <c r="O5" s="49">
        <v>3360</v>
      </c>
      <c r="P5" s="67" t="s">
        <v>133</v>
      </c>
      <c r="Q5" s="89">
        <v>45375</v>
      </c>
      <c r="R5" s="49">
        <v>6720</v>
      </c>
      <c r="S5" s="49">
        <v>3360</v>
      </c>
      <c r="T5" s="49">
        <v>0</v>
      </c>
      <c r="U5" s="68">
        <f t="shared" ref="U5:U69" si="0">IF(AND(ISBLANK(R5),ISBLANK(S5),ISBLANK(T5)),"",R5-(S5+T5))</f>
        <v>3360</v>
      </c>
      <c r="V5" s="42" t="s">
        <v>195</v>
      </c>
      <c r="W5" s="69" t="s">
        <v>801</v>
      </c>
    </row>
    <row r="6" spans="1:23" ht="30" customHeight="1" x14ac:dyDescent="0.3">
      <c r="A6" s="65">
        <v>2</v>
      </c>
      <c r="B6" s="60" t="str">
        <f>IF(J6&lt;&gt;"", $B$5, "")</f>
        <v>TS0531</v>
      </c>
      <c r="C6" s="50" t="str">
        <f>IF(J6&lt;&gt;"", $C$5, "")</f>
        <v>Sangareddy</v>
      </c>
      <c r="D6" s="50" t="str">
        <f>IF(J6&lt;&gt;"", $D$5, "")</f>
        <v>FN-25-26--03535</v>
      </c>
      <c r="E6" s="66">
        <v>46079</v>
      </c>
      <c r="F6" s="50" t="str">
        <f>IF(J6&lt;&gt;"", $F$5, "")</f>
        <v>H.Ramesh</v>
      </c>
      <c r="G6" s="50" t="str">
        <f>IF(J6&lt;&gt;"", $G$5, "")</f>
        <v>SF0065036</v>
      </c>
      <c r="H6" s="50" t="str">
        <f>IF(J6&lt;&gt;"", $H$5, "")</f>
        <v>BQM</v>
      </c>
      <c r="I6" s="49" t="s">
        <v>798</v>
      </c>
      <c r="J6" s="49">
        <v>248430</v>
      </c>
      <c r="K6" s="49" t="s">
        <v>799</v>
      </c>
      <c r="L6" s="11">
        <v>353868153</v>
      </c>
      <c r="M6" s="67" t="s">
        <v>800</v>
      </c>
      <c r="N6" s="49">
        <v>63000</v>
      </c>
      <c r="O6" s="49">
        <v>3360</v>
      </c>
      <c r="P6" s="67" t="s">
        <v>133</v>
      </c>
      <c r="Q6" s="67">
        <v>45674</v>
      </c>
      <c r="R6" s="49">
        <v>10100</v>
      </c>
      <c r="S6" s="49">
        <v>0</v>
      </c>
      <c r="T6" s="49">
        <v>0</v>
      </c>
      <c r="U6" s="68">
        <f t="shared" si="0"/>
        <v>10100</v>
      </c>
      <c r="V6" s="42" t="s">
        <v>196</v>
      </c>
      <c r="W6" s="69" t="s">
        <v>802</v>
      </c>
    </row>
    <row r="7" spans="1:23" ht="30" customHeight="1" x14ac:dyDescent="0.3">
      <c r="A7" s="65">
        <v>3</v>
      </c>
      <c r="B7" s="60" t="str">
        <f t="shared" ref="B7:B70" si="1">IF(J7&lt;&gt;"", $B$5, "")</f>
        <v>TS0531</v>
      </c>
      <c r="C7" s="50" t="str">
        <f t="shared" ref="C7:C70" si="2">IF(J7&lt;&gt;"", $C$5, "")</f>
        <v>Sangareddy</v>
      </c>
      <c r="D7" s="50" t="str">
        <f t="shared" ref="D7:D70" si="3">IF(J7&lt;&gt;"", $D$5, "")</f>
        <v>FN-25-26--03535</v>
      </c>
      <c r="E7" s="66">
        <v>46079</v>
      </c>
      <c r="F7" s="50" t="str">
        <f t="shared" ref="F7:F70" si="4">IF(J7&lt;&gt;"", $F$5, "")</f>
        <v>H.Ramesh</v>
      </c>
      <c r="G7" s="50" t="str">
        <f t="shared" ref="G7:G70" si="5">IF(J7&lt;&gt;"", $G$5, "")</f>
        <v>SF0065036</v>
      </c>
      <c r="H7" s="50" t="str">
        <f t="shared" ref="H7:H70" si="6">IF(J7&lt;&gt;"", $H$5, "")</f>
        <v>BQM</v>
      </c>
      <c r="I7" s="49" t="s">
        <v>292</v>
      </c>
      <c r="J7" s="49">
        <v>241374</v>
      </c>
      <c r="K7" s="49" t="s">
        <v>393</v>
      </c>
      <c r="L7" s="11">
        <v>350621285</v>
      </c>
      <c r="M7" s="67" t="s">
        <v>609</v>
      </c>
      <c r="N7" s="49">
        <v>65959</v>
      </c>
      <c r="O7" s="49">
        <v>3550</v>
      </c>
      <c r="P7" s="67" t="s">
        <v>133</v>
      </c>
      <c r="Q7" s="67">
        <v>45339</v>
      </c>
      <c r="R7" s="49">
        <v>3550</v>
      </c>
      <c r="S7" s="49">
        <v>0</v>
      </c>
      <c r="T7" s="49">
        <v>0</v>
      </c>
      <c r="U7" s="68">
        <f t="shared" si="0"/>
        <v>3550</v>
      </c>
      <c r="V7" s="42" t="s">
        <v>195</v>
      </c>
      <c r="W7" s="69" t="s">
        <v>803</v>
      </c>
    </row>
    <row r="8" spans="1:23" ht="30" customHeight="1" x14ac:dyDescent="0.3">
      <c r="A8" s="65">
        <v>4</v>
      </c>
      <c r="B8" s="60" t="str">
        <f t="shared" si="1"/>
        <v>TS0531</v>
      </c>
      <c r="C8" s="50" t="str">
        <f t="shared" si="2"/>
        <v>Sangareddy</v>
      </c>
      <c r="D8" s="50" t="str">
        <f t="shared" si="3"/>
        <v>FN-25-26--03535</v>
      </c>
      <c r="E8" s="66">
        <v>46079</v>
      </c>
      <c r="F8" s="50" t="str">
        <f t="shared" si="4"/>
        <v>H.Ramesh</v>
      </c>
      <c r="G8" s="50" t="str">
        <f t="shared" si="5"/>
        <v>SF0065036</v>
      </c>
      <c r="H8" s="50" t="str">
        <f t="shared" si="6"/>
        <v>BQM</v>
      </c>
      <c r="I8" s="49" t="s">
        <v>806</v>
      </c>
      <c r="J8" s="49">
        <v>243341</v>
      </c>
      <c r="K8" s="49" t="s">
        <v>809</v>
      </c>
      <c r="L8" s="11">
        <v>358674074</v>
      </c>
      <c r="M8" s="67" t="s">
        <v>712</v>
      </c>
      <c r="N8" s="49">
        <v>40000</v>
      </c>
      <c r="O8" s="49">
        <v>2670</v>
      </c>
      <c r="P8" s="67" t="s">
        <v>126</v>
      </c>
      <c r="Q8" s="67">
        <v>45568</v>
      </c>
      <c r="R8" s="49">
        <v>40000</v>
      </c>
      <c r="S8" s="49">
        <v>5594</v>
      </c>
      <c r="T8" s="49">
        <v>0</v>
      </c>
      <c r="U8" s="68">
        <f t="shared" si="0"/>
        <v>34406</v>
      </c>
      <c r="V8" s="42" t="s">
        <v>197</v>
      </c>
      <c r="W8" s="69" t="s">
        <v>812</v>
      </c>
    </row>
    <row r="9" spans="1:23" ht="30" customHeight="1" x14ac:dyDescent="0.3">
      <c r="A9" s="65">
        <v>5</v>
      </c>
      <c r="B9" s="60" t="str">
        <f t="shared" si="1"/>
        <v/>
      </c>
      <c r="C9" s="50" t="str">
        <f t="shared" si="2"/>
        <v/>
      </c>
      <c r="D9" s="50" t="str">
        <f t="shared" si="3"/>
        <v/>
      </c>
      <c r="E9" s="66"/>
      <c r="F9" s="50" t="str">
        <f t="shared" si="4"/>
        <v/>
      </c>
      <c r="G9" s="50" t="str">
        <f t="shared" si="5"/>
        <v/>
      </c>
      <c r="H9" s="50" t="str">
        <f t="shared" si="6"/>
        <v/>
      </c>
      <c r="I9" s="49"/>
      <c r="J9" s="49"/>
      <c r="K9" s="49"/>
      <c r="L9" s="11"/>
      <c r="M9" s="67"/>
      <c r="N9" s="49"/>
      <c r="O9" s="49"/>
      <c r="P9" s="67"/>
      <c r="Q9" s="67"/>
      <c r="R9" s="49"/>
      <c r="S9" s="49"/>
      <c r="T9" s="49"/>
      <c r="U9" s="68" t="str">
        <f t="shared" si="0"/>
        <v/>
      </c>
      <c r="V9" s="42"/>
      <c r="W9" s="69"/>
    </row>
    <row r="10" spans="1:23" ht="30" customHeight="1" x14ac:dyDescent="0.3">
      <c r="A10" s="65">
        <v>6</v>
      </c>
      <c r="B10" s="60" t="str">
        <f t="shared" si="1"/>
        <v/>
      </c>
      <c r="C10" s="50" t="str">
        <f t="shared" si="2"/>
        <v/>
      </c>
      <c r="D10" s="50" t="str">
        <f t="shared" si="3"/>
        <v/>
      </c>
      <c r="E10" s="66"/>
      <c r="F10" s="50" t="str">
        <f t="shared" si="4"/>
        <v/>
      </c>
      <c r="G10" s="50" t="str">
        <f t="shared" si="5"/>
        <v/>
      </c>
      <c r="H10" s="50" t="str">
        <f t="shared" si="6"/>
        <v/>
      </c>
      <c r="I10" s="49"/>
      <c r="J10" s="49"/>
      <c r="K10" s="49"/>
      <c r="L10" s="11"/>
      <c r="M10" s="67"/>
      <c r="N10" s="49"/>
      <c r="O10" s="49"/>
      <c r="P10" s="67"/>
      <c r="Q10" s="67"/>
      <c r="R10" s="49"/>
      <c r="S10" s="49"/>
      <c r="T10" s="49"/>
      <c r="U10" s="68" t="str">
        <f t="shared" si="0"/>
        <v/>
      </c>
      <c r="V10" s="42"/>
      <c r="W10" s="69"/>
    </row>
    <row r="11" spans="1:23" ht="30" customHeight="1" x14ac:dyDescent="0.3">
      <c r="A11" s="65">
        <v>7</v>
      </c>
      <c r="B11" s="60" t="str">
        <f t="shared" si="1"/>
        <v/>
      </c>
      <c r="C11" s="50" t="str">
        <f t="shared" si="2"/>
        <v/>
      </c>
      <c r="D11" s="50" t="str">
        <f t="shared" si="3"/>
        <v/>
      </c>
      <c r="E11" s="66"/>
      <c r="F11" s="50" t="str">
        <f t="shared" si="4"/>
        <v/>
      </c>
      <c r="G11" s="50" t="str">
        <f t="shared" si="5"/>
        <v/>
      </c>
      <c r="H11" s="50" t="str">
        <f t="shared" si="6"/>
        <v/>
      </c>
      <c r="I11" s="49"/>
      <c r="J11" s="49"/>
      <c r="K11" s="49"/>
      <c r="L11" s="11"/>
      <c r="M11" s="67"/>
      <c r="N11" s="49"/>
      <c r="O11" s="49"/>
      <c r="P11" s="67"/>
      <c r="Q11" s="67"/>
      <c r="R11" s="49"/>
      <c r="S11" s="49"/>
      <c r="T11" s="49"/>
      <c r="U11" s="68" t="str">
        <f t="shared" si="0"/>
        <v/>
      </c>
      <c r="V11" s="42"/>
      <c r="W11" s="69"/>
    </row>
    <row r="12" spans="1:23" ht="30" customHeight="1" x14ac:dyDescent="0.3">
      <c r="A12" s="65">
        <v>8</v>
      </c>
      <c r="B12" s="60" t="str">
        <f>IF(J12&lt;&gt;"", $B$5, "")</f>
        <v/>
      </c>
      <c r="C12" s="50" t="str">
        <f>IF(J12&lt;&gt;"", $C$5, "")</f>
        <v/>
      </c>
      <c r="D12" s="50" t="str">
        <f>IF(J12&lt;&gt;"", $D$5, "")</f>
        <v/>
      </c>
      <c r="E12" s="66"/>
      <c r="F12" s="50" t="str">
        <f>IF(J12&lt;&gt;"", $F$5, "")</f>
        <v/>
      </c>
      <c r="G12" s="50" t="str">
        <f>IF(J12&lt;&gt;"", $G$5, "")</f>
        <v/>
      </c>
      <c r="H12" s="50" t="str">
        <f>IF(J12&lt;&gt;"", $H$5, "")</f>
        <v/>
      </c>
      <c r="I12" s="49"/>
      <c r="J12" s="49"/>
      <c r="K12" s="49"/>
      <c r="L12" s="11"/>
      <c r="M12" s="67"/>
      <c r="N12" s="49"/>
      <c r="O12" s="49"/>
      <c r="P12" s="67"/>
      <c r="Q12" s="67"/>
      <c r="R12" s="49"/>
      <c r="S12" s="49"/>
      <c r="T12" s="49"/>
      <c r="U12" s="68" t="str">
        <f t="shared" si="0"/>
        <v/>
      </c>
      <c r="V12" s="42"/>
      <c r="W12" s="69"/>
    </row>
    <row r="13" spans="1:23" ht="30" customHeight="1" x14ac:dyDescent="0.3">
      <c r="A13" s="65">
        <v>9</v>
      </c>
      <c r="B13" s="60" t="str">
        <f t="shared" si="1"/>
        <v/>
      </c>
      <c r="C13" s="50" t="str">
        <f t="shared" si="2"/>
        <v/>
      </c>
      <c r="D13" s="50" t="str">
        <f t="shared" si="3"/>
        <v/>
      </c>
      <c r="E13" s="66"/>
      <c r="F13" s="50" t="str">
        <f t="shared" si="4"/>
        <v/>
      </c>
      <c r="G13" s="50" t="str">
        <f t="shared" si="5"/>
        <v/>
      </c>
      <c r="H13" s="50" t="str">
        <f t="shared" si="6"/>
        <v/>
      </c>
      <c r="I13" s="49"/>
      <c r="J13" s="49"/>
      <c r="K13" s="49"/>
      <c r="L13" s="11"/>
      <c r="M13" s="67"/>
      <c r="N13" s="49"/>
      <c r="O13" s="49"/>
      <c r="P13" s="67"/>
      <c r="Q13" s="67"/>
      <c r="R13" s="49"/>
      <c r="S13" s="49"/>
      <c r="T13" s="49"/>
      <c r="U13" s="68" t="str">
        <f t="shared" si="0"/>
        <v/>
      </c>
      <c r="V13" s="42"/>
      <c r="W13" s="69"/>
    </row>
    <row r="14" spans="1:23" ht="30" customHeight="1" x14ac:dyDescent="0.3">
      <c r="A14" s="65">
        <v>10</v>
      </c>
      <c r="B14" s="60" t="str">
        <f t="shared" si="1"/>
        <v/>
      </c>
      <c r="C14" s="50" t="str">
        <f t="shared" si="2"/>
        <v/>
      </c>
      <c r="D14" s="50" t="str">
        <f t="shared" si="3"/>
        <v/>
      </c>
      <c r="E14" s="66"/>
      <c r="F14" s="50" t="str">
        <f t="shared" si="4"/>
        <v/>
      </c>
      <c r="G14" s="50" t="str">
        <f t="shared" si="5"/>
        <v/>
      </c>
      <c r="H14" s="50" t="str">
        <f t="shared" si="6"/>
        <v/>
      </c>
      <c r="I14" s="49"/>
      <c r="J14" s="49"/>
      <c r="K14" s="49"/>
      <c r="L14" s="11"/>
      <c r="M14" s="67"/>
      <c r="N14" s="49"/>
      <c r="O14" s="49"/>
      <c r="P14" s="67"/>
      <c r="Q14" s="67"/>
      <c r="R14" s="49"/>
      <c r="S14" s="49"/>
      <c r="T14" s="49"/>
      <c r="U14" s="68" t="str">
        <f t="shared" si="0"/>
        <v/>
      </c>
      <c r="V14" s="42"/>
      <c r="W14" s="69"/>
    </row>
    <row r="15" spans="1:23" ht="30" customHeight="1" x14ac:dyDescent="0.3">
      <c r="A15" s="65">
        <v>11</v>
      </c>
      <c r="B15" s="60" t="str">
        <f>IF(J15&lt;&gt;"", $B$5, "")</f>
        <v/>
      </c>
      <c r="C15" s="50" t="str">
        <f>IF(J15&lt;&gt;"", $C$5, "")</f>
        <v/>
      </c>
      <c r="D15" s="50" t="str">
        <f>IF(J15&lt;&gt;"", $D$5, "")</f>
        <v/>
      </c>
      <c r="E15" s="66"/>
      <c r="F15" s="50" t="str">
        <f>IF(J15&lt;&gt;"", $F$5, "")</f>
        <v/>
      </c>
      <c r="G15" s="50" t="str">
        <f>IF(J15&lt;&gt;"", $G$5, "")</f>
        <v/>
      </c>
      <c r="H15" s="50" t="str">
        <f>IF(J15&lt;&gt;"", $H$5, "")</f>
        <v/>
      </c>
      <c r="I15" s="49"/>
      <c r="J15" s="49"/>
      <c r="K15" s="49"/>
      <c r="L15" s="11"/>
      <c r="M15" s="67"/>
      <c r="N15" s="49"/>
      <c r="O15" s="49"/>
      <c r="P15" s="67"/>
      <c r="Q15" s="67"/>
      <c r="R15" s="49"/>
      <c r="S15" s="49"/>
      <c r="T15" s="49"/>
      <c r="U15" s="68" t="str">
        <f t="shared" si="0"/>
        <v/>
      </c>
      <c r="V15" s="42"/>
      <c r="W15" s="69"/>
    </row>
    <row r="16" spans="1:23" ht="30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customHeight="1" x14ac:dyDescent="0.3">
      <c r="A21" s="65">
        <v>17</v>
      </c>
      <c r="B21" s="60" t="str">
        <f>IF(J21&lt;&gt;"", $B$5, "")</f>
        <v/>
      </c>
      <c r="C21" s="50" t="str">
        <f>IF(J21&lt;&gt;"", $C$5, "")</f>
        <v/>
      </c>
      <c r="D21" s="50" t="str">
        <f>IF(J21&lt;&gt;"", $D$5, "")</f>
        <v/>
      </c>
      <c r="E21" s="66"/>
      <c r="F21" s="50" t="str">
        <f>IF(J21&lt;&gt;"", $F$5, "")</f>
        <v/>
      </c>
      <c r="G21" s="50" t="str">
        <f>IF(J21&lt;&gt;"", $G$5, "")</f>
        <v/>
      </c>
      <c r="H21" s="50" t="str">
        <f>IF(J21&lt;&gt;"", $H$5, "")</f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customHeight="1" x14ac:dyDescent="0.3">
      <c r="A28" s="65">
        <v>24</v>
      </c>
      <c r="B28" s="60" t="str">
        <f>IF(J28&lt;&gt;"", $B$5, "")</f>
        <v/>
      </c>
      <c r="C28" s="50" t="str">
        <f>IF(J28&lt;&gt;"", $C$5, "")</f>
        <v/>
      </c>
      <c r="D28" s="50" t="str">
        <f>IF(J28&lt;&gt;"", $D$5, "")</f>
        <v/>
      </c>
      <c r="E28" s="66"/>
      <c r="F28" s="50" t="str">
        <f>IF(J28&lt;&gt;"", $F$5, "")</f>
        <v/>
      </c>
      <c r="G28" s="50" t="str">
        <f>IF(J28&lt;&gt;"", $G$5, "")</f>
        <v/>
      </c>
      <c r="H28" s="50" t="str">
        <f>IF(J28&lt;&gt;"", $H$5, "")</f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2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/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/>
  <dimension ref="A1:BS6005"/>
  <sheetViews>
    <sheetView showGridLines="0" topLeftCell="AK1" zoomScale="90" zoomScaleNormal="90" workbookViewId="0">
      <pane ySplit="4" topLeftCell="A5" activePane="bottomLeft" state="frozen"/>
      <selection pane="bottomLeft" activeCell="AK7" sqref="AK7"/>
    </sheetView>
  </sheetViews>
  <sheetFormatPr defaultColWidth="0" defaultRowHeight="14.5" zeroHeight="1" x14ac:dyDescent="0.35"/>
  <cols>
    <col min="1" max="1" width="8.54296875" style="116" customWidth="1"/>
    <col min="2" max="2" width="12" style="116" customWidth="1"/>
    <col min="3" max="24" width="8.81640625" style="116" customWidth="1"/>
    <col min="25" max="25" width="15.6328125" style="116" customWidth="1"/>
    <col min="26" max="50" width="8.81640625" style="116" customWidth="1"/>
    <col min="51" max="51" width="13.08984375" style="116" customWidth="1"/>
    <col min="52" max="52" width="10.453125" style="116" customWidth="1"/>
    <col min="53" max="53" width="12.6328125" style="116" customWidth="1"/>
    <col min="54" max="54" width="13.81640625" style="116" customWidth="1"/>
    <col min="55" max="58" width="8.81640625" style="116" customWidth="1"/>
    <col min="59" max="59" width="18.1796875" style="116" customWidth="1"/>
    <col min="60" max="60" width="24.1796875" style="116" customWidth="1"/>
    <col min="61" max="61" width="19.453125" style="116" customWidth="1"/>
    <col min="62" max="62" width="24.1796875" style="116" customWidth="1"/>
    <col min="63" max="63" width="23.54296875" style="117" customWidth="1"/>
    <col min="64" max="64" width="21.453125" style="117" bestFit="1" customWidth="1"/>
    <col min="65" max="65" width="23" style="118" bestFit="1" customWidth="1"/>
    <col min="66" max="66" width="27.453125" style="119" customWidth="1"/>
    <col min="67" max="67" width="18.54296875" style="120" customWidth="1"/>
    <col min="68" max="68" width="12.1796875" style="116" customWidth="1"/>
    <col min="69" max="69" width="27" style="121" customWidth="1"/>
    <col min="70" max="70" width="78.81640625" style="116" customWidth="1"/>
    <col min="71" max="71" width="8.81640625" style="116" customWidth="1"/>
    <col min="72" max="16384" width="8.81640625" style="116" hidden="1"/>
  </cols>
  <sheetData>
    <row r="1" spans="1:70" x14ac:dyDescent="0.35">
      <c r="A1" s="105" t="s">
        <v>207</v>
      </c>
      <c r="B1" s="127">
        <v>46079</v>
      </c>
      <c r="C1" s="126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3"/>
      <c r="BM1" s="104"/>
      <c r="BN1" s="102"/>
      <c r="BO1" s="102"/>
      <c r="BP1" s="102"/>
      <c r="BQ1" s="102"/>
      <c r="BR1" s="102"/>
    </row>
    <row r="2" spans="1:70" x14ac:dyDescent="0.35">
      <c r="A2" s="105" t="s">
        <v>205</v>
      </c>
      <c r="B2" s="127">
        <v>46079</v>
      </c>
      <c r="C2" s="126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3"/>
      <c r="BM2" s="104"/>
      <c r="BN2" s="102"/>
      <c r="BO2" s="102"/>
      <c r="BP2" s="102"/>
      <c r="BQ2" s="102"/>
      <c r="BR2" s="102"/>
    </row>
    <row r="3" spans="1:70" x14ac:dyDescent="0.35">
      <c r="A3" s="105" t="s">
        <v>206</v>
      </c>
      <c r="B3" s="126"/>
      <c r="C3" s="126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15" t="s">
        <v>232</v>
      </c>
      <c r="BH3" s="115" t="s">
        <v>234</v>
      </c>
      <c r="BI3" s="102"/>
      <c r="BJ3" s="102"/>
      <c r="BK3" s="102"/>
      <c r="BL3" s="103"/>
      <c r="BM3" s="104"/>
      <c r="BN3" s="102"/>
      <c r="BO3" s="102"/>
      <c r="BP3" s="102"/>
      <c r="BQ3" s="115" t="s">
        <v>232</v>
      </c>
      <c r="BR3" s="115" t="s">
        <v>234</v>
      </c>
    </row>
    <row r="4" spans="1:70" ht="39" x14ac:dyDescent="0.35">
      <c r="A4" s="109" t="s">
        <v>219</v>
      </c>
      <c r="B4" s="109" t="s">
        <v>5</v>
      </c>
      <c r="C4" s="109" t="s">
        <v>4</v>
      </c>
      <c r="D4" s="109" t="s">
        <v>66</v>
      </c>
      <c r="E4" s="109" t="s">
        <v>65</v>
      </c>
      <c r="F4" s="109" t="s">
        <v>20</v>
      </c>
      <c r="G4" s="109" t="s">
        <v>1</v>
      </c>
      <c r="H4" s="109" t="s">
        <v>220</v>
      </c>
      <c r="I4" s="109" t="s">
        <v>21</v>
      </c>
      <c r="J4" s="109" t="s">
        <v>221</v>
      </c>
      <c r="K4" s="109" t="s">
        <v>22</v>
      </c>
      <c r="L4" s="109" t="s">
        <v>23</v>
      </c>
      <c r="M4" s="109" t="s">
        <v>24</v>
      </c>
      <c r="N4" s="109" t="s">
        <v>25</v>
      </c>
      <c r="O4" s="109" t="s">
        <v>10</v>
      </c>
      <c r="P4" s="109" t="s">
        <v>26</v>
      </c>
      <c r="Q4" s="109" t="s">
        <v>27</v>
      </c>
      <c r="R4" s="109" t="s">
        <v>28</v>
      </c>
      <c r="S4" s="109" t="s">
        <v>222</v>
      </c>
      <c r="T4" s="109" t="s">
        <v>223</v>
      </c>
      <c r="U4" s="109" t="s">
        <v>29</v>
      </c>
      <c r="V4" s="109" t="s">
        <v>30</v>
      </c>
      <c r="W4" s="109" t="s">
        <v>31</v>
      </c>
      <c r="X4" s="109" t="s">
        <v>32</v>
      </c>
      <c r="Y4" s="109" t="s">
        <v>33</v>
      </c>
      <c r="Z4" s="109" t="s">
        <v>34</v>
      </c>
      <c r="AA4" s="109" t="s">
        <v>35</v>
      </c>
      <c r="AB4" s="109" t="s">
        <v>36</v>
      </c>
      <c r="AC4" s="109" t="s">
        <v>37</v>
      </c>
      <c r="AD4" s="109" t="s">
        <v>38</v>
      </c>
      <c r="AE4" s="109" t="s">
        <v>39</v>
      </c>
      <c r="AF4" s="109" t="s">
        <v>224</v>
      </c>
      <c r="AG4" s="109" t="s">
        <v>225</v>
      </c>
      <c r="AH4" s="109" t="s">
        <v>226</v>
      </c>
      <c r="AI4" s="109" t="s">
        <v>40</v>
      </c>
      <c r="AJ4" s="109" t="s">
        <v>41</v>
      </c>
      <c r="AK4" s="109" t="s">
        <v>42</v>
      </c>
      <c r="AL4" s="109" t="s">
        <v>43</v>
      </c>
      <c r="AM4" s="109" t="s">
        <v>227</v>
      </c>
      <c r="AN4" s="109" t="s">
        <v>44</v>
      </c>
      <c r="AO4" s="109" t="s">
        <v>45</v>
      </c>
      <c r="AP4" s="109" t="s">
        <v>228</v>
      </c>
      <c r="AQ4" s="109" t="s">
        <v>229</v>
      </c>
      <c r="AR4" s="109" t="s">
        <v>46</v>
      </c>
      <c r="AS4" s="109" t="s">
        <v>47</v>
      </c>
      <c r="AT4" s="109" t="s">
        <v>48</v>
      </c>
      <c r="AU4" s="109" t="s">
        <v>49</v>
      </c>
      <c r="AV4" s="109" t="s">
        <v>230</v>
      </c>
      <c r="AW4" s="109" t="s">
        <v>50</v>
      </c>
      <c r="AX4" s="109" t="s">
        <v>51</v>
      </c>
      <c r="AY4" s="109" t="s">
        <v>52</v>
      </c>
      <c r="AZ4" s="109" t="s">
        <v>53</v>
      </c>
      <c r="BA4" s="109" t="s">
        <v>54</v>
      </c>
      <c r="BB4" s="109" t="s">
        <v>55</v>
      </c>
      <c r="BC4" s="109" t="s">
        <v>56</v>
      </c>
      <c r="BD4" s="109" t="s">
        <v>57</v>
      </c>
      <c r="BE4" s="110" t="s">
        <v>58</v>
      </c>
      <c r="BF4" s="109" t="s">
        <v>231</v>
      </c>
      <c r="BG4" s="55" t="s">
        <v>130</v>
      </c>
      <c r="BH4" s="12" t="s">
        <v>242</v>
      </c>
      <c r="BI4" s="12" t="s">
        <v>243</v>
      </c>
      <c r="BJ4" s="12" t="s">
        <v>244</v>
      </c>
      <c r="BK4" s="12" t="s">
        <v>108</v>
      </c>
      <c r="BL4" s="94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2" t="s">
        <v>188</v>
      </c>
    </row>
    <row r="5" spans="1:70" ht="30" customHeight="1" x14ac:dyDescent="0.35">
      <c r="A5" s="95">
        <v>1</v>
      </c>
      <c r="B5" s="128" t="s">
        <v>249</v>
      </c>
      <c r="C5" s="128" t="s">
        <v>250</v>
      </c>
      <c r="D5" s="128" t="s">
        <v>251</v>
      </c>
      <c r="E5" s="128" t="s">
        <v>252</v>
      </c>
      <c r="F5" s="128" t="s">
        <v>252</v>
      </c>
      <c r="G5" s="128" t="s">
        <v>253</v>
      </c>
      <c r="H5" s="128" t="s">
        <v>252</v>
      </c>
      <c r="I5" s="128">
        <v>137144</v>
      </c>
      <c r="J5" s="128" t="s">
        <v>260</v>
      </c>
      <c r="K5" s="128">
        <v>137144</v>
      </c>
      <c r="L5" s="128" t="s">
        <v>254</v>
      </c>
      <c r="M5" s="128" t="s">
        <v>255</v>
      </c>
      <c r="N5" s="128">
        <v>231442</v>
      </c>
      <c r="O5" s="128" t="s">
        <v>274</v>
      </c>
      <c r="P5" s="128">
        <v>334432</v>
      </c>
      <c r="Q5" s="128" t="s">
        <v>275</v>
      </c>
      <c r="R5" s="128" t="s">
        <v>289</v>
      </c>
      <c r="S5" s="128" t="s">
        <v>290</v>
      </c>
      <c r="T5" s="128" t="s">
        <v>290</v>
      </c>
      <c r="U5" s="128" t="s">
        <v>262</v>
      </c>
      <c r="V5" s="128" t="s">
        <v>259</v>
      </c>
      <c r="W5" s="128">
        <v>0</v>
      </c>
      <c r="X5" s="128" t="s">
        <v>266</v>
      </c>
      <c r="Y5" s="128">
        <v>348258228</v>
      </c>
      <c r="Z5" s="128" t="s">
        <v>291</v>
      </c>
      <c r="AA5" s="128" t="s">
        <v>523</v>
      </c>
      <c r="AB5" s="129">
        <v>10278</v>
      </c>
      <c r="AC5" s="128" t="s">
        <v>511</v>
      </c>
      <c r="AD5" s="128">
        <v>12</v>
      </c>
      <c r="AE5" s="128" t="s">
        <v>524</v>
      </c>
      <c r="AF5" s="128" t="s">
        <v>512</v>
      </c>
      <c r="AG5" s="128" t="s">
        <v>513</v>
      </c>
      <c r="AH5" s="128" t="s">
        <v>490</v>
      </c>
      <c r="AI5" s="128" t="s">
        <v>526</v>
      </c>
      <c r="AJ5" s="129">
        <v>1016</v>
      </c>
      <c r="AK5" s="129">
        <v>960</v>
      </c>
      <c r="AL5" s="128" t="s">
        <v>527</v>
      </c>
      <c r="AM5" s="129">
        <v>7496.59</v>
      </c>
      <c r="AN5" s="129">
        <v>1239.4100000000001</v>
      </c>
      <c r="AO5" s="129">
        <v>8736</v>
      </c>
      <c r="AP5" s="129">
        <v>2781.41</v>
      </c>
      <c r="AQ5" s="129">
        <v>58.59</v>
      </c>
      <c r="AR5" s="129">
        <v>2840</v>
      </c>
      <c r="AS5" s="129">
        <v>2781.41</v>
      </c>
      <c r="AT5" s="129">
        <v>58.59</v>
      </c>
      <c r="AU5" s="129">
        <v>2840</v>
      </c>
      <c r="AV5" s="128">
        <v>44</v>
      </c>
      <c r="AW5" s="128"/>
      <c r="AX5" s="124"/>
      <c r="AY5" s="124"/>
      <c r="AZ5" s="124"/>
      <c r="BA5" s="125"/>
      <c r="BB5" s="128" t="s">
        <v>715</v>
      </c>
      <c r="BC5" s="125"/>
      <c r="BD5" s="128" t="s">
        <v>717</v>
      </c>
      <c r="BE5" s="129">
        <v>10278</v>
      </c>
      <c r="BF5" s="128" t="s">
        <v>290</v>
      </c>
      <c r="BG5" s="128" t="s">
        <v>723</v>
      </c>
      <c r="BH5" s="97" t="s">
        <v>804</v>
      </c>
      <c r="BI5" s="95" t="s">
        <v>105</v>
      </c>
      <c r="BJ5" s="97">
        <v>46076</v>
      </c>
      <c r="BK5" s="95"/>
      <c r="BL5" s="95" t="s">
        <v>110</v>
      </c>
      <c r="BM5" s="98" t="s">
        <v>115</v>
      </c>
      <c r="BN5" s="99" t="s">
        <v>193</v>
      </c>
      <c r="BO5" s="95" t="s">
        <v>238</v>
      </c>
      <c r="BP5" s="122" t="s">
        <v>238</v>
      </c>
      <c r="BQ5" s="122" t="s">
        <v>238</v>
      </c>
      <c r="BR5" s="69" t="s">
        <v>815</v>
      </c>
    </row>
    <row r="6" spans="1:70" ht="30" customHeight="1" x14ac:dyDescent="0.35">
      <c r="A6" s="95">
        <v>2</v>
      </c>
      <c r="B6" s="128" t="s">
        <v>249</v>
      </c>
      <c r="C6" s="128" t="s">
        <v>250</v>
      </c>
      <c r="D6" s="128" t="s">
        <v>251</v>
      </c>
      <c r="E6" s="128" t="s">
        <v>252</v>
      </c>
      <c r="F6" s="128" t="s">
        <v>252</v>
      </c>
      <c r="G6" s="128" t="s">
        <v>253</v>
      </c>
      <c r="H6" s="128" t="s">
        <v>252</v>
      </c>
      <c r="I6" s="128">
        <v>145440</v>
      </c>
      <c r="J6" s="128" t="s">
        <v>252</v>
      </c>
      <c r="K6" s="128">
        <v>145440</v>
      </c>
      <c r="L6" s="128" t="s">
        <v>254</v>
      </c>
      <c r="M6" s="128" t="s">
        <v>255</v>
      </c>
      <c r="N6" s="128">
        <v>241374</v>
      </c>
      <c r="O6" s="128" t="s">
        <v>292</v>
      </c>
      <c r="P6" s="128">
        <v>318661</v>
      </c>
      <c r="Q6" s="128" t="s">
        <v>293</v>
      </c>
      <c r="R6" s="128" t="s">
        <v>289</v>
      </c>
      <c r="S6" s="128" t="s">
        <v>294</v>
      </c>
      <c r="T6" s="128" t="s">
        <v>294</v>
      </c>
      <c r="U6" s="128" t="s">
        <v>258</v>
      </c>
      <c r="V6" s="128" t="s">
        <v>259</v>
      </c>
      <c r="W6" s="128">
        <v>0</v>
      </c>
      <c r="X6" s="128" t="s">
        <v>266</v>
      </c>
      <c r="Y6" s="128">
        <v>348258254</v>
      </c>
      <c r="Z6" s="128" t="s">
        <v>295</v>
      </c>
      <c r="AA6" s="128" t="s">
        <v>528</v>
      </c>
      <c r="AB6" s="129">
        <v>11482</v>
      </c>
      <c r="AC6" s="128" t="s">
        <v>529</v>
      </c>
      <c r="AD6" s="128">
        <v>18</v>
      </c>
      <c r="AE6" s="128" t="s">
        <v>524</v>
      </c>
      <c r="AF6" s="128" t="s">
        <v>530</v>
      </c>
      <c r="AG6" s="128" t="s">
        <v>531</v>
      </c>
      <c r="AH6" s="128" t="s">
        <v>490</v>
      </c>
      <c r="AI6" s="128" t="s">
        <v>532</v>
      </c>
      <c r="AJ6" s="129">
        <v>763</v>
      </c>
      <c r="AK6" s="129">
        <v>750</v>
      </c>
      <c r="AL6" s="128" t="s">
        <v>533</v>
      </c>
      <c r="AM6" s="129">
        <v>4031.64</v>
      </c>
      <c r="AN6" s="129">
        <v>1319.36</v>
      </c>
      <c r="AO6" s="129">
        <v>5351</v>
      </c>
      <c r="AP6" s="129">
        <v>7450.36</v>
      </c>
      <c r="AQ6" s="129">
        <v>711.64</v>
      </c>
      <c r="AR6" s="129">
        <v>8162</v>
      </c>
      <c r="AS6" s="129">
        <v>7450.36</v>
      </c>
      <c r="AT6" s="129">
        <v>711.64</v>
      </c>
      <c r="AU6" s="129">
        <v>8162</v>
      </c>
      <c r="AV6" s="128">
        <v>44</v>
      </c>
      <c r="AW6" s="128"/>
      <c r="AX6" s="124"/>
      <c r="AY6" s="124"/>
      <c r="AZ6" s="124"/>
      <c r="BA6" s="125"/>
      <c r="BB6" s="128" t="s">
        <v>715</v>
      </c>
      <c r="BC6" s="125"/>
      <c r="BD6" s="128" t="s">
        <v>716</v>
      </c>
      <c r="BE6" s="129">
        <v>11482</v>
      </c>
      <c r="BF6" s="128" t="s">
        <v>294</v>
      </c>
      <c r="BG6" s="128" t="s">
        <v>724</v>
      </c>
      <c r="BH6" s="97" t="s">
        <v>804</v>
      </c>
      <c r="BI6" s="95" t="s">
        <v>105</v>
      </c>
      <c r="BJ6" s="97">
        <v>46076</v>
      </c>
      <c r="BK6" s="95"/>
      <c r="BL6" s="95" t="s">
        <v>110</v>
      </c>
      <c r="BM6" s="98" t="s">
        <v>115</v>
      </c>
      <c r="BN6" s="99" t="s">
        <v>193</v>
      </c>
      <c r="BO6" s="95" t="s">
        <v>238</v>
      </c>
      <c r="BP6" s="122" t="s">
        <v>238</v>
      </c>
      <c r="BQ6" s="122" t="s">
        <v>238</v>
      </c>
      <c r="BR6" s="69" t="s">
        <v>815</v>
      </c>
    </row>
    <row r="7" spans="1:70" ht="30" customHeight="1" x14ac:dyDescent="0.35">
      <c r="A7" s="95">
        <v>3</v>
      </c>
      <c r="B7" s="128" t="s">
        <v>249</v>
      </c>
      <c r="C7" s="128" t="s">
        <v>250</v>
      </c>
      <c r="D7" s="128" t="s">
        <v>251</v>
      </c>
      <c r="E7" s="128" t="s">
        <v>252</v>
      </c>
      <c r="F7" s="128" t="s">
        <v>252</v>
      </c>
      <c r="G7" s="128" t="s">
        <v>253</v>
      </c>
      <c r="H7" s="128" t="s">
        <v>252</v>
      </c>
      <c r="I7" s="128">
        <v>145440</v>
      </c>
      <c r="J7" s="128" t="s">
        <v>252</v>
      </c>
      <c r="K7" s="128">
        <v>145440</v>
      </c>
      <c r="L7" s="128" t="s">
        <v>254</v>
      </c>
      <c r="M7" s="128" t="s">
        <v>255</v>
      </c>
      <c r="N7" s="128">
        <v>241374</v>
      </c>
      <c r="O7" s="128" t="s">
        <v>292</v>
      </c>
      <c r="P7" s="128">
        <v>320747</v>
      </c>
      <c r="Q7" s="128" t="s">
        <v>296</v>
      </c>
      <c r="R7" s="128" t="s">
        <v>280</v>
      </c>
      <c r="S7" s="128" t="s">
        <v>297</v>
      </c>
      <c r="T7" s="128" t="s">
        <v>297</v>
      </c>
      <c r="U7" s="128" t="s">
        <v>259</v>
      </c>
      <c r="V7" s="128" t="s">
        <v>259</v>
      </c>
      <c r="W7" s="128">
        <v>541</v>
      </c>
      <c r="X7" s="128" t="s">
        <v>266</v>
      </c>
      <c r="Y7" s="128">
        <v>348316517</v>
      </c>
      <c r="Z7" s="128" t="s">
        <v>298</v>
      </c>
      <c r="AA7" s="128" t="s">
        <v>534</v>
      </c>
      <c r="AB7" s="129">
        <v>54478</v>
      </c>
      <c r="AC7" s="128" t="s">
        <v>529</v>
      </c>
      <c r="AD7" s="128">
        <v>24</v>
      </c>
      <c r="AE7" s="128" t="s">
        <v>494</v>
      </c>
      <c r="AF7" s="128" t="s">
        <v>519</v>
      </c>
      <c r="AG7" s="128" t="s">
        <v>535</v>
      </c>
      <c r="AH7" s="128" t="s">
        <v>490</v>
      </c>
      <c r="AI7" s="128" t="s">
        <v>532</v>
      </c>
      <c r="AJ7" s="129">
        <v>2973</v>
      </c>
      <c r="AK7" s="129">
        <v>2800</v>
      </c>
      <c r="AL7" s="128" t="s">
        <v>514</v>
      </c>
      <c r="AM7" s="129">
        <v>17735.189999999999</v>
      </c>
      <c r="AN7" s="129">
        <v>7537.81</v>
      </c>
      <c r="AO7" s="129">
        <v>25273</v>
      </c>
      <c r="AP7" s="129">
        <v>36742.81</v>
      </c>
      <c r="AQ7" s="129">
        <v>5357.19</v>
      </c>
      <c r="AR7" s="129">
        <v>42100</v>
      </c>
      <c r="AS7" s="129">
        <v>36742.81</v>
      </c>
      <c r="AT7" s="129">
        <v>5357.19</v>
      </c>
      <c r="AU7" s="129">
        <v>42100</v>
      </c>
      <c r="AV7" s="128">
        <v>44</v>
      </c>
      <c r="AW7" s="128"/>
      <c r="AX7" s="124"/>
      <c r="AY7" s="124"/>
      <c r="AZ7" s="124"/>
      <c r="BA7" s="125"/>
      <c r="BB7" s="128" t="s">
        <v>715</v>
      </c>
      <c r="BC7" s="125"/>
      <c r="BD7" s="128" t="s">
        <v>716</v>
      </c>
      <c r="BE7" s="129">
        <v>54478</v>
      </c>
      <c r="BF7" s="128" t="s">
        <v>297</v>
      </c>
      <c r="BG7" s="128" t="s">
        <v>725</v>
      </c>
      <c r="BH7" s="97" t="s">
        <v>804</v>
      </c>
      <c r="BI7" s="95" t="s">
        <v>105</v>
      </c>
      <c r="BJ7" s="97">
        <v>46076</v>
      </c>
      <c r="BK7" s="95"/>
      <c r="BL7" s="95" t="s">
        <v>110</v>
      </c>
      <c r="BM7" s="98" t="s">
        <v>115</v>
      </c>
      <c r="BN7" s="99" t="s">
        <v>193</v>
      </c>
      <c r="BO7" s="95" t="s">
        <v>238</v>
      </c>
      <c r="BP7" s="122" t="s">
        <v>238</v>
      </c>
      <c r="BQ7" s="122" t="s">
        <v>238</v>
      </c>
      <c r="BR7" s="69" t="s">
        <v>815</v>
      </c>
    </row>
    <row r="8" spans="1:70" ht="30" customHeight="1" x14ac:dyDescent="0.35">
      <c r="A8" s="95">
        <v>4</v>
      </c>
      <c r="B8" s="128" t="s">
        <v>249</v>
      </c>
      <c r="C8" s="128" t="s">
        <v>250</v>
      </c>
      <c r="D8" s="128" t="s">
        <v>251</v>
      </c>
      <c r="E8" s="128" t="s">
        <v>252</v>
      </c>
      <c r="F8" s="128" t="s">
        <v>252</v>
      </c>
      <c r="G8" s="128" t="s">
        <v>253</v>
      </c>
      <c r="H8" s="128" t="s">
        <v>252</v>
      </c>
      <c r="I8" s="128">
        <v>137144</v>
      </c>
      <c r="J8" s="128" t="s">
        <v>260</v>
      </c>
      <c r="K8" s="128">
        <v>137144</v>
      </c>
      <c r="L8" s="128" t="s">
        <v>254</v>
      </c>
      <c r="M8" s="128" t="s">
        <v>255</v>
      </c>
      <c r="N8" s="128">
        <v>231442</v>
      </c>
      <c r="O8" s="128" t="s">
        <v>274</v>
      </c>
      <c r="P8" s="128">
        <v>334432</v>
      </c>
      <c r="Q8" s="128" t="s">
        <v>275</v>
      </c>
      <c r="R8" s="128" t="s">
        <v>289</v>
      </c>
      <c r="S8" s="128" t="s">
        <v>276</v>
      </c>
      <c r="T8" s="128" t="s">
        <v>276</v>
      </c>
      <c r="U8" s="128" t="s">
        <v>262</v>
      </c>
      <c r="V8" s="128" t="s">
        <v>259</v>
      </c>
      <c r="W8" s="128">
        <v>0</v>
      </c>
      <c r="X8" s="128" t="s">
        <v>266</v>
      </c>
      <c r="Y8" s="128">
        <v>348509776</v>
      </c>
      <c r="Z8" s="128" t="s">
        <v>277</v>
      </c>
      <c r="AA8" s="128" t="s">
        <v>536</v>
      </c>
      <c r="AB8" s="129">
        <v>7709</v>
      </c>
      <c r="AC8" s="128" t="s">
        <v>511</v>
      </c>
      <c r="AD8" s="128">
        <v>12</v>
      </c>
      <c r="AE8" s="128" t="s">
        <v>524</v>
      </c>
      <c r="AF8" s="128" t="s">
        <v>512</v>
      </c>
      <c r="AG8" s="128" t="s">
        <v>513</v>
      </c>
      <c r="AH8" s="128" t="s">
        <v>490</v>
      </c>
      <c r="AI8" s="128" t="s">
        <v>537</v>
      </c>
      <c r="AJ8" s="129">
        <v>765</v>
      </c>
      <c r="AK8" s="129">
        <v>720</v>
      </c>
      <c r="AL8" s="128" t="s">
        <v>538</v>
      </c>
      <c r="AM8" s="129">
        <v>2374.58</v>
      </c>
      <c r="AN8" s="129">
        <v>550.41999999999996</v>
      </c>
      <c r="AO8" s="129">
        <v>2925</v>
      </c>
      <c r="AP8" s="129">
        <v>5334.42</v>
      </c>
      <c r="AQ8" s="129">
        <v>425.58</v>
      </c>
      <c r="AR8" s="129">
        <v>5760</v>
      </c>
      <c r="AS8" s="129">
        <v>5334.42</v>
      </c>
      <c r="AT8" s="129">
        <v>425.58</v>
      </c>
      <c r="AU8" s="129">
        <v>5760</v>
      </c>
      <c r="AV8" s="128">
        <v>43</v>
      </c>
      <c r="AW8" s="128"/>
      <c r="AX8" s="124"/>
      <c r="AY8" s="124"/>
      <c r="AZ8" s="124"/>
      <c r="BA8" s="125"/>
      <c r="BB8" s="128" t="s">
        <v>715</v>
      </c>
      <c r="BC8" s="125"/>
      <c r="BD8" s="128" t="s">
        <v>710</v>
      </c>
      <c r="BE8" s="129">
        <v>7709</v>
      </c>
      <c r="BF8" s="128" t="s">
        <v>276</v>
      </c>
      <c r="BG8" s="128" t="s">
        <v>722</v>
      </c>
      <c r="BH8" s="97" t="s">
        <v>804</v>
      </c>
      <c r="BI8" s="95" t="s">
        <v>105</v>
      </c>
      <c r="BJ8" s="97">
        <v>46076</v>
      </c>
      <c r="BK8" s="95"/>
      <c r="BL8" s="95" t="s">
        <v>110</v>
      </c>
      <c r="BM8" s="98" t="s">
        <v>115</v>
      </c>
      <c r="BN8" s="99" t="s">
        <v>193</v>
      </c>
      <c r="BO8" s="95" t="s">
        <v>238</v>
      </c>
      <c r="BP8" s="122" t="s">
        <v>238</v>
      </c>
      <c r="BQ8" s="122" t="s">
        <v>238</v>
      </c>
      <c r="BR8" s="69" t="s">
        <v>815</v>
      </c>
    </row>
    <row r="9" spans="1:70" ht="30" customHeight="1" x14ac:dyDescent="0.35">
      <c r="A9" s="95">
        <v>5</v>
      </c>
      <c r="B9" s="128" t="s">
        <v>249</v>
      </c>
      <c r="C9" s="128" t="s">
        <v>250</v>
      </c>
      <c r="D9" s="128" t="s">
        <v>251</v>
      </c>
      <c r="E9" s="128" t="s">
        <v>252</v>
      </c>
      <c r="F9" s="128" t="s">
        <v>252</v>
      </c>
      <c r="G9" s="128" t="s">
        <v>253</v>
      </c>
      <c r="H9" s="128" t="s">
        <v>252</v>
      </c>
      <c r="I9" s="128">
        <v>141703</v>
      </c>
      <c r="J9" s="128" t="s">
        <v>263</v>
      </c>
      <c r="K9" s="128">
        <v>141703</v>
      </c>
      <c r="L9" s="128" t="s">
        <v>254</v>
      </c>
      <c r="M9" s="128" t="s">
        <v>255</v>
      </c>
      <c r="N9" s="128">
        <v>243821</v>
      </c>
      <c r="O9" s="128" t="s">
        <v>278</v>
      </c>
      <c r="P9" s="128">
        <v>321904</v>
      </c>
      <c r="Q9" s="128" t="s">
        <v>299</v>
      </c>
      <c r="R9" s="128" t="s">
        <v>280</v>
      </c>
      <c r="S9" s="128" t="s">
        <v>300</v>
      </c>
      <c r="T9" s="128" t="s">
        <v>300</v>
      </c>
      <c r="U9" s="128" t="s">
        <v>282</v>
      </c>
      <c r="V9" s="128" t="s">
        <v>265</v>
      </c>
      <c r="W9" s="128">
        <v>541</v>
      </c>
      <c r="X9" s="128" t="s">
        <v>264</v>
      </c>
      <c r="Y9" s="128">
        <v>348546577</v>
      </c>
      <c r="Z9" s="128" t="s">
        <v>301</v>
      </c>
      <c r="AA9" s="128" t="s">
        <v>539</v>
      </c>
      <c r="AB9" s="129">
        <v>44040</v>
      </c>
      <c r="AC9" s="128" t="s">
        <v>493</v>
      </c>
      <c r="AD9" s="128">
        <v>24</v>
      </c>
      <c r="AE9" s="128" t="s">
        <v>489</v>
      </c>
      <c r="AF9" s="128" t="s">
        <v>540</v>
      </c>
      <c r="AG9" s="128" t="s">
        <v>541</v>
      </c>
      <c r="AH9" s="128" t="s">
        <v>542</v>
      </c>
      <c r="AI9" s="128" t="s">
        <v>525</v>
      </c>
      <c r="AJ9" s="129">
        <v>1983</v>
      </c>
      <c r="AK9" s="129">
        <v>2300</v>
      </c>
      <c r="AL9" s="128" t="s">
        <v>543</v>
      </c>
      <c r="AM9" s="129">
        <v>25043.68</v>
      </c>
      <c r="AN9" s="129">
        <v>9139.32</v>
      </c>
      <c r="AO9" s="129">
        <v>34183</v>
      </c>
      <c r="AP9" s="129">
        <v>18996.32</v>
      </c>
      <c r="AQ9" s="129">
        <v>1703.68</v>
      </c>
      <c r="AR9" s="129">
        <v>20700</v>
      </c>
      <c r="AS9" s="129">
        <v>18996.32</v>
      </c>
      <c r="AT9" s="129">
        <v>1703.68</v>
      </c>
      <c r="AU9" s="129">
        <v>20700</v>
      </c>
      <c r="AV9" s="128">
        <v>43</v>
      </c>
      <c r="AW9" s="128"/>
      <c r="AX9" s="124"/>
      <c r="AY9" s="124"/>
      <c r="AZ9" s="124"/>
      <c r="BA9" s="125"/>
      <c r="BB9" s="128" t="s">
        <v>715</v>
      </c>
      <c r="BC9" s="125"/>
      <c r="BD9" s="128"/>
      <c r="BE9" s="129">
        <v>0</v>
      </c>
      <c r="BF9" s="128" t="s">
        <v>300</v>
      </c>
      <c r="BG9" s="128" t="s">
        <v>726</v>
      </c>
      <c r="BH9" s="97" t="s">
        <v>804</v>
      </c>
      <c r="BI9" s="95" t="s">
        <v>105</v>
      </c>
      <c r="BJ9" s="97">
        <v>46076</v>
      </c>
      <c r="BK9" s="95"/>
      <c r="BL9" s="95" t="s">
        <v>110</v>
      </c>
      <c r="BM9" s="98" t="s">
        <v>115</v>
      </c>
      <c r="BN9" s="99" t="s">
        <v>193</v>
      </c>
      <c r="BO9" s="95" t="s">
        <v>238</v>
      </c>
      <c r="BP9" s="122" t="s">
        <v>238</v>
      </c>
      <c r="BQ9" s="122" t="s">
        <v>238</v>
      </c>
      <c r="BR9" s="69" t="s">
        <v>815</v>
      </c>
    </row>
    <row r="10" spans="1:70" ht="30" customHeight="1" x14ac:dyDescent="0.35">
      <c r="A10" s="95">
        <v>6</v>
      </c>
      <c r="B10" s="128" t="s">
        <v>249</v>
      </c>
      <c r="C10" s="128" t="s">
        <v>250</v>
      </c>
      <c r="D10" s="128" t="s">
        <v>251</v>
      </c>
      <c r="E10" s="128" t="s">
        <v>252</v>
      </c>
      <c r="F10" s="128" t="s">
        <v>252</v>
      </c>
      <c r="G10" s="128" t="s">
        <v>253</v>
      </c>
      <c r="H10" s="128" t="s">
        <v>252</v>
      </c>
      <c r="I10" s="128">
        <v>146818</v>
      </c>
      <c r="J10" s="128" t="s">
        <v>252</v>
      </c>
      <c r="K10" s="128">
        <v>146818</v>
      </c>
      <c r="L10" s="128" t="s">
        <v>254</v>
      </c>
      <c r="M10" s="128" t="s">
        <v>255</v>
      </c>
      <c r="N10" s="128">
        <v>248699</v>
      </c>
      <c r="O10" s="128" t="s">
        <v>270</v>
      </c>
      <c r="P10" s="128">
        <v>495149</v>
      </c>
      <c r="Q10" s="128" t="s">
        <v>302</v>
      </c>
      <c r="R10" s="128" t="s">
        <v>280</v>
      </c>
      <c r="S10" s="128" t="s">
        <v>303</v>
      </c>
      <c r="T10" s="128" t="s">
        <v>303</v>
      </c>
      <c r="U10" s="128" t="s">
        <v>282</v>
      </c>
      <c r="V10" s="128" t="s">
        <v>265</v>
      </c>
      <c r="W10" s="128">
        <v>541</v>
      </c>
      <c r="X10" s="128" t="s">
        <v>304</v>
      </c>
      <c r="Y10" s="128">
        <v>348715470</v>
      </c>
      <c r="Z10" s="128" t="s">
        <v>305</v>
      </c>
      <c r="AA10" s="128" t="s">
        <v>544</v>
      </c>
      <c r="AB10" s="129">
        <v>44040</v>
      </c>
      <c r="AC10" s="128" t="s">
        <v>493</v>
      </c>
      <c r="AD10" s="128">
        <v>24</v>
      </c>
      <c r="AE10" s="128" t="s">
        <v>489</v>
      </c>
      <c r="AF10" s="128" t="s">
        <v>545</v>
      </c>
      <c r="AG10" s="128" t="s">
        <v>546</v>
      </c>
      <c r="AH10" s="128" t="s">
        <v>542</v>
      </c>
      <c r="AI10" s="128" t="s">
        <v>547</v>
      </c>
      <c r="AJ10" s="129">
        <v>2636</v>
      </c>
      <c r="AK10" s="129">
        <v>2350</v>
      </c>
      <c r="AL10" s="128" t="s">
        <v>548</v>
      </c>
      <c r="AM10" s="129">
        <v>19197.78</v>
      </c>
      <c r="AN10" s="129">
        <v>9288.2199999999993</v>
      </c>
      <c r="AO10" s="129">
        <v>28486</v>
      </c>
      <c r="AP10" s="129">
        <v>24842.22</v>
      </c>
      <c r="AQ10" s="129">
        <v>3357.78</v>
      </c>
      <c r="AR10" s="129">
        <v>28200</v>
      </c>
      <c r="AS10" s="129">
        <v>24842.22</v>
      </c>
      <c r="AT10" s="129">
        <v>3357.78</v>
      </c>
      <c r="AU10" s="129">
        <v>28200</v>
      </c>
      <c r="AV10" s="128">
        <v>40</v>
      </c>
      <c r="AW10" s="128"/>
      <c r="AX10" s="124"/>
      <c r="AY10" s="124"/>
      <c r="AZ10" s="124"/>
      <c r="BA10" s="125"/>
      <c r="BB10" s="128" t="s">
        <v>715</v>
      </c>
      <c r="BC10" s="125"/>
      <c r="BD10" s="128" t="s">
        <v>718</v>
      </c>
      <c r="BE10" s="129">
        <v>44040</v>
      </c>
      <c r="BF10" s="128" t="s">
        <v>303</v>
      </c>
      <c r="BG10" s="128" t="s">
        <v>727</v>
      </c>
      <c r="BH10" s="97" t="s">
        <v>804</v>
      </c>
      <c r="BI10" s="95" t="s">
        <v>105</v>
      </c>
      <c r="BJ10" s="97">
        <v>46076</v>
      </c>
      <c r="BK10" s="95"/>
      <c r="BL10" s="95" t="s">
        <v>110</v>
      </c>
      <c r="BM10" s="98" t="s">
        <v>115</v>
      </c>
      <c r="BN10" s="99" t="s">
        <v>193</v>
      </c>
      <c r="BO10" s="95" t="s">
        <v>238</v>
      </c>
      <c r="BP10" s="122" t="s">
        <v>238</v>
      </c>
      <c r="BQ10" s="122" t="s">
        <v>238</v>
      </c>
      <c r="BR10" s="69" t="s">
        <v>815</v>
      </c>
    </row>
    <row r="11" spans="1:70" ht="30" customHeight="1" x14ac:dyDescent="0.35">
      <c r="A11" s="95">
        <v>7</v>
      </c>
      <c r="B11" s="128" t="s">
        <v>249</v>
      </c>
      <c r="C11" s="128" t="s">
        <v>250</v>
      </c>
      <c r="D11" s="128" t="s">
        <v>251</v>
      </c>
      <c r="E11" s="128" t="s">
        <v>252</v>
      </c>
      <c r="F11" s="128" t="s">
        <v>252</v>
      </c>
      <c r="G11" s="128" t="s">
        <v>253</v>
      </c>
      <c r="H11" s="128" t="s">
        <v>252</v>
      </c>
      <c r="I11" s="128">
        <v>136145</v>
      </c>
      <c r="J11" s="128" t="s">
        <v>252</v>
      </c>
      <c r="K11" s="128">
        <v>136145</v>
      </c>
      <c r="L11" s="128" t="s">
        <v>254</v>
      </c>
      <c r="M11" s="128" t="s">
        <v>255</v>
      </c>
      <c r="N11" s="128">
        <v>352856</v>
      </c>
      <c r="O11" s="128" t="s">
        <v>306</v>
      </c>
      <c r="P11" s="128">
        <v>500996</v>
      </c>
      <c r="Q11" s="128" t="s">
        <v>307</v>
      </c>
      <c r="R11" s="128" t="s">
        <v>280</v>
      </c>
      <c r="S11" s="128" t="s">
        <v>308</v>
      </c>
      <c r="T11" s="128" t="s">
        <v>308</v>
      </c>
      <c r="U11" s="128" t="s">
        <v>258</v>
      </c>
      <c r="V11" s="128" t="s">
        <v>259</v>
      </c>
      <c r="W11" s="128">
        <v>541</v>
      </c>
      <c r="X11" s="128" t="s">
        <v>304</v>
      </c>
      <c r="Y11" s="128">
        <v>348787824</v>
      </c>
      <c r="Z11" s="128" t="s">
        <v>309</v>
      </c>
      <c r="AA11" s="128" t="s">
        <v>549</v>
      </c>
      <c r="AB11" s="129">
        <v>44040</v>
      </c>
      <c r="AC11" s="128" t="s">
        <v>488</v>
      </c>
      <c r="AD11" s="128">
        <v>24</v>
      </c>
      <c r="AE11" s="128" t="s">
        <v>489</v>
      </c>
      <c r="AF11" s="128" t="s">
        <v>550</v>
      </c>
      <c r="AG11" s="128" t="s">
        <v>551</v>
      </c>
      <c r="AH11" s="128" t="s">
        <v>542</v>
      </c>
      <c r="AI11" s="128" t="s">
        <v>552</v>
      </c>
      <c r="AJ11" s="129">
        <v>2463</v>
      </c>
      <c r="AK11" s="129">
        <v>2350</v>
      </c>
      <c r="AL11" s="128" t="s">
        <v>521</v>
      </c>
      <c r="AM11" s="129">
        <v>13868.44</v>
      </c>
      <c r="AN11" s="129">
        <v>7394.56</v>
      </c>
      <c r="AO11" s="129">
        <v>21263</v>
      </c>
      <c r="AP11" s="129">
        <v>30171.56</v>
      </c>
      <c r="AQ11" s="129">
        <v>5078.4399999999996</v>
      </c>
      <c r="AR11" s="129">
        <v>35250</v>
      </c>
      <c r="AS11" s="129">
        <v>30171.56</v>
      </c>
      <c r="AT11" s="129">
        <v>5078.4399999999996</v>
      </c>
      <c r="AU11" s="129">
        <v>35250</v>
      </c>
      <c r="AV11" s="128">
        <v>40</v>
      </c>
      <c r="AW11" s="128"/>
      <c r="AX11" s="124"/>
      <c r="AY11" s="124"/>
      <c r="AZ11" s="124"/>
      <c r="BA11" s="125"/>
      <c r="BB11" s="128" t="s">
        <v>715</v>
      </c>
      <c r="BC11" s="125"/>
      <c r="BD11" s="128"/>
      <c r="BE11" s="129">
        <v>0</v>
      </c>
      <c r="BF11" s="128" t="s">
        <v>308</v>
      </c>
      <c r="BG11" s="128" t="s">
        <v>728</v>
      </c>
      <c r="BH11" s="97" t="s">
        <v>804</v>
      </c>
      <c r="BI11" s="95" t="s">
        <v>105</v>
      </c>
      <c r="BJ11" s="97">
        <v>46076</v>
      </c>
      <c r="BK11" s="95"/>
      <c r="BL11" s="95" t="s">
        <v>110</v>
      </c>
      <c r="BM11" s="98" t="s">
        <v>115</v>
      </c>
      <c r="BN11" s="99" t="s">
        <v>193</v>
      </c>
      <c r="BO11" s="95" t="s">
        <v>238</v>
      </c>
      <c r="BP11" s="122" t="s">
        <v>238</v>
      </c>
      <c r="BQ11" s="122" t="s">
        <v>238</v>
      </c>
      <c r="BR11" s="69" t="s">
        <v>815</v>
      </c>
    </row>
    <row r="12" spans="1:70" ht="30" customHeight="1" x14ac:dyDescent="0.35">
      <c r="A12" s="95">
        <v>8</v>
      </c>
      <c r="B12" s="128" t="s">
        <v>249</v>
      </c>
      <c r="C12" s="128" t="s">
        <v>250</v>
      </c>
      <c r="D12" s="128" t="s">
        <v>251</v>
      </c>
      <c r="E12" s="128" t="s">
        <v>252</v>
      </c>
      <c r="F12" s="128" t="s">
        <v>252</v>
      </c>
      <c r="G12" s="128" t="s">
        <v>253</v>
      </c>
      <c r="H12" s="128" t="s">
        <v>252</v>
      </c>
      <c r="I12" s="128">
        <v>141703</v>
      </c>
      <c r="J12" s="128" t="s">
        <v>263</v>
      </c>
      <c r="K12" s="128">
        <v>141703</v>
      </c>
      <c r="L12" s="128" t="s">
        <v>254</v>
      </c>
      <c r="M12" s="128" t="s">
        <v>255</v>
      </c>
      <c r="N12" s="128">
        <v>243821</v>
      </c>
      <c r="O12" s="128" t="s">
        <v>278</v>
      </c>
      <c r="P12" s="128">
        <v>324931</v>
      </c>
      <c r="Q12" s="128" t="s">
        <v>310</v>
      </c>
      <c r="R12" s="128" t="s">
        <v>280</v>
      </c>
      <c r="S12" s="128" t="s">
        <v>311</v>
      </c>
      <c r="T12" s="128" t="s">
        <v>311</v>
      </c>
      <c r="U12" s="128" t="s">
        <v>282</v>
      </c>
      <c r="V12" s="128" t="s">
        <v>265</v>
      </c>
      <c r="W12" s="128">
        <v>541</v>
      </c>
      <c r="X12" s="128" t="s">
        <v>304</v>
      </c>
      <c r="Y12" s="128">
        <v>348875638</v>
      </c>
      <c r="Z12" s="128" t="s">
        <v>312</v>
      </c>
      <c r="AA12" s="128" t="s">
        <v>553</v>
      </c>
      <c r="AB12" s="129">
        <v>54478</v>
      </c>
      <c r="AC12" s="128" t="s">
        <v>493</v>
      </c>
      <c r="AD12" s="128">
        <v>24</v>
      </c>
      <c r="AE12" s="128" t="s">
        <v>494</v>
      </c>
      <c r="AF12" s="128" t="s">
        <v>554</v>
      </c>
      <c r="AG12" s="128" t="s">
        <v>555</v>
      </c>
      <c r="AH12" s="128" t="s">
        <v>490</v>
      </c>
      <c r="AI12" s="128" t="s">
        <v>547</v>
      </c>
      <c r="AJ12" s="129">
        <v>3067</v>
      </c>
      <c r="AK12" s="129">
        <v>2900</v>
      </c>
      <c r="AL12" s="128" t="s">
        <v>556</v>
      </c>
      <c r="AM12" s="129">
        <v>51634.1</v>
      </c>
      <c r="AN12" s="129">
        <v>15232.9</v>
      </c>
      <c r="AO12" s="129">
        <v>66867</v>
      </c>
      <c r="AP12" s="129">
        <v>2843.9</v>
      </c>
      <c r="AQ12" s="129">
        <v>56.1</v>
      </c>
      <c r="AR12" s="129">
        <v>2900</v>
      </c>
      <c r="AS12" s="129">
        <v>2843.9</v>
      </c>
      <c r="AT12" s="129">
        <v>56.1</v>
      </c>
      <c r="AU12" s="129">
        <v>2900</v>
      </c>
      <c r="AV12" s="128">
        <v>40</v>
      </c>
      <c r="AW12" s="128"/>
      <c r="AX12" s="124"/>
      <c r="AY12" s="124"/>
      <c r="AZ12" s="124"/>
      <c r="BA12" s="125"/>
      <c r="BB12" s="128" t="s">
        <v>715</v>
      </c>
      <c r="BC12" s="125"/>
      <c r="BD12" s="128" t="s">
        <v>718</v>
      </c>
      <c r="BE12" s="129">
        <v>54478</v>
      </c>
      <c r="BF12" s="128" t="s">
        <v>311</v>
      </c>
      <c r="BG12" s="128" t="s">
        <v>729</v>
      </c>
      <c r="BH12" s="97" t="s">
        <v>804</v>
      </c>
      <c r="BI12" s="95" t="s">
        <v>105</v>
      </c>
      <c r="BJ12" s="97">
        <v>46076</v>
      </c>
      <c r="BK12" s="95"/>
      <c r="BL12" s="95" t="s">
        <v>110</v>
      </c>
      <c r="BM12" s="98" t="s">
        <v>115</v>
      </c>
      <c r="BN12" s="99" t="s">
        <v>193</v>
      </c>
      <c r="BO12" s="95" t="s">
        <v>238</v>
      </c>
      <c r="BP12" s="122" t="s">
        <v>238</v>
      </c>
      <c r="BQ12" s="122" t="s">
        <v>238</v>
      </c>
      <c r="BR12" s="69" t="s">
        <v>815</v>
      </c>
    </row>
    <row r="13" spans="1:70" ht="30" customHeight="1" x14ac:dyDescent="0.35">
      <c r="A13" s="95">
        <v>9</v>
      </c>
      <c r="B13" s="128" t="s">
        <v>249</v>
      </c>
      <c r="C13" s="128" t="s">
        <v>250</v>
      </c>
      <c r="D13" s="128" t="s">
        <v>251</v>
      </c>
      <c r="E13" s="128" t="s">
        <v>252</v>
      </c>
      <c r="F13" s="128" t="s">
        <v>252</v>
      </c>
      <c r="G13" s="128" t="s">
        <v>253</v>
      </c>
      <c r="H13" s="128" t="s">
        <v>252</v>
      </c>
      <c r="I13" s="128">
        <v>144238</v>
      </c>
      <c r="J13" s="128" t="s">
        <v>263</v>
      </c>
      <c r="K13" s="128">
        <v>144238</v>
      </c>
      <c r="L13" s="128" t="s">
        <v>254</v>
      </c>
      <c r="M13" s="128" t="s">
        <v>255</v>
      </c>
      <c r="N13" s="128">
        <v>354661</v>
      </c>
      <c r="O13" s="128" t="s">
        <v>313</v>
      </c>
      <c r="P13" s="128">
        <v>508628</v>
      </c>
      <c r="Q13" s="128" t="s">
        <v>314</v>
      </c>
      <c r="R13" s="128" t="s">
        <v>280</v>
      </c>
      <c r="S13" s="128" t="s">
        <v>315</v>
      </c>
      <c r="T13" s="128" t="s">
        <v>315</v>
      </c>
      <c r="U13" s="128" t="s">
        <v>282</v>
      </c>
      <c r="V13" s="128" t="s">
        <v>265</v>
      </c>
      <c r="W13" s="128">
        <v>541</v>
      </c>
      <c r="X13" s="128" t="s">
        <v>304</v>
      </c>
      <c r="Y13" s="128">
        <v>348885050</v>
      </c>
      <c r="Z13" s="128" t="s">
        <v>316</v>
      </c>
      <c r="AA13" s="128" t="s">
        <v>557</v>
      </c>
      <c r="AB13" s="129">
        <v>43840</v>
      </c>
      <c r="AC13" s="128" t="s">
        <v>493</v>
      </c>
      <c r="AD13" s="128">
        <v>24</v>
      </c>
      <c r="AE13" s="128" t="s">
        <v>489</v>
      </c>
      <c r="AF13" s="128" t="s">
        <v>558</v>
      </c>
      <c r="AG13" s="128" t="s">
        <v>559</v>
      </c>
      <c r="AH13" s="128" t="s">
        <v>542</v>
      </c>
      <c r="AI13" s="128" t="s">
        <v>547</v>
      </c>
      <c r="AJ13" s="129">
        <v>1997</v>
      </c>
      <c r="AK13" s="129">
        <v>2350</v>
      </c>
      <c r="AL13" s="128" t="s">
        <v>548</v>
      </c>
      <c r="AM13" s="129">
        <v>26616.59</v>
      </c>
      <c r="AN13" s="129">
        <v>10630.41</v>
      </c>
      <c r="AO13" s="129">
        <v>37247</v>
      </c>
      <c r="AP13" s="129">
        <v>17223.41</v>
      </c>
      <c r="AQ13" s="129">
        <v>1576.59</v>
      </c>
      <c r="AR13" s="129">
        <v>18800</v>
      </c>
      <c r="AS13" s="129">
        <v>17223.41</v>
      </c>
      <c r="AT13" s="129">
        <v>1576.59</v>
      </c>
      <c r="AU13" s="129">
        <v>18800</v>
      </c>
      <c r="AV13" s="128">
        <v>40</v>
      </c>
      <c r="AW13" s="128"/>
      <c r="AX13" s="123"/>
      <c r="AY13" s="123"/>
      <c r="AZ13" s="123"/>
      <c r="BA13" s="123"/>
      <c r="BB13" s="128" t="s">
        <v>715</v>
      </c>
      <c r="BC13" s="123"/>
      <c r="BD13" s="128" t="s">
        <v>718</v>
      </c>
      <c r="BE13" s="129">
        <v>43840</v>
      </c>
      <c r="BF13" s="128" t="s">
        <v>315</v>
      </c>
      <c r="BG13" s="128" t="s">
        <v>730</v>
      </c>
      <c r="BH13" s="97" t="s">
        <v>804</v>
      </c>
      <c r="BI13" s="95" t="s">
        <v>105</v>
      </c>
      <c r="BJ13" s="97">
        <v>46076</v>
      </c>
      <c r="BK13" s="95"/>
      <c r="BL13" s="95" t="s">
        <v>110</v>
      </c>
      <c r="BM13" s="98" t="s">
        <v>115</v>
      </c>
      <c r="BN13" s="99" t="s">
        <v>193</v>
      </c>
      <c r="BO13" s="95" t="s">
        <v>238</v>
      </c>
      <c r="BP13" s="122" t="s">
        <v>238</v>
      </c>
      <c r="BQ13" s="122" t="s">
        <v>238</v>
      </c>
      <c r="BR13" s="69" t="s">
        <v>815</v>
      </c>
    </row>
    <row r="14" spans="1:70" ht="30" customHeight="1" x14ac:dyDescent="0.35">
      <c r="A14" s="95">
        <v>10</v>
      </c>
      <c r="B14" s="128" t="s">
        <v>249</v>
      </c>
      <c r="C14" s="128" t="s">
        <v>250</v>
      </c>
      <c r="D14" s="128" t="s">
        <v>251</v>
      </c>
      <c r="E14" s="128" t="s">
        <v>252</v>
      </c>
      <c r="F14" s="128" t="s">
        <v>252</v>
      </c>
      <c r="G14" s="128" t="s">
        <v>253</v>
      </c>
      <c r="H14" s="128" t="s">
        <v>252</v>
      </c>
      <c r="I14" s="128">
        <v>144238</v>
      </c>
      <c r="J14" s="128" t="s">
        <v>263</v>
      </c>
      <c r="K14" s="128">
        <v>144238</v>
      </c>
      <c r="L14" s="128" t="s">
        <v>254</v>
      </c>
      <c r="M14" s="128" t="s">
        <v>255</v>
      </c>
      <c r="N14" s="128">
        <v>354661</v>
      </c>
      <c r="O14" s="128" t="s">
        <v>313</v>
      </c>
      <c r="P14" s="128">
        <v>508628</v>
      </c>
      <c r="Q14" s="128" t="s">
        <v>314</v>
      </c>
      <c r="R14" s="128" t="s">
        <v>280</v>
      </c>
      <c r="S14" s="128" t="s">
        <v>317</v>
      </c>
      <c r="T14" s="128" t="s">
        <v>317</v>
      </c>
      <c r="U14" s="128" t="s">
        <v>282</v>
      </c>
      <c r="V14" s="128" t="s">
        <v>265</v>
      </c>
      <c r="W14" s="128">
        <v>541</v>
      </c>
      <c r="X14" s="128" t="s">
        <v>304</v>
      </c>
      <c r="Y14" s="128">
        <v>348885051</v>
      </c>
      <c r="Z14" s="128" t="s">
        <v>318</v>
      </c>
      <c r="AA14" s="128" t="s">
        <v>557</v>
      </c>
      <c r="AB14" s="129">
        <v>44040</v>
      </c>
      <c r="AC14" s="128" t="s">
        <v>493</v>
      </c>
      <c r="AD14" s="128">
        <v>24</v>
      </c>
      <c r="AE14" s="128" t="s">
        <v>489</v>
      </c>
      <c r="AF14" s="128" t="s">
        <v>558</v>
      </c>
      <c r="AG14" s="128" t="s">
        <v>559</v>
      </c>
      <c r="AH14" s="128" t="s">
        <v>542</v>
      </c>
      <c r="AI14" s="128" t="s">
        <v>547</v>
      </c>
      <c r="AJ14" s="129">
        <v>2202</v>
      </c>
      <c r="AK14" s="129">
        <v>2350</v>
      </c>
      <c r="AL14" s="128" t="s">
        <v>560</v>
      </c>
      <c r="AM14" s="129">
        <v>24807.599999999999</v>
      </c>
      <c r="AN14" s="129">
        <v>10244.4</v>
      </c>
      <c r="AO14" s="129">
        <v>35052</v>
      </c>
      <c r="AP14" s="129">
        <v>19232.400000000001</v>
      </c>
      <c r="AQ14" s="129">
        <v>1967.6</v>
      </c>
      <c r="AR14" s="129">
        <v>21200</v>
      </c>
      <c r="AS14" s="129">
        <v>19232.400000000001</v>
      </c>
      <c r="AT14" s="129">
        <v>1967.6</v>
      </c>
      <c r="AU14" s="129">
        <v>21200</v>
      </c>
      <c r="AV14" s="128">
        <v>40</v>
      </c>
      <c r="AW14" s="128"/>
      <c r="AX14" s="123"/>
      <c r="AY14" s="123"/>
      <c r="AZ14" s="123"/>
      <c r="BA14" s="123"/>
      <c r="BB14" s="128" t="s">
        <v>715</v>
      </c>
      <c r="BC14" s="123"/>
      <c r="BD14" s="128" t="s">
        <v>718</v>
      </c>
      <c r="BE14" s="129">
        <v>44040</v>
      </c>
      <c r="BF14" s="128" t="s">
        <v>317</v>
      </c>
      <c r="BG14" s="128" t="s">
        <v>731</v>
      </c>
      <c r="BH14" s="97" t="s">
        <v>804</v>
      </c>
      <c r="BI14" s="95" t="s">
        <v>105</v>
      </c>
      <c r="BJ14" s="97">
        <v>46076</v>
      </c>
      <c r="BK14" s="95"/>
      <c r="BL14" s="95" t="s">
        <v>110</v>
      </c>
      <c r="BM14" s="98" t="s">
        <v>115</v>
      </c>
      <c r="BN14" s="99" t="s">
        <v>193</v>
      </c>
      <c r="BO14" s="95" t="s">
        <v>238</v>
      </c>
      <c r="BP14" s="122" t="s">
        <v>238</v>
      </c>
      <c r="BQ14" s="122" t="s">
        <v>238</v>
      </c>
      <c r="BR14" s="69" t="s">
        <v>815</v>
      </c>
    </row>
    <row r="15" spans="1:70" ht="30" customHeight="1" x14ac:dyDescent="0.35">
      <c r="A15" s="95">
        <v>11</v>
      </c>
      <c r="B15" s="128" t="s">
        <v>249</v>
      </c>
      <c r="C15" s="128" t="s">
        <v>250</v>
      </c>
      <c r="D15" s="128" t="s">
        <v>251</v>
      </c>
      <c r="E15" s="128" t="s">
        <v>252</v>
      </c>
      <c r="F15" s="128" t="s">
        <v>252</v>
      </c>
      <c r="G15" s="128" t="s">
        <v>253</v>
      </c>
      <c r="H15" s="128" t="s">
        <v>252</v>
      </c>
      <c r="I15" s="128">
        <v>144238</v>
      </c>
      <c r="J15" s="128" t="s">
        <v>263</v>
      </c>
      <c r="K15" s="128">
        <v>144238</v>
      </c>
      <c r="L15" s="128" t="s">
        <v>254</v>
      </c>
      <c r="M15" s="128" t="s">
        <v>255</v>
      </c>
      <c r="N15" s="128">
        <v>354661</v>
      </c>
      <c r="O15" s="128" t="s">
        <v>313</v>
      </c>
      <c r="P15" s="128">
        <v>508628</v>
      </c>
      <c r="Q15" s="128" t="s">
        <v>314</v>
      </c>
      <c r="R15" s="128" t="s">
        <v>280</v>
      </c>
      <c r="S15" s="128" t="s">
        <v>319</v>
      </c>
      <c r="T15" s="128" t="s">
        <v>319</v>
      </c>
      <c r="U15" s="128" t="s">
        <v>282</v>
      </c>
      <c r="V15" s="128" t="s">
        <v>265</v>
      </c>
      <c r="W15" s="128">
        <v>541</v>
      </c>
      <c r="X15" s="128" t="s">
        <v>304</v>
      </c>
      <c r="Y15" s="128">
        <v>348952170</v>
      </c>
      <c r="Z15" s="128" t="s">
        <v>320</v>
      </c>
      <c r="AA15" s="128" t="s">
        <v>557</v>
      </c>
      <c r="AB15" s="129">
        <v>44040</v>
      </c>
      <c r="AC15" s="128" t="s">
        <v>493</v>
      </c>
      <c r="AD15" s="128">
        <v>24</v>
      </c>
      <c r="AE15" s="128" t="s">
        <v>489</v>
      </c>
      <c r="AF15" s="128" t="s">
        <v>558</v>
      </c>
      <c r="AG15" s="128" t="s">
        <v>559</v>
      </c>
      <c r="AH15" s="128" t="s">
        <v>542</v>
      </c>
      <c r="AI15" s="128" t="s">
        <v>547</v>
      </c>
      <c r="AJ15" s="129">
        <v>2202</v>
      </c>
      <c r="AK15" s="129">
        <v>2350</v>
      </c>
      <c r="AL15" s="128" t="s">
        <v>560</v>
      </c>
      <c r="AM15" s="129">
        <v>22937.74</v>
      </c>
      <c r="AN15" s="129">
        <v>9814.26</v>
      </c>
      <c r="AO15" s="129">
        <v>32752</v>
      </c>
      <c r="AP15" s="129">
        <v>21102.26</v>
      </c>
      <c r="AQ15" s="129">
        <v>2397.7399999999998</v>
      </c>
      <c r="AR15" s="129">
        <v>23500</v>
      </c>
      <c r="AS15" s="129">
        <v>21102.26</v>
      </c>
      <c r="AT15" s="129">
        <v>2397.7399999999998</v>
      </c>
      <c r="AU15" s="129">
        <v>23500</v>
      </c>
      <c r="AV15" s="128">
        <v>40</v>
      </c>
      <c r="AW15" s="128"/>
      <c r="AX15" s="123"/>
      <c r="AY15" s="123"/>
      <c r="AZ15" s="123"/>
      <c r="BA15" s="123"/>
      <c r="BB15" s="128" t="s">
        <v>715</v>
      </c>
      <c r="BC15" s="123"/>
      <c r="BD15" s="128" t="s">
        <v>718</v>
      </c>
      <c r="BE15" s="129">
        <v>44040</v>
      </c>
      <c r="BF15" s="128" t="s">
        <v>319</v>
      </c>
      <c r="BG15" s="128" t="s">
        <v>732</v>
      </c>
      <c r="BH15" s="97" t="s">
        <v>804</v>
      </c>
      <c r="BI15" s="95" t="s">
        <v>105</v>
      </c>
      <c r="BJ15" s="97">
        <v>46076</v>
      </c>
      <c r="BK15" s="95"/>
      <c r="BL15" s="95" t="s">
        <v>110</v>
      </c>
      <c r="BM15" s="98" t="s">
        <v>115</v>
      </c>
      <c r="BN15" s="99" t="s">
        <v>193</v>
      </c>
      <c r="BO15" s="95" t="s">
        <v>238</v>
      </c>
      <c r="BP15" s="122" t="s">
        <v>238</v>
      </c>
      <c r="BQ15" s="122" t="s">
        <v>238</v>
      </c>
      <c r="BR15" s="69" t="s">
        <v>815</v>
      </c>
    </row>
    <row r="16" spans="1:70" ht="30" customHeight="1" x14ac:dyDescent="0.35">
      <c r="A16" s="95">
        <v>12</v>
      </c>
      <c r="B16" s="128" t="s">
        <v>249</v>
      </c>
      <c r="C16" s="128" t="s">
        <v>250</v>
      </c>
      <c r="D16" s="128" t="s">
        <v>251</v>
      </c>
      <c r="E16" s="128" t="s">
        <v>252</v>
      </c>
      <c r="F16" s="128" t="s">
        <v>252</v>
      </c>
      <c r="G16" s="128" t="s">
        <v>253</v>
      </c>
      <c r="H16" s="128" t="s">
        <v>252</v>
      </c>
      <c r="I16" s="128">
        <v>144238</v>
      </c>
      <c r="J16" s="128" t="s">
        <v>263</v>
      </c>
      <c r="K16" s="128">
        <v>144238</v>
      </c>
      <c r="L16" s="128" t="s">
        <v>254</v>
      </c>
      <c r="M16" s="128" t="s">
        <v>255</v>
      </c>
      <c r="N16" s="128">
        <v>354661</v>
      </c>
      <c r="O16" s="128" t="s">
        <v>313</v>
      </c>
      <c r="P16" s="128">
        <v>508628</v>
      </c>
      <c r="Q16" s="128" t="s">
        <v>314</v>
      </c>
      <c r="R16" s="128" t="s">
        <v>280</v>
      </c>
      <c r="S16" s="128" t="s">
        <v>321</v>
      </c>
      <c r="T16" s="128" t="s">
        <v>321</v>
      </c>
      <c r="U16" s="128" t="s">
        <v>282</v>
      </c>
      <c r="V16" s="128" t="s">
        <v>265</v>
      </c>
      <c r="W16" s="128">
        <v>541</v>
      </c>
      <c r="X16" s="128" t="s">
        <v>304</v>
      </c>
      <c r="Y16" s="128">
        <v>348960720</v>
      </c>
      <c r="Z16" s="128" t="s">
        <v>322</v>
      </c>
      <c r="AA16" s="128" t="s">
        <v>557</v>
      </c>
      <c r="AB16" s="129">
        <v>44040</v>
      </c>
      <c r="AC16" s="128" t="s">
        <v>493</v>
      </c>
      <c r="AD16" s="128">
        <v>24</v>
      </c>
      <c r="AE16" s="128" t="s">
        <v>489</v>
      </c>
      <c r="AF16" s="128" t="s">
        <v>558</v>
      </c>
      <c r="AG16" s="128" t="s">
        <v>559</v>
      </c>
      <c r="AH16" s="128" t="s">
        <v>542</v>
      </c>
      <c r="AI16" s="128" t="s">
        <v>547</v>
      </c>
      <c r="AJ16" s="129">
        <v>2202</v>
      </c>
      <c r="AK16" s="129">
        <v>2350</v>
      </c>
      <c r="AL16" s="128" t="s">
        <v>561</v>
      </c>
      <c r="AM16" s="129">
        <v>24507.599999999999</v>
      </c>
      <c r="AN16" s="129">
        <v>10244.4</v>
      </c>
      <c r="AO16" s="129">
        <v>34752</v>
      </c>
      <c r="AP16" s="129">
        <v>19532.400000000001</v>
      </c>
      <c r="AQ16" s="129">
        <v>1967.6</v>
      </c>
      <c r="AR16" s="129">
        <v>21500</v>
      </c>
      <c r="AS16" s="129">
        <v>19532.400000000001</v>
      </c>
      <c r="AT16" s="129">
        <v>1967.6</v>
      </c>
      <c r="AU16" s="129">
        <v>21500</v>
      </c>
      <c r="AV16" s="128">
        <v>40</v>
      </c>
      <c r="AW16" s="128"/>
      <c r="AX16" s="123"/>
      <c r="AY16" s="123"/>
      <c r="AZ16" s="123"/>
      <c r="BA16" s="123"/>
      <c r="BB16" s="128" t="s">
        <v>715</v>
      </c>
      <c r="BC16" s="123"/>
      <c r="BD16" s="128"/>
      <c r="BE16" s="129">
        <v>0</v>
      </c>
      <c r="BF16" s="128" t="s">
        <v>321</v>
      </c>
      <c r="BG16" s="128" t="s">
        <v>733</v>
      </c>
      <c r="BH16" s="97" t="s">
        <v>804</v>
      </c>
      <c r="BI16" s="95" t="s">
        <v>105</v>
      </c>
      <c r="BJ16" s="97">
        <v>46076</v>
      </c>
      <c r="BK16" s="95"/>
      <c r="BL16" s="95" t="s">
        <v>110</v>
      </c>
      <c r="BM16" s="98" t="s">
        <v>115</v>
      </c>
      <c r="BN16" s="99" t="s">
        <v>193</v>
      </c>
      <c r="BO16" s="95" t="s">
        <v>238</v>
      </c>
      <c r="BP16" s="122" t="s">
        <v>238</v>
      </c>
      <c r="BQ16" s="122" t="s">
        <v>238</v>
      </c>
      <c r="BR16" s="69" t="s">
        <v>815</v>
      </c>
    </row>
    <row r="17" spans="1:71" ht="30" customHeight="1" x14ac:dyDescent="0.35">
      <c r="A17" s="95">
        <v>13</v>
      </c>
      <c r="B17" s="128" t="s">
        <v>249</v>
      </c>
      <c r="C17" s="128" t="s">
        <v>250</v>
      </c>
      <c r="D17" s="128" t="s">
        <v>251</v>
      </c>
      <c r="E17" s="128" t="s">
        <v>252</v>
      </c>
      <c r="F17" s="128" t="s">
        <v>252</v>
      </c>
      <c r="G17" s="128" t="s">
        <v>253</v>
      </c>
      <c r="H17" s="128" t="s">
        <v>252</v>
      </c>
      <c r="I17" s="128">
        <v>141703</v>
      </c>
      <c r="J17" s="128" t="s">
        <v>263</v>
      </c>
      <c r="K17" s="128">
        <v>141703</v>
      </c>
      <c r="L17" s="128" t="s">
        <v>254</v>
      </c>
      <c r="M17" s="128" t="s">
        <v>255</v>
      </c>
      <c r="N17" s="128">
        <v>356870</v>
      </c>
      <c r="O17" s="128" t="s">
        <v>323</v>
      </c>
      <c r="P17" s="128">
        <v>510684</v>
      </c>
      <c r="Q17" s="128" t="s">
        <v>324</v>
      </c>
      <c r="R17" s="128" t="s">
        <v>280</v>
      </c>
      <c r="S17" s="128" t="s">
        <v>325</v>
      </c>
      <c r="T17" s="128" t="s">
        <v>325</v>
      </c>
      <c r="U17" s="128" t="s">
        <v>282</v>
      </c>
      <c r="V17" s="128" t="s">
        <v>265</v>
      </c>
      <c r="W17" s="128">
        <v>541</v>
      </c>
      <c r="X17" s="128" t="s">
        <v>326</v>
      </c>
      <c r="Y17" s="128">
        <v>348975603</v>
      </c>
      <c r="Z17" s="128" t="s">
        <v>327</v>
      </c>
      <c r="AA17" s="128" t="s">
        <v>557</v>
      </c>
      <c r="AB17" s="129">
        <v>44040</v>
      </c>
      <c r="AC17" s="128" t="s">
        <v>493</v>
      </c>
      <c r="AD17" s="128">
        <v>24</v>
      </c>
      <c r="AE17" s="128" t="s">
        <v>489</v>
      </c>
      <c r="AF17" s="128" t="s">
        <v>558</v>
      </c>
      <c r="AG17" s="128" t="s">
        <v>559</v>
      </c>
      <c r="AH17" s="128" t="s">
        <v>542</v>
      </c>
      <c r="AI17" s="128" t="s">
        <v>547</v>
      </c>
      <c r="AJ17" s="129">
        <v>2202</v>
      </c>
      <c r="AK17" s="129">
        <v>2350</v>
      </c>
      <c r="AL17" s="128" t="s">
        <v>562</v>
      </c>
      <c r="AM17" s="129">
        <v>41735.46</v>
      </c>
      <c r="AN17" s="129">
        <v>12166.54</v>
      </c>
      <c r="AO17" s="129">
        <v>53902</v>
      </c>
      <c r="AP17" s="129">
        <v>2304.54</v>
      </c>
      <c r="AQ17" s="129">
        <v>45.46</v>
      </c>
      <c r="AR17" s="129">
        <v>2350</v>
      </c>
      <c r="AS17" s="129">
        <v>2304.54</v>
      </c>
      <c r="AT17" s="129">
        <v>45.46</v>
      </c>
      <c r="AU17" s="129">
        <v>2350</v>
      </c>
      <c r="AV17" s="128">
        <v>40</v>
      </c>
      <c r="AW17" s="128"/>
      <c r="AX17" s="123"/>
      <c r="AY17" s="123"/>
      <c r="AZ17" s="123"/>
      <c r="BA17" s="123"/>
      <c r="BB17" s="128" t="s">
        <v>715</v>
      </c>
      <c r="BC17" s="123"/>
      <c r="BD17" s="128" t="s">
        <v>718</v>
      </c>
      <c r="BE17" s="129">
        <v>44040</v>
      </c>
      <c r="BF17" s="128" t="s">
        <v>325</v>
      </c>
      <c r="BG17" s="128" t="s">
        <v>734</v>
      </c>
      <c r="BH17" s="97" t="s">
        <v>804</v>
      </c>
      <c r="BI17" s="95" t="s">
        <v>105</v>
      </c>
      <c r="BJ17" s="97">
        <v>46076</v>
      </c>
      <c r="BK17" s="95"/>
      <c r="BL17" s="95" t="s">
        <v>110</v>
      </c>
      <c r="BM17" s="98" t="s">
        <v>115</v>
      </c>
      <c r="BN17" s="99" t="s">
        <v>193</v>
      </c>
      <c r="BO17" s="95" t="s">
        <v>238</v>
      </c>
      <c r="BP17" s="122" t="s">
        <v>238</v>
      </c>
      <c r="BQ17" s="122" t="s">
        <v>238</v>
      </c>
      <c r="BR17" s="69" t="s">
        <v>815</v>
      </c>
      <c r="BS17" s="130"/>
    </row>
    <row r="18" spans="1:71" ht="30" customHeight="1" x14ac:dyDescent="0.35">
      <c r="A18" s="95">
        <v>14</v>
      </c>
      <c r="B18" s="128" t="s">
        <v>249</v>
      </c>
      <c r="C18" s="128" t="s">
        <v>250</v>
      </c>
      <c r="D18" s="128" t="s">
        <v>251</v>
      </c>
      <c r="E18" s="128" t="s">
        <v>252</v>
      </c>
      <c r="F18" s="128" t="s">
        <v>252</v>
      </c>
      <c r="G18" s="128" t="s">
        <v>253</v>
      </c>
      <c r="H18" s="128" t="s">
        <v>252</v>
      </c>
      <c r="I18" s="128">
        <v>137144</v>
      </c>
      <c r="J18" s="128" t="s">
        <v>260</v>
      </c>
      <c r="K18" s="128">
        <v>137144</v>
      </c>
      <c r="L18" s="128" t="s">
        <v>254</v>
      </c>
      <c r="M18" s="128" t="s">
        <v>255</v>
      </c>
      <c r="N18" s="128">
        <v>357972</v>
      </c>
      <c r="O18" s="128" t="s">
        <v>328</v>
      </c>
      <c r="P18" s="128">
        <v>513080</v>
      </c>
      <c r="Q18" s="128" t="s">
        <v>329</v>
      </c>
      <c r="R18" s="128" t="s">
        <v>280</v>
      </c>
      <c r="S18" s="128" t="s">
        <v>330</v>
      </c>
      <c r="T18" s="128" t="s">
        <v>330</v>
      </c>
      <c r="U18" s="128" t="s">
        <v>282</v>
      </c>
      <c r="V18" s="128" t="s">
        <v>265</v>
      </c>
      <c r="W18" s="128">
        <v>541</v>
      </c>
      <c r="X18" s="128" t="s">
        <v>286</v>
      </c>
      <c r="Y18" s="128">
        <v>349063084</v>
      </c>
      <c r="Z18" s="128" t="s">
        <v>331</v>
      </c>
      <c r="AA18" s="128" t="s">
        <v>563</v>
      </c>
      <c r="AB18" s="129">
        <v>44040</v>
      </c>
      <c r="AC18" s="128" t="s">
        <v>493</v>
      </c>
      <c r="AD18" s="128">
        <v>24</v>
      </c>
      <c r="AE18" s="128" t="s">
        <v>489</v>
      </c>
      <c r="AF18" s="128" t="s">
        <v>564</v>
      </c>
      <c r="AG18" s="128" t="s">
        <v>565</v>
      </c>
      <c r="AH18" s="128" t="s">
        <v>542</v>
      </c>
      <c r="AI18" s="128" t="s">
        <v>547</v>
      </c>
      <c r="AJ18" s="129">
        <v>2115</v>
      </c>
      <c r="AK18" s="129">
        <v>2350</v>
      </c>
      <c r="AL18" s="128" t="s">
        <v>499</v>
      </c>
      <c r="AM18" s="129">
        <v>4049.75</v>
      </c>
      <c r="AN18" s="129">
        <v>2765.25</v>
      </c>
      <c r="AO18" s="129">
        <v>6815</v>
      </c>
      <c r="AP18" s="129">
        <v>39990.25</v>
      </c>
      <c r="AQ18" s="129">
        <v>9359.75</v>
      </c>
      <c r="AR18" s="129">
        <v>49350</v>
      </c>
      <c r="AS18" s="129">
        <v>39990.25</v>
      </c>
      <c r="AT18" s="129">
        <v>9359.75</v>
      </c>
      <c r="AU18" s="129">
        <v>49350</v>
      </c>
      <c r="AV18" s="128">
        <v>40</v>
      </c>
      <c r="AW18" s="128"/>
      <c r="AX18" s="123"/>
      <c r="AY18" s="123"/>
      <c r="AZ18" s="123"/>
      <c r="BA18" s="123"/>
      <c r="BB18" s="128" t="s">
        <v>715</v>
      </c>
      <c r="BC18" s="123"/>
      <c r="BD18" s="128" t="s">
        <v>716</v>
      </c>
      <c r="BE18" s="129">
        <v>44040</v>
      </c>
      <c r="BF18" s="128" t="s">
        <v>330</v>
      </c>
      <c r="BG18" s="128" t="s">
        <v>735</v>
      </c>
      <c r="BH18" s="97" t="s">
        <v>804</v>
      </c>
      <c r="BI18" s="95" t="s">
        <v>105</v>
      </c>
      <c r="BJ18" s="97">
        <v>46076</v>
      </c>
      <c r="BK18" s="95"/>
      <c r="BL18" s="95" t="s">
        <v>110</v>
      </c>
      <c r="BM18" s="98" t="s">
        <v>115</v>
      </c>
      <c r="BN18" s="99" t="s">
        <v>193</v>
      </c>
      <c r="BO18" s="95" t="s">
        <v>238</v>
      </c>
      <c r="BP18" s="122" t="s">
        <v>238</v>
      </c>
      <c r="BQ18" s="122" t="s">
        <v>238</v>
      </c>
      <c r="BR18" s="69" t="s">
        <v>815</v>
      </c>
      <c r="BS18" s="130"/>
    </row>
    <row r="19" spans="1:71" ht="30" customHeight="1" x14ac:dyDescent="0.35">
      <c r="A19" s="95">
        <v>15</v>
      </c>
      <c r="B19" s="128" t="s">
        <v>249</v>
      </c>
      <c r="C19" s="128" t="s">
        <v>250</v>
      </c>
      <c r="D19" s="128" t="s">
        <v>251</v>
      </c>
      <c r="E19" s="128" t="s">
        <v>252</v>
      </c>
      <c r="F19" s="128" t="s">
        <v>252</v>
      </c>
      <c r="G19" s="128" t="s">
        <v>253</v>
      </c>
      <c r="H19" s="128" t="s">
        <v>252</v>
      </c>
      <c r="I19" s="128">
        <v>137144</v>
      </c>
      <c r="J19" s="128" t="s">
        <v>260</v>
      </c>
      <c r="K19" s="128">
        <v>137144</v>
      </c>
      <c r="L19" s="128" t="s">
        <v>254</v>
      </c>
      <c r="M19" s="128" t="s">
        <v>255</v>
      </c>
      <c r="N19" s="128">
        <v>357972</v>
      </c>
      <c r="O19" s="128" t="s">
        <v>328</v>
      </c>
      <c r="P19" s="128">
        <v>513080</v>
      </c>
      <c r="Q19" s="128" t="s">
        <v>329</v>
      </c>
      <c r="R19" s="128" t="s">
        <v>280</v>
      </c>
      <c r="S19" s="128" t="s">
        <v>332</v>
      </c>
      <c r="T19" s="128" t="s">
        <v>332</v>
      </c>
      <c r="U19" s="128" t="s">
        <v>282</v>
      </c>
      <c r="V19" s="128" t="s">
        <v>265</v>
      </c>
      <c r="W19" s="128">
        <v>541</v>
      </c>
      <c r="X19" s="128" t="s">
        <v>333</v>
      </c>
      <c r="Y19" s="128">
        <v>349063181</v>
      </c>
      <c r="Z19" s="128" t="s">
        <v>288</v>
      </c>
      <c r="AA19" s="128" t="s">
        <v>563</v>
      </c>
      <c r="AB19" s="129">
        <v>44040</v>
      </c>
      <c r="AC19" s="128" t="s">
        <v>493</v>
      </c>
      <c r="AD19" s="128">
        <v>24</v>
      </c>
      <c r="AE19" s="128" t="s">
        <v>489</v>
      </c>
      <c r="AF19" s="128" t="s">
        <v>564</v>
      </c>
      <c r="AG19" s="128" t="s">
        <v>565</v>
      </c>
      <c r="AH19" s="128" t="s">
        <v>542</v>
      </c>
      <c r="AI19" s="128" t="s">
        <v>547</v>
      </c>
      <c r="AJ19" s="129">
        <v>2115</v>
      </c>
      <c r="AK19" s="129">
        <v>2350</v>
      </c>
      <c r="AL19" s="128" t="s">
        <v>515</v>
      </c>
      <c r="AM19" s="129">
        <v>8826.2199999999993</v>
      </c>
      <c r="AN19" s="129">
        <v>5088.78</v>
      </c>
      <c r="AO19" s="129">
        <v>13915</v>
      </c>
      <c r="AP19" s="129">
        <v>35213.78</v>
      </c>
      <c r="AQ19" s="129">
        <v>7036.22</v>
      </c>
      <c r="AR19" s="129">
        <v>42250</v>
      </c>
      <c r="AS19" s="129">
        <v>35213.78</v>
      </c>
      <c r="AT19" s="129">
        <v>7036.22</v>
      </c>
      <c r="AU19" s="129">
        <v>42250</v>
      </c>
      <c r="AV19" s="128">
        <v>40</v>
      </c>
      <c r="AW19" s="128"/>
      <c r="AX19" s="123"/>
      <c r="AY19" s="123"/>
      <c r="AZ19" s="123"/>
      <c r="BA19" s="123"/>
      <c r="BB19" s="128" t="s">
        <v>715</v>
      </c>
      <c r="BC19" s="123"/>
      <c r="BD19" s="128" t="s">
        <v>718</v>
      </c>
      <c r="BE19" s="129">
        <v>44040</v>
      </c>
      <c r="BF19" s="128" t="s">
        <v>332</v>
      </c>
      <c r="BG19" s="128" t="s">
        <v>736</v>
      </c>
      <c r="BH19" s="97" t="s">
        <v>804</v>
      </c>
      <c r="BI19" s="95" t="s">
        <v>105</v>
      </c>
      <c r="BJ19" s="97">
        <v>46076</v>
      </c>
      <c r="BK19" s="95"/>
      <c r="BL19" s="95" t="s">
        <v>110</v>
      </c>
      <c r="BM19" s="98" t="s">
        <v>115</v>
      </c>
      <c r="BN19" s="99" t="s">
        <v>193</v>
      </c>
      <c r="BO19" s="95" t="s">
        <v>238</v>
      </c>
      <c r="BP19" s="122" t="s">
        <v>238</v>
      </c>
      <c r="BQ19" s="122" t="s">
        <v>238</v>
      </c>
      <c r="BR19" s="69" t="s">
        <v>815</v>
      </c>
      <c r="BS19" s="130"/>
    </row>
    <row r="20" spans="1:71" ht="30" customHeight="1" x14ac:dyDescent="0.35">
      <c r="A20" s="95">
        <v>16</v>
      </c>
      <c r="B20" s="128" t="s">
        <v>249</v>
      </c>
      <c r="C20" s="128" t="s">
        <v>250</v>
      </c>
      <c r="D20" s="128" t="s">
        <v>251</v>
      </c>
      <c r="E20" s="128" t="s">
        <v>252</v>
      </c>
      <c r="F20" s="128" t="s">
        <v>252</v>
      </c>
      <c r="G20" s="128" t="s">
        <v>253</v>
      </c>
      <c r="H20" s="128" t="s">
        <v>252</v>
      </c>
      <c r="I20" s="128">
        <v>137144</v>
      </c>
      <c r="J20" s="128" t="s">
        <v>260</v>
      </c>
      <c r="K20" s="128">
        <v>137144</v>
      </c>
      <c r="L20" s="128" t="s">
        <v>254</v>
      </c>
      <c r="M20" s="128" t="s">
        <v>255</v>
      </c>
      <c r="N20" s="128">
        <v>357972</v>
      </c>
      <c r="O20" s="128" t="s">
        <v>328</v>
      </c>
      <c r="P20" s="128">
        <v>513080</v>
      </c>
      <c r="Q20" s="128" t="s">
        <v>329</v>
      </c>
      <c r="R20" s="128" t="s">
        <v>280</v>
      </c>
      <c r="S20" s="128" t="s">
        <v>334</v>
      </c>
      <c r="T20" s="128" t="s">
        <v>334</v>
      </c>
      <c r="U20" s="128" t="s">
        <v>282</v>
      </c>
      <c r="V20" s="128" t="s">
        <v>265</v>
      </c>
      <c r="W20" s="128">
        <v>541</v>
      </c>
      <c r="X20" s="128" t="s">
        <v>335</v>
      </c>
      <c r="Y20" s="128">
        <v>349082958</v>
      </c>
      <c r="Z20" s="128" t="s">
        <v>336</v>
      </c>
      <c r="AA20" s="128" t="s">
        <v>563</v>
      </c>
      <c r="AB20" s="129">
        <v>44040</v>
      </c>
      <c r="AC20" s="128" t="s">
        <v>493</v>
      </c>
      <c r="AD20" s="128">
        <v>24</v>
      </c>
      <c r="AE20" s="128" t="s">
        <v>489</v>
      </c>
      <c r="AF20" s="128" t="s">
        <v>564</v>
      </c>
      <c r="AG20" s="128" t="s">
        <v>565</v>
      </c>
      <c r="AH20" s="128" t="s">
        <v>542</v>
      </c>
      <c r="AI20" s="128" t="s">
        <v>547</v>
      </c>
      <c r="AJ20" s="129">
        <v>2115</v>
      </c>
      <c r="AK20" s="129">
        <v>2350</v>
      </c>
      <c r="AL20" s="128" t="s">
        <v>515</v>
      </c>
      <c r="AM20" s="129">
        <v>8826.2199999999993</v>
      </c>
      <c r="AN20" s="129">
        <v>5088.78</v>
      </c>
      <c r="AO20" s="129">
        <v>13915</v>
      </c>
      <c r="AP20" s="129">
        <v>35213.78</v>
      </c>
      <c r="AQ20" s="129">
        <v>7036.22</v>
      </c>
      <c r="AR20" s="129">
        <v>42250</v>
      </c>
      <c r="AS20" s="129">
        <v>35213.78</v>
      </c>
      <c r="AT20" s="129">
        <v>7036.22</v>
      </c>
      <c r="AU20" s="129">
        <v>42250</v>
      </c>
      <c r="AV20" s="128">
        <v>40</v>
      </c>
      <c r="AW20" s="128"/>
      <c r="AX20" s="123"/>
      <c r="AY20" s="123"/>
      <c r="AZ20" s="123"/>
      <c r="BA20" s="123"/>
      <c r="BB20" s="128" t="s">
        <v>715</v>
      </c>
      <c r="BC20" s="123"/>
      <c r="BD20" s="128" t="s">
        <v>717</v>
      </c>
      <c r="BE20" s="129">
        <v>44040</v>
      </c>
      <c r="BF20" s="128" t="s">
        <v>334</v>
      </c>
      <c r="BG20" s="128" t="s">
        <v>737</v>
      </c>
      <c r="BH20" s="97" t="s">
        <v>804</v>
      </c>
      <c r="BI20" s="95" t="s">
        <v>105</v>
      </c>
      <c r="BJ20" s="97">
        <v>46076</v>
      </c>
      <c r="BK20" s="95"/>
      <c r="BL20" s="95" t="s">
        <v>110</v>
      </c>
      <c r="BM20" s="98" t="s">
        <v>115</v>
      </c>
      <c r="BN20" s="99" t="s">
        <v>193</v>
      </c>
      <c r="BO20" s="95" t="s">
        <v>238</v>
      </c>
      <c r="BP20" s="122" t="s">
        <v>238</v>
      </c>
      <c r="BQ20" s="122" t="s">
        <v>238</v>
      </c>
      <c r="BR20" s="69" t="s">
        <v>815</v>
      </c>
      <c r="BS20" s="130"/>
    </row>
    <row r="21" spans="1:71" ht="30" customHeight="1" x14ac:dyDescent="0.35">
      <c r="A21" s="95">
        <v>17</v>
      </c>
      <c r="B21" s="128" t="s">
        <v>249</v>
      </c>
      <c r="C21" s="128" t="s">
        <v>250</v>
      </c>
      <c r="D21" s="128" t="s">
        <v>251</v>
      </c>
      <c r="E21" s="128" t="s">
        <v>252</v>
      </c>
      <c r="F21" s="128" t="s">
        <v>252</v>
      </c>
      <c r="G21" s="128" t="s">
        <v>253</v>
      </c>
      <c r="H21" s="128" t="s">
        <v>252</v>
      </c>
      <c r="I21" s="128">
        <v>141703</v>
      </c>
      <c r="J21" s="128" t="s">
        <v>263</v>
      </c>
      <c r="K21" s="128">
        <v>141703</v>
      </c>
      <c r="L21" s="128" t="s">
        <v>254</v>
      </c>
      <c r="M21" s="128" t="s">
        <v>255</v>
      </c>
      <c r="N21" s="128">
        <v>359032</v>
      </c>
      <c r="O21" s="128" t="s">
        <v>337</v>
      </c>
      <c r="P21" s="128">
        <v>515093</v>
      </c>
      <c r="Q21" s="128" t="s">
        <v>338</v>
      </c>
      <c r="R21" s="128" t="s">
        <v>280</v>
      </c>
      <c r="S21" s="128" t="s">
        <v>339</v>
      </c>
      <c r="T21" s="128" t="s">
        <v>339</v>
      </c>
      <c r="U21" s="128" t="s">
        <v>282</v>
      </c>
      <c r="V21" s="128" t="s">
        <v>265</v>
      </c>
      <c r="W21" s="128">
        <v>541</v>
      </c>
      <c r="X21" s="128" t="s">
        <v>304</v>
      </c>
      <c r="Y21" s="128">
        <v>349104797</v>
      </c>
      <c r="Z21" s="128" t="s">
        <v>340</v>
      </c>
      <c r="AA21" s="128" t="s">
        <v>566</v>
      </c>
      <c r="AB21" s="129">
        <v>43840</v>
      </c>
      <c r="AC21" s="128" t="s">
        <v>493</v>
      </c>
      <c r="AD21" s="128">
        <v>24</v>
      </c>
      <c r="AE21" s="128" t="s">
        <v>489</v>
      </c>
      <c r="AF21" s="128" t="s">
        <v>567</v>
      </c>
      <c r="AG21" s="128" t="s">
        <v>568</v>
      </c>
      <c r="AH21" s="128" t="s">
        <v>542</v>
      </c>
      <c r="AI21" s="128" t="s">
        <v>491</v>
      </c>
      <c r="AJ21" s="129">
        <v>2686</v>
      </c>
      <c r="AK21" s="129">
        <v>2350</v>
      </c>
      <c r="AL21" s="128" t="s">
        <v>556</v>
      </c>
      <c r="AM21" s="129">
        <v>37076.129999999997</v>
      </c>
      <c r="AN21" s="129">
        <v>12609.87</v>
      </c>
      <c r="AO21" s="129">
        <v>49686</v>
      </c>
      <c r="AP21" s="129">
        <v>6763.87</v>
      </c>
      <c r="AQ21" s="129">
        <v>286.13</v>
      </c>
      <c r="AR21" s="129">
        <v>7050</v>
      </c>
      <c r="AS21" s="129">
        <v>6763.87</v>
      </c>
      <c r="AT21" s="129">
        <v>286.13</v>
      </c>
      <c r="AU21" s="129">
        <v>7050</v>
      </c>
      <c r="AV21" s="128">
        <v>39</v>
      </c>
      <c r="AW21" s="128"/>
      <c r="AX21" s="123"/>
      <c r="AY21" s="123"/>
      <c r="AZ21" s="123"/>
      <c r="BA21" s="123"/>
      <c r="BB21" s="128" t="s">
        <v>715</v>
      </c>
      <c r="BC21" s="123"/>
      <c r="BD21" s="128"/>
      <c r="BE21" s="129">
        <v>0</v>
      </c>
      <c r="BF21" s="128" t="s">
        <v>339</v>
      </c>
      <c r="BG21" s="128" t="s">
        <v>738</v>
      </c>
      <c r="BH21" s="97" t="s">
        <v>804</v>
      </c>
      <c r="BI21" s="95" t="s">
        <v>105</v>
      </c>
      <c r="BJ21" s="97">
        <v>46076</v>
      </c>
      <c r="BK21" s="95"/>
      <c r="BL21" s="95" t="s">
        <v>110</v>
      </c>
      <c r="BM21" s="98" t="s">
        <v>115</v>
      </c>
      <c r="BN21" s="99" t="s">
        <v>193</v>
      </c>
      <c r="BO21" s="95" t="s">
        <v>238</v>
      </c>
      <c r="BP21" s="122" t="s">
        <v>238</v>
      </c>
      <c r="BQ21" s="122" t="s">
        <v>238</v>
      </c>
      <c r="BR21" s="69" t="s">
        <v>815</v>
      </c>
      <c r="BS21" s="130"/>
    </row>
    <row r="22" spans="1:71" ht="30" customHeight="1" x14ac:dyDescent="0.35">
      <c r="A22" s="95">
        <v>18</v>
      </c>
      <c r="B22" s="128" t="s">
        <v>249</v>
      </c>
      <c r="C22" s="128" t="s">
        <v>250</v>
      </c>
      <c r="D22" s="128" t="s">
        <v>251</v>
      </c>
      <c r="E22" s="128" t="s">
        <v>252</v>
      </c>
      <c r="F22" s="128" t="s">
        <v>252</v>
      </c>
      <c r="G22" s="128" t="s">
        <v>253</v>
      </c>
      <c r="H22" s="128" t="s">
        <v>252</v>
      </c>
      <c r="I22" s="128">
        <v>141703</v>
      </c>
      <c r="J22" s="128" t="s">
        <v>263</v>
      </c>
      <c r="K22" s="128">
        <v>141703</v>
      </c>
      <c r="L22" s="128" t="s">
        <v>254</v>
      </c>
      <c r="M22" s="128" t="s">
        <v>255</v>
      </c>
      <c r="N22" s="128">
        <v>243821</v>
      </c>
      <c r="O22" s="128" t="s">
        <v>278</v>
      </c>
      <c r="P22" s="128">
        <v>320429</v>
      </c>
      <c r="Q22" s="128" t="s">
        <v>287</v>
      </c>
      <c r="R22" s="128" t="s">
        <v>280</v>
      </c>
      <c r="S22" s="128" t="s">
        <v>341</v>
      </c>
      <c r="T22" s="128" t="s">
        <v>341</v>
      </c>
      <c r="U22" s="128" t="s">
        <v>342</v>
      </c>
      <c r="V22" s="128" t="s">
        <v>265</v>
      </c>
      <c r="W22" s="128">
        <v>541</v>
      </c>
      <c r="X22" s="128" t="s">
        <v>326</v>
      </c>
      <c r="Y22" s="128">
        <v>349104798</v>
      </c>
      <c r="Z22" s="128" t="s">
        <v>343</v>
      </c>
      <c r="AA22" s="128" t="s">
        <v>566</v>
      </c>
      <c r="AB22" s="129">
        <v>44040</v>
      </c>
      <c r="AC22" s="128" t="s">
        <v>493</v>
      </c>
      <c r="AD22" s="128">
        <v>24</v>
      </c>
      <c r="AE22" s="128" t="s">
        <v>489</v>
      </c>
      <c r="AF22" s="128" t="s">
        <v>567</v>
      </c>
      <c r="AG22" s="128" t="s">
        <v>568</v>
      </c>
      <c r="AH22" s="128" t="s">
        <v>542</v>
      </c>
      <c r="AI22" s="128" t="s">
        <v>491</v>
      </c>
      <c r="AJ22" s="129">
        <v>1987</v>
      </c>
      <c r="AK22" s="129">
        <v>2400</v>
      </c>
      <c r="AL22" s="128" t="s">
        <v>556</v>
      </c>
      <c r="AM22" s="129">
        <v>37132.21</v>
      </c>
      <c r="AN22" s="129">
        <v>12854.79</v>
      </c>
      <c r="AO22" s="129">
        <v>49987</v>
      </c>
      <c r="AP22" s="129">
        <v>6907.79</v>
      </c>
      <c r="AQ22" s="129">
        <v>292.20999999999998</v>
      </c>
      <c r="AR22" s="129">
        <v>7200</v>
      </c>
      <c r="AS22" s="129">
        <v>6907.79</v>
      </c>
      <c r="AT22" s="129">
        <v>292.20999999999998</v>
      </c>
      <c r="AU22" s="129">
        <v>7200</v>
      </c>
      <c r="AV22" s="128">
        <v>39</v>
      </c>
      <c r="AW22" s="128"/>
      <c r="AX22" s="123"/>
      <c r="AY22" s="123"/>
      <c r="AZ22" s="123"/>
      <c r="BA22" s="123"/>
      <c r="BB22" s="128" t="s">
        <v>715</v>
      </c>
      <c r="BC22" s="123"/>
      <c r="BD22" s="128" t="s">
        <v>719</v>
      </c>
      <c r="BE22" s="129">
        <v>44040</v>
      </c>
      <c r="BF22" s="128" t="s">
        <v>341</v>
      </c>
      <c r="BG22" s="128" t="s">
        <v>739</v>
      </c>
      <c r="BH22" s="97" t="s">
        <v>804</v>
      </c>
      <c r="BI22" s="95" t="s">
        <v>105</v>
      </c>
      <c r="BJ22" s="97">
        <v>46076</v>
      </c>
      <c r="BK22" s="95"/>
      <c r="BL22" s="95" t="s">
        <v>110</v>
      </c>
      <c r="BM22" s="98" t="s">
        <v>115</v>
      </c>
      <c r="BN22" s="99" t="s">
        <v>193</v>
      </c>
      <c r="BO22" s="95" t="s">
        <v>238</v>
      </c>
      <c r="BP22" s="122" t="s">
        <v>238</v>
      </c>
      <c r="BQ22" s="122" t="s">
        <v>238</v>
      </c>
      <c r="BR22" s="69" t="s">
        <v>815</v>
      </c>
      <c r="BS22" s="130"/>
    </row>
    <row r="23" spans="1:71" ht="30" customHeight="1" x14ac:dyDescent="0.35">
      <c r="A23" s="95">
        <v>19</v>
      </c>
      <c r="B23" s="128" t="s">
        <v>249</v>
      </c>
      <c r="C23" s="128" t="s">
        <v>250</v>
      </c>
      <c r="D23" s="128" t="s">
        <v>251</v>
      </c>
      <c r="E23" s="128" t="s">
        <v>252</v>
      </c>
      <c r="F23" s="128" t="s">
        <v>252</v>
      </c>
      <c r="G23" s="128" t="s">
        <v>253</v>
      </c>
      <c r="H23" s="128" t="s">
        <v>252</v>
      </c>
      <c r="I23" s="128">
        <v>141703</v>
      </c>
      <c r="J23" s="128" t="s">
        <v>263</v>
      </c>
      <c r="K23" s="128">
        <v>141703</v>
      </c>
      <c r="L23" s="128" t="s">
        <v>254</v>
      </c>
      <c r="M23" s="128" t="s">
        <v>255</v>
      </c>
      <c r="N23" s="128">
        <v>359032</v>
      </c>
      <c r="O23" s="128" t="s">
        <v>337</v>
      </c>
      <c r="P23" s="128">
        <v>515093</v>
      </c>
      <c r="Q23" s="128" t="s">
        <v>338</v>
      </c>
      <c r="R23" s="128" t="s">
        <v>280</v>
      </c>
      <c r="S23" s="128" t="s">
        <v>344</v>
      </c>
      <c r="T23" s="128" t="s">
        <v>344</v>
      </c>
      <c r="U23" s="128" t="s">
        <v>282</v>
      </c>
      <c r="V23" s="128" t="s">
        <v>265</v>
      </c>
      <c r="W23" s="128">
        <v>541</v>
      </c>
      <c r="X23" s="128" t="s">
        <v>304</v>
      </c>
      <c r="Y23" s="128">
        <v>349104843</v>
      </c>
      <c r="Z23" s="128" t="s">
        <v>345</v>
      </c>
      <c r="AA23" s="128" t="s">
        <v>566</v>
      </c>
      <c r="AB23" s="129">
        <v>44040</v>
      </c>
      <c r="AC23" s="128" t="s">
        <v>493</v>
      </c>
      <c r="AD23" s="128">
        <v>24</v>
      </c>
      <c r="AE23" s="128" t="s">
        <v>489</v>
      </c>
      <c r="AF23" s="128" t="s">
        <v>567</v>
      </c>
      <c r="AG23" s="128" t="s">
        <v>568</v>
      </c>
      <c r="AH23" s="128" t="s">
        <v>542</v>
      </c>
      <c r="AI23" s="128" t="s">
        <v>491</v>
      </c>
      <c r="AJ23" s="129">
        <v>1987</v>
      </c>
      <c r="AK23" s="129">
        <v>2400</v>
      </c>
      <c r="AL23" s="128" t="s">
        <v>569</v>
      </c>
      <c r="AM23" s="129">
        <v>37132.21</v>
      </c>
      <c r="AN23" s="129">
        <v>12854.79</v>
      </c>
      <c r="AO23" s="129">
        <v>49987</v>
      </c>
      <c r="AP23" s="129">
        <v>6907.79</v>
      </c>
      <c r="AQ23" s="129">
        <v>292.20999999999998</v>
      </c>
      <c r="AR23" s="129">
        <v>7200</v>
      </c>
      <c r="AS23" s="129">
        <v>6907.79</v>
      </c>
      <c r="AT23" s="129">
        <v>292.20999999999998</v>
      </c>
      <c r="AU23" s="129">
        <v>7200</v>
      </c>
      <c r="AV23" s="128">
        <v>39</v>
      </c>
      <c r="AW23" s="128"/>
      <c r="AX23" s="123"/>
      <c r="AY23" s="123"/>
      <c r="AZ23" s="123"/>
      <c r="BA23" s="123"/>
      <c r="BB23" s="128" t="s">
        <v>715</v>
      </c>
      <c r="BC23" s="123"/>
      <c r="BD23" s="128"/>
      <c r="BE23" s="129">
        <v>0</v>
      </c>
      <c r="BF23" s="128" t="s">
        <v>344</v>
      </c>
      <c r="BG23" s="128" t="s">
        <v>740</v>
      </c>
      <c r="BH23" s="97" t="s">
        <v>804</v>
      </c>
      <c r="BI23" s="95" t="s">
        <v>105</v>
      </c>
      <c r="BJ23" s="97">
        <v>46076</v>
      </c>
      <c r="BK23" s="95"/>
      <c r="BL23" s="95" t="s">
        <v>110</v>
      </c>
      <c r="BM23" s="98" t="s">
        <v>115</v>
      </c>
      <c r="BN23" s="99" t="s">
        <v>193</v>
      </c>
      <c r="BO23" s="95" t="s">
        <v>238</v>
      </c>
      <c r="BP23" s="122" t="s">
        <v>238</v>
      </c>
      <c r="BQ23" s="122" t="s">
        <v>238</v>
      </c>
      <c r="BR23" s="69" t="s">
        <v>815</v>
      </c>
      <c r="BS23" s="130"/>
    </row>
    <row r="24" spans="1:71" ht="30" customHeight="1" x14ac:dyDescent="0.35">
      <c r="A24" s="95">
        <v>20</v>
      </c>
      <c r="B24" s="128" t="s">
        <v>249</v>
      </c>
      <c r="C24" s="128" t="s">
        <v>250</v>
      </c>
      <c r="D24" s="128" t="s">
        <v>251</v>
      </c>
      <c r="E24" s="128" t="s">
        <v>252</v>
      </c>
      <c r="F24" s="128" t="s">
        <v>252</v>
      </c>
      <c r="G24" s="128" t="s">
        <v>253</v>
      </c>
      <c r="H24" s="128" t="s">
        <v>252</v>
      </c>
      <c r="I24" s="128">
        <v>141703</v>
      </c>
      <c r="J24" s="128" t="s">
        <v>263</v>
      </c>
      <c r="K24" s="128">
        <v>141703</v>
      </c>
      <c r="L24" s="128" t="s">
        <v>254</v>
      </c>
      <c r="M24" s="128" t="s">
        <v>255</v>
      </c>
      <c r="N24" s="128">
        <v>359032</v>
      </c>
      <c r="O24" s="128" t="s">
        <v>337</v>
      </c>
      <c r="P24" s="128">
        <v>515093</v>
      </c>
      <c r="Q24" s="128" t="s">
        <v>338</v>
      </c>
      <c r="R24" s="128" t="s">
        <v>280</v>
      </c>
      <c r="S24" s="128" t="s">
        <v>346</v>
      </c>
      <c r="T24" s="128" t="s">
        <v>346</v>
      </c>
      <c r="U24" s="128" t="s">
        <v>282</v>
      </c>
      <c r="V24" s="128" t="s">
        <v>265</v>
      </c>
      <c r="W24" s="128">
        <v>541</v>
      </c>
      <c r="X24" s="128" t="s">
        <v>304</v>
      </c>
      <c r="Y24" s="128">
        <v>349104881</v>
      </c>
      <c r="Z24" s="128" t="s">
        <v>301</v>
      </c>
      <c r="AA24" s="128" t="s">
        <v>566</v>
      </c>
      <c r="AB24" s="129">
        <v>44040</v>
      </c>
      <c r="AC24" s="128" t="s">
        <v>493</v>
      </c>
      <c r="AD24" s="128">
        <v>24</v>
      </c>
      <c r="AE24" s="128" t="s">
        <v>489</v>
      </c>
      <c r="AF24" s="128" t="s">
        <v>567</v>
      </c>
      <c r="AG24" s="128" t="s">
        <v>568</v>
      </c>
      <c r="AH24" s="128" t="s">
        <v>542</v>
      </c>
      <c r="AI24" s="128" t="s">
        <v>491</v>
      </c>
      <c r="AJ24" s="129">
        <v>1987</v>
      </c>
      <c r="AK24" s="129">
        <v>2400</v>
      </c>
      <c r="AL24" s="128" t="s">
        <v>569</v>
      </c>
      <c r="AM24" s="129">
        <v>37132.21</v>
      </c>
      <c r="AN24" s="129">
        <v>12854.79</v>
      </c>
      <c r="AO24" s="129">
        <v>49987</v>
      </c>
      <c r="AP24" s="129">
        <v>6907.79</v>
      </c>
      <c r="AQ24" s="129">
        <v>292.20999999999998</v>
      </c>
      <c r="AR24" s="129">
        <v>7200</v>
      </c>
      <c r="AS24" s="129">
        <v>6907.79</v>
      </c>
      <c r="AT24" s="129">
        <v>292.20999999999998</v>
      </c>
      <c r="AU24" s="129">
        <v>7200</v>
      </c>
      <c r="AV24" s="128">
        <v>39</v>
      </c>
      <c r="AW24" s="128"/>
      <c r="AX24" s="123"/>
      <c r="AY24" s="123"/>
      <c r="AZ24" s="123"/>
      <c r="BA24" s="123"/>
      <c r="BB24" s="128" t="s">
        <v>715</v>
      </c>
      <c r="BC24" s="123"/>
      <c r="BD24" s="128"/>
      <c r="BE24" s="129">
        <v>0</v>
      </c>
      <c r="BF24" s="128" t="s">
        <v>346</v>
      </c>
      <c r="BG24" s="128" t="s">
        <v>741</v>
      </c>
      <c r="BH24" s="97" t="s">
        <v>804</v>
      </c>
      <c r="BI24" s="95" t="s">
        <v>105</v>
      </c>
      <c r="BJ24" s="97">
        <v>46076</v>
      </c>
      <c r="BK24" s="95"/>
      <c r="BL24" s="95" t="s">
        <v>110</v>
      </c>
      <c r="BM24" s="98" t="s">
        <v>115</v>
      </c>
      <c r="BN24" s="99" t="s">
        <v>193</v>
      </c>
      <c r="BO24" s="95" t="s">
        <v>238</v>
      </c>
      <c r="BP24" s="122" t="s">
        <v>238</v>
      </c>
      <c r="BQ24" s="122" t="s">
        <v>238</v>
      </c>
      <c r="BR24" s="69" t="s">
        <v>815</v>
      </c>
      <c r="BS24" s="130"/>
    </row>
    <row r="25" spans="1:71" ht="30" customHeight="1" x14ac:dyDescent="0.35">
      <c r="A25" s="95">
        <v>21</v>
      </c>
      <c r="B25" s="128" t="s">
        <v>249</v>
      </c>
      <c r="C25" s="128" t="s">
        <v>250</v>
      </c>
      <c r="D25" s="128" t="s">
        <v>251</v>
      </c>
      <c r="E25" s="128" t="s">
        <v>252</v>
      </c>
      <c r="F25" s="128" t="s">
        <v>252</v>
      </c>
      <c r="G25" s="128" t="s">
        <v>253</v>
      </c>
      <c r="H25" s="128" t="s">
        <v>252</v>
      </c>
      <c r="I25" s="128">
        <v>141703</v>
      </c>
      <c r="J25" s="128" t="s">
        <v>263</v>
      </c>
      <c r="K25" s="128">
        <v>141703</v>
      </c>
      <c r="L25" s="128" t="s">
        <v>254</v>
      </c>
      <c r="M25" s="128" t="s">
        <v>255</v>
      </c>
      <c r="N25" s="128">
        <v>361580</v>
      </c>
      <c r="O25" s="128" t="s">
        <v>347</v>
      </c>
      <c r="P25" s="128">
        <v>520570</v>
      </c>
      <c r="Q25" s="128" t="s">
        <v>348</v>
      </c>
      <c r="R25" s="128" t="s">
        <v>280</v>
      </c>
      <c r="S25" s="128" t="s">
        <v>349</v>
      </c>
      <c r="T25" s="128" t="s">
        <v>349</v>
      </c>
      <c r="U25" s="128" t="s">
        <v>258</v>
      </c>
      <c r="V25" s="128" t="s">
        <v>259</v>
      </c>
      <c r="W25" s="128">
        <v>541</v>
      </c>
      <c r="X25" s="128" t="s">
        <v>304</v>
      </c>
      <c r="Y25" s="128">
        <v>349348288</v>
      </c>
      <c r="Z25" s="128" t="s">
        <v>350</v>
      </c>
      <c r="AA25" s="128" t="s">
        <v>566</v>
      </c>
      <c r="AB25" s="129">
        <v>44040</v>
      </c>
      <c r="AC25" s="128" t="s">
        <v>493</v>
      </c>
      <c r="AD25" s="128">
        <v>24</v>
      </c>
      <c r="AE25" s="128" t="s">
        <v>489</v>
      </c>
      <c r="AF25" s="128" t="s">
        <v>567</v>
      </c>
      <c r="AG25" s="128" t="s">
        <v>568</v>
      </c>
      <c r="AH25" s="128" t="s">
        <v>542</v>
      </c>
      <c r="AI25" s="128" t="s">
        <v>491</v>
      </c>
      <c r="AJ25" s="129">
        <v>1987</v>
      </c>
      <c r="AK25" s="129">
        <v>2400</v>
      </c>
      <c r="AL25" s="128" t="s">
        <v>570</v>
      </c>
      <c r="AM25" s="129">
        <v>15158.69</v>
      </c>
      <c r="AN25" s="129">
        <v>8428.31</v>
      </c>
      <c r="AO25" s="129">
        <v>23587</v>
      </c>
      <c r="AP25" s="129">
        <v>28881.31</v>
      </c>
      <c r="AQ25" s="129">
        <v>4718.6899999999996</v>
      </c>
      <c r="AR25" s="129">
        <v>33600</v>
      </c>
      <c r="AS25" s="129">
        <v>28881.31</v>
      </c>
      <c r="AT25" s="129">
        <v>4718.6899999999996</v>
      </c>
      <c r="AU25" s="129">
        <v>33600</v>
      </c>
      <c r="AV25" s="128">
        <v>39</v>
      </c>
      <c r="AW25" s="128"/>
      <c r="AX25" s="123"/>
      <c r="AY25" s="123"/>
      <c r="AZ25" s="123"/>
      <c r="BA25" s="123"/>
      <c r="BB25" s="128" t="s">
        <v>715</v>
      </c>
      <c r="BC25" s="123"/>
      <c r="BD25" s="128"/>
      <c r="BE25" s="129">
        <v>0</v>
      </c>
      <c r="BF25" s="128" t="s">
        <v>349</v>
      </c>
      <c r="BG25" s="128" t="s">
        <v>742</v>
      </c>
      <c r="BH25" s="97" t="s">
        <v>804</v>
      </c>
      <c r="BI25" s="95" t="s">
        <v>105</v>
      </c>
      <c r="BJ25" s="97">
        <v>46076</v>
      </c>
      <c r="BK25" s="95"/>
      <c r="BL25" s="95" t="s">
        <v>110</v>
      </c>
      <c r="BM25" s="98" t="s">
        <v>115</v>
      </c>
      <c r="BN25" s="99" t="s">
        <v>193</v>
      </c>
      <c r="BO25" s="95" t="s">
        <v>238</v>
      </c>
      <c r="BP25" s="122" t="s">
        <v>238</v>
      </c>
      <c r="BQ25" s="122" t="s">
        <v>238</v>
      </c>
      <c r="BR25" s="69" t="s">
        <v>815</v>
      </c>
      <c r="BS25" s="130"/>
    </row>
    <row r="26" spans="1:71" ht="30" customHeight="1" x14ac:dyDescent="0.35">
      <c r="A26" s="95">
        <v>22</v>
      </c>
      <c r="B26" s="128" t="s">
        <v>249</v>
      </c>
      <c r="C26" s="128" t="s">
        <v>250</v>
      </c>
      <c r="D26" s="128" t="s">
        <v>251</v>
      </c>
      <c r="E26" s="128" t="s">
        <v>252</v>
      </c>
      <c r="F26" s="128" t="s">
        <v>252</v>
      </c>
      <c r="G26" s="128" t="s">
        <v>253</v>
      </c>
      <c r="H26" s="128" t="s">
        <v>252</v>
      </c>
      <c r="I26" s="128">
        <v>137144</v>
      </c>
      <c r="J26" s="128" t="s">
        <v>260</v>
      </c>
      <c r="K26" s="128">
        <v>137144</v>
      </c>
      <c r="L26" s="128" t="s">
        <v>254</v>
      </c>
      <c r="M26" s="128" t="s">
        <v>255</v>
      </c>
      <c r="N26" s="128">
        <v>227354</v>
      </c>
      <c r="O26" s="128" t="s">
        <v>261</v>
      </c>
      <c r="P26" s="128">
        <v>303197</v>
      </c>
      <c r="Q26" s="128" t="s">
        <v>272</v>
      </c>
      <c r="R26" s="128" t="s">
        <v>280</v>
      </c>
      <c r="S26" s="128" t="s">
        <v>351</v>
      </c>
      <c r="T26" s="128" t="s">
        <v>351</v>
      </c>
      <c r="U26" s="128" t="s">
        <v>258</v>
      </c>
      <c r="V26" s="128" t="s">
        <v>259</v>
      </c>
      <c r="W26" s="128">
        <v>541</v>
      </c>
      <c r="X26" s="128" t="s">
        <v>333</v>
      </c>
      <c r="Y26" s="128">
        <v>349434893</v>
      </c>
      <c r="Z26" s="128" t="s">
        <v>352</v>
      </c>
      <c r="AA26" s="128" t="s">
        <v>571</v>
      </c>
      <c r="AB26" s="129">
        <v>65959</v>
      </c>
      <c r="AC26" s="128" t="s">
        <v>493</v>
      </c>
      <c r="AD26" s="128">
        <v>24</v>
      </c>
      <c r="AE26" s="128" t="s">
        <v>572</v>
      </c>
      <c r="AF26" s="128" t="s">
        <v>506</v>
      </c>
      <c r="AG26" s="128" t="s">
        <v>505</v>
      </c>
      <c r="AH26" s="128" t="s">
        <v>490</v>
      </c>
      <c r="AI26" s="128" t="s">
        <v>491</v>
      </c>
      <c r="AJ26" s="129">
        <v>3285</v>
      </c>
      <c r="AK26" s="129">
        <v>3550</v>
      </c>
      <c r="AL26" s="128" t="s">
        <v>573</v>
      </c>
      <c r="AM26" s="129">
        <v>42461.68</v>
      </c>
      <c r="AN26" s="129">
        <v>17023.32</v>
      </c>
      <c r="AO26" s="129">
        <v>59485</v>
      </c>
      <c r="AP26" s="129">
        <v>23497.32</v>
      </c>
      <c r="AQ26" s="129">
        <v>1952.68</v>
      </c>
      <c r="AR26" s="129">
        <v>25450</v>
      </c>
      <c r="AS26" s="129">
        <v>23497.32</v>
      </c>
      <c r="AT26" s="129">
        <v>1952.68</v>
      </c>
      <c r="AU26" s="129">
        <v>25450</v>
      </c>
      <c r="AV26" s="128">
        <v>39</v>
      </c>
      <c r="AW26" s="128"/>
      <c r="AX26" s="123"/>
      <c r="AY26" s="123"/>
      <c r="AZ26" s="123"/>
      <c r="BA26" s="123"/>
      <c r="BB26" s="128" t="s">
        <v>715</v>
      </c>
      <c r="BC26" s="123"/>
      <c r="BD26" s="128"/>
      <c r="BE26" s="129">
        <v>0</v>
      </c>
      <c r="BF26" s="128" t="s">
        <v>351</v>
      </c>
      <c r="BG26" s="128" t="s">
        <v>743</v>
      </c>
      <c r="BH26" s="97" t="s">
        <v>804</v>
      </c>
      <c r="BI26" s="95" t="s">
        <v>105</v>
      </c>
      <c r="BJ26" s="97">
        <v>46076</v>
      </c>
      <c r="BK26" s="95"/>
      <c r="BL26" s="95" t="s">
        <v>110</v>
      </c>
      <c r="BM26" s="98" t="s">
        <v>115</v>
      </c>
      <c r="BN26" s="99" t="s">
        <v>193</v>
      </c>
      <c r="BO26" s="95" t="s">
        <v>238</v>
      </c>
      <c r="BP26" s="122" t="s">
        <v>238</v>
      </c>
      <c r="BQ26" s="122" t="s">
        <v>238</v>
      </c>
      <c r="BR26" s="69" t="s">
        <v>815</v>
      </c>
      <c r="BS26" s="130"/>
    </row>
    <row r="27" spans="1:71" ht="30" customHeight="1" x14ac:dyDescent="0.35">
      <c r="A27" s="95">
        <v>23</v>
      </c>
      <c r="B27" s="128" t="s">
        <v>249</v>
      </c>
      <c r="C27" s="128" t="s">
        <v>250</v>
      </c>
      <c r="D27" s="128" t="s">
        <v>251</v>
      </c>
      <c r="E27" s="128" t="s">
        <v>252</v>
      </c>
      <c r="F27" s="128" t="s">
        <v>252</v>
      </c>
      <c r="G27" s="128" t="s">
        <v>253</v>
      </c>
      <c r="H27" s="128" t="s">
        <v>252</v>
      </c>
      <c r="I27" s="128">
        <v>137144</v>
      </c>
      <c r="J27" s="128" t="s">
        <v>260</v>
      </c>
      <c r="K27" s="128">
        <v>137144</v>
      </c>
      <c r="L27" s="128" t="s">
        <v>254</v>
      </c>
      <c r="M27" s="128" t="s">
        <v>255</v>
      </c>
      <c r="N27" s="128">
        <v>231442</v>
      </c>
      <c r="O27" s="128" t="s">
        <v>274</v>
      </c>
      <c r="P27" s="128">
        <v>334432</v>
      </c>
      <c r="Q27" s="128" t="s">
        <v>275</v>
      </c>
      <c r="R27" s="128" t="s">
        <v>280</v>
      </c>
      <c r="S27" s="128" t="s">
        <v>353</v>
      </c>
      <c r="T27" s="128" t="s">
        <v>353</v>
      </c>
      <c r="U27" s="128" t="s">
        <v>262</v>
      </c>
      <c r="V27" s="128" t="s">
        <v>259</v>
      </c>
      <c r="W27" s="128">
        <v>541</v>
      </c>
      <c r="X27" s="128" t="s">
        <v>335</v>
      </c>
      <c r="Y27" s="128">
        <v>349671659</v>
      </c>
      <c r="Z27" s="128" t="s">
        <v>354</v>
      </c>
      <c r="AA27" s="128" t="s">
        <v>574</v>
      </c>
      <c r="AB27" s="129">
        <v>54278</v>
      </c>
      <c r="AC27" s="128" t="s">
        <v>511</v>
      </c>
      <c r="AD27" s="128">
        <v>24</v>
      </c>
      <c r="AE27" s="128" t="s">
        <v>494</v>
      </c>
      <c r="AF27" s="128" t="s">
        <v>512</v>
      </c>
      <c r="AG27" s="128" t="s">
        <v>513</v>
      </c>
      <c r="AH27" s="128" t="s">
        <v>490</v>
      </c>
      <c r="AI27" s="128" t="s">
        <v>575</v>
      </c>
      <c r="AJ27" s="129">
        <v>3292</v>
      </c>
      <c r="AK27" s="129">
        <v>2900</v>
      </c>
      <c r="AL27" s="128" t="s">
        <v>576</v>
      </c>
      <c r="AM27" s="129">
        <v>5402.88</v>
      </c>
      <c r="AN27" s="129">
        <v>3698.22</v>
      </c>
      <c r="AO27" s="129">
        <v>9101.1</v>
      </c>
      <c r="AP27" s="129">
        <v>48875.12</v>
      </c>
      <c r="AQ27" s="129">
        <v>12015.78</v>
      </c>
      <c r="AR27" s="129">
        <v>60890.9</v>
      </c>
      <c r="AS27" s="129">
        <v>48875.12</v>
      </c>
      <c r="AT27" s="129">
        <v>12015.78</v>
      </c>
      <c r="AU27" s="129">
        <v>60890.9</v>
      </c>
      <c r="AV27" s="128">
        <v>38</v>
      </c>
      <c r="AW27" s="128"/>
      <c r="AX27" s="123"/>
      <c r="AY27" s="123"/>
      <c r="AZ27" s="123"/>
      <c r="BA27" s="123"/>
      <c r="BB27" s="128" t="s">
        <v>715</v>
      </c>
      <c r="BC27" s="123"/>
      <c r="BD27" s="128"/>
      <c r="BE27" s="129">
        <v>0</v>
      </c>
      <c r="BF27" s="128" t="s">
        <v>353</v>
      </c>
      <c r="BG27" s="128" t="s">
        <v>744</v>
      </c>
      <c r="BH27" s="97" t="s">
        <v>804</v>
      </c>
      <c r="BI27" s="95" t="s">
        <v>105</v>
      </c>
      <c r="BJ27" s="97">
        <v>46076</v>
      </c>
      <c r="BK27" s="95"/>
      <c r="BL27" s="95" t="s">
        <v>110</v>
      </c>
      <c r="BM27" s="98" t="s">
        <v>115</v>
      </c>
      <c r="BN27" s="99" t="s">
        <v>193</v>
      </c>
      <c r="BO27" s="95" t="s">
        <v>238</v>
      </c>
      <c r="BP27" s="122" t="s">
        <v>238</v>
      </c>
      <c r="BQ27" s="122" t="s">
        <v>238</v>
      </c>
      <c r="BR27" s="69" t="s">
        <v>815</v>
      </c>
      <c r="BS27" s="130"/>
    </row>
    <row r="28" spans="1:71" ht="30" customHeight="1" x14ac:dyDescent="0.35">
      <c r="A28" s="95">
        <v>24</v>
      </c>
      <c r="B28" s="128" t="s">
        <v>249</v>
      </c>
      <c r="C28" s="128" t="s">
        <v>250</v>
      </c>
      <c r="D28" s="128" t="s">
        <v>251</v>
      </c>
      <c r="E28" s="128" t="s">
        <v>252</v>
      </c>
      <c r="F28" s="128" t="s">
        <v>252</v>
      </c>
      <c r="G28" s="128" t="s">
        <v>253</v>
      </c>
      <c r="H28" s="128" t="s">
        <v>252</v>
      </c>
      <c r="I28" s="128">
        <v>133998</v>
      </c>
      <c r="J28" s="128" t="s">
        <v>263</v>
      </c>
      <c r="K28" s="128">
        <v>133998</v>
      </c>
      <c r="L28" s="128" t="s">
        <v>254</v>
      </c>
      <c r="M28" s="128" t="s">
        <v>255</v>
      </c>
      <c r="N28" s="128">
        <v>239188</v>
      </c>
      <c r="O28" s="128" t="s">
        <v>284</v>
      </c>
      <c r="P28" s="128">
        <v>315812</v>
      </c>
      <c r="Q28" s="128" t="s">
        <v>285</v>
      </c>
      <c r="R28" s="128" t="s">
        <v>280</v>
      </c>
      <c r="S28" s="128" t="s">
        <v>355</v>
      </c>
      <c r="T28" s="128" t="s">
        <v>355</v>
      </c>
      <c r="U28" s="128" t="s">
        <v>282</v>
      </c>
      <c r="V28" s="128" t="s">
        <v>265</v>
      </c>
      <c r="W28" s="128">
        <v>541</v>
      </c>
      <c r="X28" s="128" t="s">
        <v>304</v>
      </c>
      <c r="Y28" s="128">
        <v>349686213</v>
      </c>
      <c r="Z28" s="128" t="s">
        <v>356</v>
      </c>
      <c r="AA28" s="128" t="s">
        <v>577</v>
      </c>
      <c r="AB28" s="129">
        <v>65959</v>
      </c>
      <c r="AC28" s="128" t="s">
        <v>493</v>
      </c>
      <c r="AD28" s="128">
        <v>24</v>
      </c>
      <c r="AE28" s="128" t="s">
        <v>572</v>
      </c>
      <c r="AF28" s="128" t="s">
        <v>495</v>
      </c>
      <c r="AG28" s="128" t="s">
        <v>496</v>
      </c>
      <c r="AH28" s="128" t="s">
        <v>490</v>
      </c>
      <c r="AI28" s="128" t="s">
        <v>499</v>
      </c>
      <c r="AJ28" s="129">
        <v>3305</v>
      </c>
      <c r="AK28" s="129">
        <v>3550</v>
      </c>
      <c r="AL28" s="128" t="s">
        <v>576</v>
      </c>
      <c r="AM28" s="129">
        <v>18100.62</v>
      </c>
      <c r="AN28" s="129">
        <v>10102.94</v>
      </c>
      <c r="AO28" s="129">
        <v>28203.56</v>
      </c>
      <c r="AP28" s="129">
        <v>47858.38</v>
      </c>
      <c r="AQ28" s="129">
        <v>8893.06</v>
      </c>
      <c r="AR28" s="129">
        <v>56751.44</v>
      </c>
      <c r="AS28" s="129">
        <v>47858.38</v>
      </c>
      <c r="AT28" s="129">
        <v>8893.06</v>
      </c>
      <c r="AU28" s="129">
        <v>56751.44</v>
      </c>
      <c r="AV28" s="128">
        <v>38</v>
      </c>
      <c r="AW28" s="128"/>
      <c r="AX28" s="123"/>
      <c r="AY28" s="123"/>
      <c r="AZ28" s="123"/>
      <c r="BA28" s="123"/>
      <c r="BB28" s="128" t="s">
        <v>715</v>
      </c>
      <c r="BC28" s="123"/>
      <c r="BD28" s="128"/>
      <c r="BE28" s="129">
        <v>0</v>
      </c>
      <c r="BF28" s="128" t="s">
        <v>355</v>
      </c>
      <c r="BG28" s="128" t="s">
        <v>745</v>
      </c>
      <c r="BH28" s="97" t="s">
        <v>804</v>
      </c>
      <c r="BI28" s="95" t="s">
        <v>105</v>
      </c>
      <c r="BJ28" s="97">
        <v>46076</v>
      </c>
      <c r="BK28" s="95"/>
      <c r="BL28" s="95" t="s">
        <v>110</v>
      </c>
      <c r="BM28" s="98" t="s">
        <v>115</v>
      </c>
      <c r="BN28" s="99" t="s">
        <v>193</v>
      </c>
      <c r="BO28" s="95" t="s">
        <v>238</v>
      </c>
      <c r="BP28" s="122" t="s">
        <v>238</v>
      </c>
      <c r="BQ28" s="122" t="s">
        <v>238</v>
      </c>
      <c r="BR28" s="69" t="s">
        <v>815</v>
      </c>
      <c r="BS28" s="130"/>
    </row>
    <row r="29" spans="1:71" ht="30" customHeight="1" x14ac:dyDescent="0.35">
      <c r="A29" s="95">
        <v>25</v>
      </c>
      <c r="B29" s="128" t="s">
        <v>249</v>
      </c>
      <c r="C29" s="128" t="s">
        <v>250</v>
      </c>
      <c r="D29" s="128" t="s">
        <v>251</v>
      </c>
      <c r="E29" s="128" t="s">
        <v>252</v>
      </c>
      <c r="F29" s="128" t="s">
        <v>252</v>
      </c>
      <c r="G29" s="128" t="s">
        <v>253</v>
      </c>
      <c r="H29" s="128" t="s">
        <v>252</v>
      </c>
      <c r="I29" s="128">
        <v>143669</v>
      </c>
      <c r="J29" s="128" t="s">
        <v>267</v>
      </c>
      <c r="K29" s="128">
        <v>143669</v>
      </c>
      <c r="L29" s="128" t="s">
        <v>254</v>
      </c>
      <c r="M29" s="128" t="s">
        <v>255</v>
      </c>
      <c r="N29" s="128">
        <v>242800</v>
      </c>
      <c r="O29" s="128" t="s">
        <v>268</v>
      </c>
      <c r="P29" s="128">
        <v>319140</v>
      </c>
      <c r="Q29" s="128" t="s">
        <v>269</v>
      </c>
      <c r="R29" s="128" t="s">
        <v>280</v>
      </c>
      <c r="S29" s="128" t="s">
        <v>357</v>
      </c>
      <c r="T29" s="128" t="s">
        <v>357</v>
      </c>
      <c r="U29" s="128" t="s">
        <v>258</v>
      </c>
      <c r="V29" s="128" t="s">
        <v>259</v>
      </c>
      <c r="W29" s="128">
        <v>541</v>
      </c>
      <c r="X29" s="128" t="s">
        <v>304</v>
      </c>
      <c r="Y29" s="128">
        <v>349699179</v>
      </c>
      <c r="Z29" s="128" t="s">
        <v>358</v>
      </c>
      <c r="AA29" s="128" t="s">
        <v>577</v>
      </c>
      <c r="AB29" s="129">
        <v>65959</v>
      </c>
      <c r="AC29" s="128" t="s">
        <v>493</v>
      </c>
      <c r="AD29" s="128">
        <v>24</v>
      </c>
      <c r="AE29" s="128" t="s">
        <v>572</v>
      </c>
      <c r="AF29" s="128" t="s">
        <v>497</v>
      </c>
      <c r="AG29" s="128" t="s">
        <v>498</v>
      </c>
      <c r="AH29" s="128" t="s">
        <v>490</v>
      </c>
      <c r="AI29" s="128" t="s">
        <v>499</v>
      </c>
      <c r="AJ29" s="129">
        <v>3305</v>
      </c>
      <c r="AK29" s="129">
        <v>3550</v>
      </c>
      <c r="AL29" s="128" t="s">
        <v>576</v>
      </c>
      <c r="AM29" s="129">
        <v>1588.48</v>
      </c>
      <c r="AN29" s="129">
        <v>1777.25</v>
      </c>
      <c r="AO29" s="129">
        <v>3365.73</v>
      </c>
      <c r="AP29" s="129">
        <v>64370.52</v>
      </c>
      <c r="AQ29" s="129">
        <v>17218.75</v>
      </c>
      <c r="AR29" s="129">
        <v>81589.27</v>
      </c>
      <c r="AS29" s="129">
        <v>64370.52</v>
      </c>
      <c r="AT29" s="129">
        <v>17218.75</v>
      </c>
      <c r="AU29" s="129">
        <v>81589.27</v>
      </c>
      <c r="AV29" s="128">
        <v>38</v>
      </c>
      <c r="AW29" s="128"/>
      <c r="AX29" s="123"/>
      <c r="AY29" s="123"/>
      <c r="AZ29" s="123"/>
      <c r="BA29" s="123"/>
      <c r="BB29" s="128" t="s">
        <v>715</v>
      </c>
      <c r="BC29" s="123"/>
      <c r="BD29" s="128" t="s">
        <v>716</v>
      </c>
      <c r="BE29" s="129">
        <v>65959</v>
      </c>
      <c r="BF29" s="128" t="s">
        <v>357</v>
      </c>
      <c r="BG29" s="128" t="s">
        <v>746</v>
      </c>
      <c r="BH29" s="97" t="s">
        <v>804</v>
      </c>
      <c r="BI29" s="95" t="s">
        <v>105</v>
      </c>
      <c r="BJ29" s="97">
        <v>46076</v>
      </c>
      <c r="BK29" s="95"/>
      <c r="BL29" s="95" t="s">
        <v>110</v>
      </c>
      <c r="BM29" s="98" t="s">
        <v>115</v>
      </c>
      <c r="BN29" s="99" t="s">
        <v>193</v>
      </c>
      <c r="BO29" s="95" t="s">
        <v>238</v>
      </c>
      <c r="BP29" s="122" t="s">
        <v>238</v>
      </c>
      <c r="BQ29" s="122" t="s">
        <v>238</v>
      </c>
      <c r="BR29" s="69" t="s">
        <v>815</v>
      </c>
      <c r="BS29" s="130"/>
    </row>
    <row r="30" spans="1:71" ht="30" customHeight="1" x14ac:dyDescent="0.35">
      <c r="A30" s="95">
        <v>26</v>
      </c>
      <c r="B30" s="128" t="s">
        <v>249</v>
      </c>
      <c r="C30" s="128" t="s">
        <v>250</v>
      </c>
      <c r="D30" s="128" t="s">
        <v>251</v>
      </c>
      <c r="E30" s="128" t="s">
        <v>252</v>
      </c>
      <c r="F30" s="128" t="s">
        <v>252</v>
      </c>
      <c r="G30" s="128" t="s">
        <v>253</v>
      </c>
      <c r="H30" s="128" t="s">
        <v>252</v>
      </c>
      <c r="I30" s="128">
        <v>141703</v>
      </c>
      <c r="J30" s="128" t="s">
        <v>263</v>
      </c>
      <c r="K30" s="128">
        <v>141703</v>
      </c>
      <c r="L30" s="128" t="s">
        <v>254</v>
      </c>
      <c r="M30" s="128" t="s">
        <v>255</v>
      </c>
      <c r="N30" s="128">
        <v>369652</v>
      </c>
      <c r="O30" s="128" t="s">
        <v>359</v>
      </c>
      <c r="P30" s="128">
        <v>537117</v>
      </c>
      <c r="Q30" s="128" t="s">
        <v>360</v>
      </c>
      <c r="R30" s="128" t="s">
        <v>280</v>
      </c>
      <c r="S30" s="128" t="s">
        <v>361</v>
      </c>
      <c r="T30" s="128" t="s">
        <v>361</v>
      </c>
      <c r="U30" s="128" t="s">
        <v>282</v>
      </c>
      <c r="V30" s="128" t="s">
        <v>265</v>
      </c>
      <c r="W30" s="128">
        <v>541</v>
      </c>
      <c r="X30" s="128" t="s">
        <v>326</v>
      </c>
      <c r="Y30" s="128">
        <v>349712454</v>
      </c>
      <c r="Z30" s="128" t="s">
        <v>362</v>
      </c>
      <c r="AA30" s="128" t="s">
        <v>578</v>
      </c>
      <c r="AB30" s="129">
        <v>44040</v>
      </c>
      <c r="AC30" s="128" t="s">
        <v>493</v>
      </c>
      <c r="AD30" s="128">
        <v>24</v>
      </c>
      <c r="AE30" s="128" t="s">
        <v>489</v>
      </c>
      <c r="AF30" s="128" t="s">
        <v>579</v>
      </c>
      <c r="AG30" s="128" t="s">
        <v>580</v>
      </c>
      <c r="AH30" s="128" t="s">
        <v>542</v>
      </c>
      <c r="AI30" s="128" t="s">
        <v>492</v>
      </c>
      <c r="AJ30" s="129">
        <v>2134</v>
      </c>
      <c r="AK30" s="129">
        <v>2400</v>
      </c>
      <c r="AL30" s="128" t="s">
        <v>581</v>
      </c>
      <c r="AM30" s="129">
        <v>34519.61</v>
      </c>
      <c r="AN30" s="129">
        <v>12814.39</v>
      </c>
      <c r="AO30" s="129">
        <v>47334</v>
      </c>
      <c r="AP30" s="129">
        <v>9520.39</v>
      </c>
      <c r="AQ30" s="129">
        <v>479.61</v>
      </c>
      <c r="AR30" s="129">
        <v>10000</v>
      </c>
      <c r="AS30" s="129">
        <v>9520.39</v>
      </c>
      <c r="AT30" s="129">
        <v>479.61</v>
      </c>
      <c r="AU30" s="129">
        <v>10000</v>
      </c>
      <c r="AV30" s="128">
        <v>37</v>
      </c>
      <c r="AW30" s="128"/>
      <c r="AX30" s="123"/>
      <c r="AY30" s="123"/>
      <c r="AZ30" s="123"/>
      <c r="BA30" s="123"/>
      <c r="BB30" s="128" t="s">
        <v>715</v>
      </c>
      <c r="BC30" s="123"/>
      <c r="BD30" s="128"/>
      <c r="BE30" s="129">
        <v>0</v>
      </c>
      <c r="BF30" s="128" t="s">
        <v>361</v>
      </c>
      <c r="BG30" s="128" t="s">
        <v>747</v>
      </c>
      <c r="BH30" s="97" t="s">
        <v>804</v>
      </c>
      <c r="BI30" s="95" t="s">
        <v>105</v>
      </c>
      <c r="BJ30" s="97">
        <v>46076</v>
      </c>
      <c r="BK30" s="95"/>
      <c r="BL30" s="95" t="s">
        <v>110</v>
      </c>
      <c r="BM30" s="98" t="s">
        <v>115</v>
      </c>
      <c r="BN30" s="99" t="s">
        <v>193</v>
      </c>
      <c r="BO30" s="95" t="s">
        <v>238</v>
      </c>
      <c r="BP30" s="122" t="s">
        <v>238</v>
      </c>
      <c r="BQ30" s="122" t="s">
        <v>238</v>
      </c>
      <c r="BR30" s="69" t="s">
        <v>815</v>
      </c>
      <c r="BS30" s="130"/>
    </row>
    <row r="31" spans="1:71" ht="30" customHeight="1" x14ac:dyDescent="0.35">
      <c r="A31" s="95">
        <v>27</v>
      </c>
      <c r="B31" s="128" t="s">
        <v>249</v>
      </c>
      <c r="C31" s="128" t="s">
        <v>250</v>
      </c>
      <c r="D31" s="128" t="s">
        <v>251</v>
      </c>
      <c r="E31" s="128" t="s">
        <v>252</v>
      </c>
      <c r="F31" s="128" t="s">
        <v>252</v>
      </c>
      <c r="G31" s="128" t="s">
        <v>253</v>
      </c>
      <c r="H31" s="128" t="s">
        <v>252</v>
      </c>
      <c r="I31" s="128">
        <v>137144</v>
      </c>
      <c r="J31" s="128" t="s">
        <v>260</v>
      </c>
      <c r="K31" s="128">
        <v>137144</v>
      </c>
      <c r="L31" s="128" t="s">
        <v>254</v>
      </c>
      <c r="M31" s="128" t="s">
        <v>255</v>
      </c>
      <c r="N31" s="128">
        <v>357972</v>
      </c>
      <c r="O31" s="128" t="s">
        <v>328</v>
      </c>
      <c r="P31" s="128">
        <v>545934</v>
      </c>
      <c r="Q31" s="128" t="s">
        <v>363</v>
      </c>
      <c r="R31" s="128" t="s">
        <v>280</v>
      </c>
      <c r="S31" s="128" t="s">
        <v>364</v>
      </c>
      <c r="T31" s="128" t="s">
        <v>364</v>
      </c>
      <c r="U31" s="128" t="s">
        <v>282</v>
      </c>
      <c r="V31" s="128" t="s">
        <v>265</v>
      </c>
      <c r="W31" s="128">
        <v>541</v>
      </c>
      <c r="X31" s="128" t="s">
        <v>266</v>
      </c>
      <c r="Y31" s="128">
        <v>349981677</v>
      </c>
      <c r="Z31" s="128" t="s">
        <v>365</v>
      </c>
      <c r="AA31" s="128" t="s">
        <v>582</v>
      </c>
      <c r="AB31" s="129">
        <v>44040</v>
      </c>
      <c r="AC31" s="128" t="s">
        <v>493</v>
      </c>
      <c r="AD31" s="128">
        <v>24</v>
      </c>
      <c r="AE31" s="128" t="s">
        <v>489</v>
      </c>
      <c r="AF31" s="128" t="s">
        <v>583</v>
      </c>
      <c r="AG31" s="128" t="s">
        <v>584</v>
      </c>
      <c r="AH31" s="128" t="s">
        <v>542</v>
      </c>
      <c r="AI31" s="128" t="s">
        <v>492</v>
      </c>
      <c r="AJ31" s="129">
        <v>1681</v>
      </c>
      <c r="AK31" s="129">
        <v>2400</v>
      </c>
      <c r="AL31" s="128" t="s">
        <v>585</v>
      </c>
      <c r="AM31" s="129">
        <v>24534.14</v>
      </c>
      <c r="AN31" s="129">
        <v>10746.86</v>
      </c>
      <c r="AO31" s="129">
        <v>35281</v>
      </c>
      <c r="AP31" s="129">
        <v>19505.86</v>
      </c>
      <c r="AQ31" s="129">
        <v>2094.14</v>
      </c>
      <c r="AR31" s="129">
        <v>21600</v>
      </c>
      <c r="AS31" s="129">
        <v>19505.86</v>
      </c>
      <c r="AT31" s="129">
        <v>2094.14</v>
      </c>
      <c r="AU31" s="129">
        <v>21600</v>
      </c>
      <c r="AV31" s="128">
        <v>37</v>
      </c>
      <c r="AW31" s="128"/>
      <c r="AX31" s="123"/>
      <c r="AY31" s="123"/>
      <c r="AZ31" s="123"/>
      <c r="BA31" s="123"/>
      <c r="BB31" s="128" t="s">
        <v>715</v>
      </c>
      <c r="BC31" s="123"/>
      <c r="BD31" s="128" t="s">
        <v>719</v>
      </c>
      <c r="BE31" s="129">
        <v>44040</v>
      </c>
      <c r="BF31" s="128" t="s">
        <v>364</v>
      </c>
      <c r="BG31" s="128" t="s">
        <v>748</v>
      </c>
      <c r="BH31" s="97" t="s">
        <v>804</v>
      </c>
      <c r="BI31" s="95" t="s">
        <v>105</v>
      </c>
      <c r="BJ31" s="97">
        <v>46076</v>
      </c>
      <c r="BK31" s="95"/>
      <c r="BL31" s="95" t="s">
        <v>110</v>
      </c>
      <c r="BM31" s="98" t="s">
        <v>115</v>
      </c>
      <c r="BN31" s="99" t="s">
        <v>193</v>
      </c>
      <c r="BO31" s="95" t="s">
        <v>238</v>
      </c>
      <c r="BP31" s="122" t="s">
        <v>238</v>
      </c>
      <c r="BQ31" s="122" t="s">
        <v>238</v>
      </c>
      <c r="BR31" s="69" t="s">
        <v>815</v>
      </c>
      <c r="BS31" s="130"/>
    </row>
    <row r="32" spans="1:71" ht="30" customHeight="1" x14ac:dyDescent="0.35">
      <c r="A32" s="95">
        <v>28</v>
      </c>
      <c r="B32" s="128" t="s">
        <v>249</v>
      </c>
      <c r="C32" s="128" t="s">
        <v>250</v>
      </c>
      <c r="D32" s="128" t="s">
        <v>251</v>
      </c>
      <c r="E32" s="128" t="s">
        <v>252</v>
      </c>
      <c r="F32" s="128" t="s">
        <v>252</v>
      </c>
      <c r="G32" s="128" t="s">
        <v>253</v>
      </c>
      <c r="H32" s="128" t="s">
        <v>252</v>
      </c>
      <c r="I32" s="128">
        <v>137144</v>
      </c>
      <c r="J32" s="128" t="s">
        <v>260</v>
      </c>
      <c r="K32" s="128">
        <v>137144</v>
      </c>
      <c r="L32" s="128" t="s">
        <v>254</v>
      </c>
      <c r="M32" s="128" t="s">
        <v>255</v>
      </c>
      <c r="N32" s="128">
        <v>357972</v>
      </c>
      <c r="O32" s="128" t="s">
        <v>328</v>
      </c>
      <c r="P32" s="128">
        <v>545934</v>
      </c>
      <c r="Q32" s="128" t="s">
        <v>363</v>
      </c>
      <c r="R32" s="128" t="s">
        <v>280</v>
      </c>
      <c r="S32" s="128" t="s">
        <v>366</v>
      </c>
      <c r="T32" s="128" t="s">
        <v>366</v>
      </c>
      <c r="U32" s="128" t="s">
        <v>282</v>
      </c>
      <c r="V32" s="128" t="s">
        <v>265</v>
      </c>
      <c r="W32" s="128">
        <v>541</v>
      </c>
      <c r="X32" s="128" t="s">
        <v>266</v>
      </c>
      <c r="Y32" s="128">
        <v>349981678</v>
      </c>
      <c r="Z32" s="128" t="s">
        <v>367</v>
      </c>
      <c r="AA32" s="128" t="s">
        <v>586</v>
      </c>
      <c r="AB32" s="129">
        <v>44040</v>
      </c>
      <c r="AC32" s="128" t="s">
        <v>493</v>
      </c>
      <c r="AD32" s="128">
        <v>24</v>
      </c>
      <c r="AE32" s="128" t="s">
        <v>489</v>
      </c>
      <c r="AF32" s="128" t="s">
        <v>583</v>
      </c>
      <c r="AG32" s="128" t="s">
        <v>587</v>
      </c>
      <c r="AH32" s="128" t="s">
        <v>542</v>
      </c>
      <c r="AI32" s="128" t="s">
        <v>492</v>
      </c>
      <c r="AJ32" s="129">
        <v>1651</v>
      </c>
      <c r="AK32" s="129">
        <v>2400</v>
      </c>
      <c r="AL32" s="128" t="s">
        <v>560</v>
      </c>
      <c r="AM32" s="129">
        <v>16965.099999999999</v>
      </c>
      <c r="AN32" s="129">
        <v>8685.9</v>
      </c>
      <c r="AO32" s="129">
        <v>25651</v>
      </c>
      <c r="AP32" s="129">
        <v>27074.9</v>
      </c>
      <c r="AQ32" s="129">
        <v>4125.1000000000004</v>
      </c>
      <c r="AR32" s="129">
        <v>31200</v>
      </c>
      <c r="AS32" s="129">
        <v>27074.9</v>
      </c>
      <c r="AT32" s="129">
        <v>4125.1000000000004</v>
      </c>
      <c r="AU32" s="129">
        <v>31200</v>
      </c>
      <c r="AV32" s="128">
        <v>37</v>
      </c>
      <c r="AW32" s="128"/>
      <c r="AX32" s="123"/>
      <c r="AY32" s="123"/>
      <c r="AZ32" s="123"/>
      <c r="BA32" s="123"/>
      <c r="BB32" s="128" t="s">
        <v>715</v>
      </c>
      <c r="BC32" s="123"/>
      <c r="BD32" s="128"/>
      <c r="BE32" s="129">
        <v>0</v>
      </c>
      <c r="BF32" s="128" t="s">
        <v>366</v>
      </c>
      <c r="BG32" s="128" t="s">
        <v>749</v>
      </c>
      <c r="BH32" s="97" t="s">
        <v>804</v>
      </c>
      <c r="BI32" s="95" t="s">
        <v>105</v>
      </c>
      <c r="BJ32" s="97">
        <v>46076</v>
      </c>
      <c r="BK32" s="95"/>
      <c r="BL32" s="95" t="s">
        <v>110</v>
      </c>
      <c r="BM32" s="98" t="s">
        <v>115</v>
      </c>
      <c r="BN32" s="99" t="s">
        <v>193</v>
      </c>
      <c r="BO32" s="95" t="s">
        <v>238</v>
      </c>
      <c r="BP32" s="122" t="s">
        <v>238</v>
      </c>
      <c r="BQ32" s="122" t="s">
        <v>238</v>
      </c>
      <c r="BR32" s="69" t="s">
        <v>815</v>
      </c>
      <c r="BS32" s="130"/>
    </row>
    <row r="33" spans="1:71" ht="30" customHeight="1" x14ac:dyDescent="0.35">
      <c r="A33" s="95">
        <v>29</v>
      </c>
      <c r="B33" s="128" t="s">
        <v>249</v>
      </c>
      <c r="C33" s="128" t="s">
        <v>250</v>
      </c>
      <c r="D33" s="128" t="s">
        <v>251</v>
      </c>
      <c r="E33" s="128" t="s">
        <v>252</v>
      </c>
      <c r="F33" s="128" t="s">
        <v>252</v>
      </c>
      <c r="G33" s="128" t="s">
        <v>253</v>
      </c>
      <c r="H33" s="128" t="s">
        <v>252</v>
      </c>
      <c r="I33" s="128">
        <v>146818</v>
      </c>
      <c r="J33" s="128" t="s">
        <v>252</v>
      </c>
      <c r="K33" s="128">
        <v>146818</v>
      </c>
      <c r="L33" s="128" t="s">
        <v>254</v>
      </c>
      <c r="M33" s="128" t="s">
        <v>255</v>
      </c>
      <c r="N33" s="128">
        <v>248699</v>
      </c>
      <c r="O33" s="128" t="s">
        <v>270</v>
      </c>
      <c r="P33" s="128">
        <v>326836</v>
      </c>
      <c r="Q33" s="128" t="s">
        <v>271</v>
      </c>
      <c r="R33" s="128" t="s">
        <v>280</v>
      </c>
      <c r="S33" s="128" t="s">
        <v>368</v>
      </c>
      <c r="T33" s="128" t="s">
        <v>368</v>
      </c>
      <c r="U33" s="128" t="s">
        <v>258</v>
      </c>
      <c r="V33" s="128" t="s">
        <v>259</v>
      </c>
      <c r="W33" s="128">
        <v>541</v>
      </c>
      <c r="X33" s="128" t="s">
        <v>304</v>
      </c>
      <c r="Y33" s="128">
        <v>350122804</v>
      </c>
      <c r="Z33" s="128" t="s">
        <v>369</v>
      </c>
      <c r="AA33" s="128" t="s">
        <v>588</v>
      </c>
      <c r="AB33" s="129">
        <v>65959</v>
      </c>
      <c r="AC33" s="128" t="s">
        <v>493</v>
      </c>
      <c r="AD33" s="128">
        <v>24</v>
      </c>
      <c r="AE33" s="128" t="s">
        <v>572</v>
      </c>
      <c r="AF33" s="128" t="s">
        <v>502</v>
      </c>
      <c r="AG33" s="128" t="s">
        <v>503</v>
      </c>
      <c r="AH33" s="128" t="s">
        <v>490</v>
      </c>
      <c r="AI33" s="128" t="s">
        <v>492</v>
      </c>
      <c r="AJ33" s="129">
        <v>3235</v>
      </c>
      <c r="AK33" s="129">
        <v>3550</v>
      </c>
      <c r="AL33" s="128" t="s">
        <v>589</v>
      </c>
      <c r="AM33" s="129">
        <v>10758.55</v>
      </c>
      <c r="AN33" s="129">
        <v>6703.67</v>
      </c>
      <c r="AO33" s="129">
        <v>17462.22</v>
      </c>
      <c r="AP33" s="129">
        <v>55200.45</v>
      </c>
      <c r="AQ33" s="129">
        <v>12222.33</v>
      </c>
      <c r="AR33" s="129">
        <v>67422.78</v>
      </c>
      <c r="AS33" s="129">
        <v>55200.45</v>
      </c>
      <c r="AT33" s="129">
        <v>12222.33</v>
      </c>
      <c r="AU33" s="129">
        <v>67422.78</v>
      </c>
      <c r="AV33" s="128">
        <v>37</v>
      </c>
      <c r="AW33" s="128"/>
      <c r="AX33" s="123"/>
      <c r="AY33" s="123"/>
      <c r="AZ33" s="123"/>
      <c r="BA33" s="123"/>
      <c r="BB33" s="128" t="s">
        <v>715</v>
      </c>
      <c r="BC33" s="123"/>
      <c r="BD33" s="128"/>
      <c r="BE33" s="129">
        <v>0</v>
      </c>
      <c r="BF33" s="128" t="s">
        <v>368</v>
      </c>
      <c r="BG33" s="128" t="s">
        <v>750</v>
      </c>
      <c r="BH33" s="97" t="s">
        <v>804</v>
      </c>
      <c r="BI33" s="95" t="s">
        <v>105</v>
      </c>
      <c r="BJ33" s="97">
        <v>46076</v>
      </c>
      <c r="BK33" s="95"/>
      <c r="BL33" s="95" t="s">
        <v>110</v>
      </c>
      <c r="BM33" s="98" t="s">
        <v>115</v>
      </c>
      <c r="BN33" s="99" t="s">
        <v>193</v>
      </c>
      <c r="BO33" s="95" t="s">
        <v>238</v>
      </c>
      <c r="BP33" s="122" t="s">
        <v>238</v>
      </c>
      <c r="BQ33" s="122" t="s">
        <v>238</v>
      </c>
      <c r="BR33" s="69" t="s">
        <v>815</v>
      </c>
      <c r="BS33" s="130"/>
    </row>
    <row r="34" spans="1:71" ht="30" customHeight="1" x14ac:dyDescent="0.35">
      <c r="A34" s="95">
        <v>30</v>
      </c>
      <c r="B34" s="128" t="s">
        <v>249</v>
      </c>
      <c r="C34" s="128" t="s">
        <v>250</v>
      </c>
      <c r="D34" s="128" t="s">
        <v>251</v>
      </c>
      <c r="E34" s="128" t="s">
        <v>252</v>
      </c>
      <c r="F34" s="128" t="s">
        <v>252</v>
      </c>
      <c r="G34" s="128" t="s">
        <v>253</v>
      </c>
      <c r="H34" s="128" t="s">
        <v>252</v>
      </c>
      <c r="I34" s="128">
        <v>141703</v>
      </c>
      <c r="J34" s="128" t="s">
        <v>263</v>
      </c>
      <c r="K34" s="128">
        <v>141703</v>
      </c>
      <c r="L34" s="128" t="s">
        <v>254</v>
      </c>
      <c r="M34" s="128" t="s">
        <v>255</v>
      </c>
      <c r="N34" s="128">
        <v>243821</v>
      </c>
      <c r="O34" s="128" t="s">
        <v>278</v>
      </c>
      <c r="P34" s="128">
        <v>324931</v>
      </c>
      <c r="Q34" s="128" t="s">
        <v>310</v>
      </c>
      <c r="R34" s="128" t="s">
        <v>280</v>
      </c>
      <c r="S34" s="128" t="s">
        <v>370</v>
      </c>
      <c r="T34" s="128" t="s">
        <v>370</v>
      </c>
      <c r="U34" s="128" t="s">
        <v>282</v>
      </c>
      <c r="V34" s="128" t="s">
        <v>265</v>
      </c>
      <c r="W34" s="128">
        <v>541</v>
      </c>
      <c r="X34" s="128" t="s">
        <v>304</v>
      </c>
      <c r="Y34" s="128">
        <v>350140666</v>
      </c>
      <c r="Z34" s="128" t="s">
        <v>371</v>
      </c>
      <c r="AA34" s="128" t="s">
        <v>590</v>
      </c>
      <c r="AB34" s="129">
        <v>54478</v>
      </c>
      <c r="AC34" s="128" t="s">
        <v>493</v>
      </c>
      <c r="AD34" s="128">
        <v>24</v>
      </c>
      <c r="AE34" s="128" t="s">
        <v>494</v>
      </c>
      <c r="AF34" s="128" t="s">
        <v>591</v>
      </c>
      <c r="AG34" s="128" t="s">
        <v>555</v>
      </c>
      <c r="AH34" s="128" t="s">
        <v>490</v>
      </c>
      <c r="AI34" s="128" t="s">
        <v>492</v>
      </c>
      <c r="AJ34" s="129">
        <v>2235</v>
      </c>
      <c r="AK34" s="129">
        <v>2950</v>
      </c>
      <c r="AL34" s="128" t="s">
        <v>592</v>
      </c>
      <c r="AM34" s="129">
        <v>40611.94</v>
      </c>
      <c r="AN34" s="129">
        <v>14723.06</v>
      </c>
      <c r="AO34" s="129">
        <v>55335</v>
      </c>
      <c r="AP34" s="129">
        <v>13866.06</v>
      </c>
      <c r="AQ34" s="129">
        <v>883.94</v>
      </c>
      <c r="AR34" s="129">
        <v>14750</v>
      </c>
      <c r="AS34" s="129">
        <v>13866.06</v>
      </c>
      <c r="AT34" s="129">
        <v>883.94</v>
      </c>
      <c r="AU34" s="129">
        <v>14750</v>
      </c>
      <c r="AV34" s="128">
        <v>37</v>
      </c>
      <c r="AW34" s="128"/>
      <c r="AX34" s="123"/>
      <c r="AY34" s="123"/>
      <c r="AZ34" s="123"/>
      <c r="BA34" s="123"/>
      <c r="BB34" s="128" t="s">
        <v>715</v>
      </c>
      <c r="BC34" s="123"/>
      <c r="BD34" s="128" t="s">
        <v>720</v>
      </c>
      <c r="BE34" s="129">
        <v>54478</v>
      </c>
      <c r="BF34" s="128" t="s">
        <v>370</v>
      </c>
      <c r="BG34" s="128" t="s">
        <v>751</v>
      </c>
      <c r="BH34" s="97" t="s">
        <v>804</v>
      </c>
      <c r="BI34" s="95" t="s">
        <v>105</v>
      </c>
      <c r="BJ34" s="97">
        <v>46076</v>
      </c>
      <c r="BK34" s="95"/>
      <c r="BL34" s="95" t="s">
        <v>110</v>
      </c>
      <c r="BM34" s="98" t="s">
        <v>115</v>
      </c>
      <c r="BN34" s="99" t="s">
        <v>193</v>
      </c>
      <c r="BO34" s="95" t="s">
        <v>238</v>
      </c>
      <c r="BP34" s="122" t="s">
        <v>238</v>
      </c>
      <c r="BQ34" s="122" t="s">
        <v>238</v>
      </c>
      <c r="BR34" s="69" t="s">
        <v>815</v>
      </c>
      <c r="BS34" s="130"/>
    </row>
    <row r="35" spans="1:71" ht="30" customHeight="1" x14ac:dyDescent="0.35">
      <c r="A35" s="95">
        <v>31</v>
      </c>
      <c r="B35" s="128" t="s">
        <v>249</v>
      </c>
      <c r="C35" s="128" t="s">
        <v>250</v>
      </c>
      <c r="D35" s="128" t="s">
        <v>251</v>
      </c>
      <c r="E35" s="128" t="s">
        <v>252</v>
      </c>
      <c r="F35" s="128" t="s">
        <v>252</v>
      </c>
      <c r="G35" s="128" t="s">
        <v>253</v>
      </c>
      <c r="H35" s="128" t="s">
        <v>252</v>
      </c>
      <c r="I35" s="128">
        <v>141703</v>
      </c>
      <c r="J35" s="128" t="s">
        <v>263</v>
      </c>
      <c r="K35" s="128">
        <v>141703</v>
      </c>
      <c r="L35" s="128" t="s">
        <v>254</v>
      </c>
      <c r="M35" s="128" t="s">
        <v>255</v>
      </c>
      <c r="N35" s="128">
        <v>243821</v>
      </c>
      <c r="O35" s="128" t="s">
        <v>278</v>
      </c>
      <c r="P35" s="128">
        <v>321162</v>
      </c>
      <c r="Q35" s="128" t="s">
        <v>279</v>
      </c>
      <c r="R35" s="128" t="s">
        <v>280</v>
      </c>
      <c r="S35" s="128" t="s">
        <v>372</v>
      </c>
      <c r="T35" s="128" t="s">
        <v>372</v>
      </c>
      <c r="U35" s="128" t="s">
        <v>282</v>
      </c>
      <c r="V35" s="128" t="s">
        <v>265</v>
      </c>
      <c r="W35" s="128">
        <v>541</v>
      </c>
      <c r="X35" s="128" t="s">
        <v>304</v>
      </c>
      <c r="Y35" s="128">
        <v>350143745</v>
      </c>
      <c r="Z35" s="128" t="s">
        <v>373</v>
      </c>
      <c r="AA35" s="128" t="s">
        <v>590</v>
      </c>
      <c r="AB35" s="129">
        <v>65959</v>
      </c>
      <c r="AC35" s="128" t="s">
        <v>493</v>
      </c>
      <c r="AD35" s="128">
        <v>24</v>
      </c>
      <c r="AE35" s="128" t="s">
        <v>572</v>
      </c>
      <c r="AF35" s="128" t="s">
        <v>500</v>
      </c>
      <c r="AG35" s="128" t="s">
        <v>501</v>
      </c>
      <c r="AH35" s="128" t="s">
        <v>490</v>
      </c>
      <c r="AI35" s="128" t="s">
        <v>492</v>
      </c>
      <c r="AJ35" s="129">
        <v>3099</v>
      </c>
      <c r="AK35" s="129">
        <v>3550</v>
      </c>
      <c r="AL35" s="128" t="s">
        <v>576</v>
      </c>
      <c r="AM35" s="129">
        <v>6109.83</v>
      </c>
      <c r="AN35" s="129">
        <v>4186.6099999999997</v>
      </c>
      <c r="AO35" s="129">
        <v>10296.44</v>
      </c>
      <c r="AP35" s="129">
        <v>59849.17</v>
      </c>
      <c r="AQ35" s="129">
        <v>14603.39</v>
      </c>
      <c r="AR35" s="129">
        <v>74452.56</v>
      </c>
      <c r="AS35" s="129">
        <v>59849.17</v>
      </c>
      <c r="AT35" s="129">
        <v>14603.39</v>
      </c>
      <c r="AU35" s="129">
        <v>74452.56</v>
      </c>
      <c r="AV35" s="128">
        <v>37</v>
      </c>
      <c r="AW35" s="128"/>
      <c r="AX35" s="123"/>
      <c r="AY35" s="123"/>
      <c r="AZ35" s="123"/>
      <c r="BA35" s="123"/>
      <c r="BB35" s="128" t="s">
        <v>715</v>
      </c>
      <c r="BC35" s="123"/>
      <c r="BD35" s="128" t="s">
        <v>717</v>
      </c>
      <c r="BE35" s="129">
        <v>65959</v>
      </c>
      <c r="BF35" s="128" t="s">
        <v>372</v>
      </c>
      <c r="BG35" s="128" t="s">
        <v>752</v>
      </c>
      <c r="BH35" s="97" t="s">
        <v>804</v>
      </c>
      <c r="BI35" s="95" t="s">
        <v>105</v>
      </c>
      <c r="BJ35" s="97">
        <v>46076</v>
      </c>
      <c r="BK35" s="95"/>
      <c r="BL35" s="95" t="s">
        <v>110</v>
      </c>
      <c r="BM35" s="98" t="s">
        <v>115</v>
      </c>
      <c r="BN35" s="99" t="s">
        <v>193</v>
      </c>
      <c r="BO35" s="95" t="s">
        <v>238</v>
      </c>
      <c r="BP35" s="122" t="s">
        <v>238</v>
      </c>
      <c r="BQ35" s="122" t="s">
        <v>238</v>
      </c>
      <c r="BR35" s="69" t="s">
        <v>815</v>
      </c>
      <c r="BS35" s="130"/>
    </row>
    <row r="36" spans="1:71" ht="30" customHeight="1" x14ac:dyDescent="0.35">
      <c r="A36" s="95">
        <v>32</v>
      </c>
      <c r="B36" s="128" t="s">
        <v>249</v>
      </c>
      <c r="C36" s="128" t="s">
        <v>250</v>
      </c>
      <c r="D36" s="128" t="s">
        <v>251</v>
      </c>
      <c r="E36" s="128" t="s">
        <v>252</v>
      </c>
      <c r="F36" s="128" t="s">
        <v>252</v>
      </c>
      <c r="G36" s="128" t="s">
        <v>253</v>
      </c>
      <c r="H36" s="128" t="s">
        <v>252</v>
      </c>
      <c r="I36" s="128">
        <v>145440</v>
      </c>
      <c r="J36" s="128" t="s">
        <v>252</v>
      </c>
      <c r="K36" s="128">
        <v>145440</v>
      </c>
      <c r="L36" s="128" t="s">
        <v>254</v>
      </c>
      <c r="M36" s="128" t="s">
        <v>255</v>
      </c>
      <c r="N36" s="128">
        <v>241374</v>
      </c>
      <c r="O36" s="128" t="s">
        <v>292</v>
      </c>
      <c r="P36" s="128">
        <v>318661</v>
      </c>
      <c r="Q36" s="128" t="s">
        <v>293</v>
      </c>
      <c r="R36" s="128" t="s">
        <v>280</v>
      </c>
      <c r="S36" s="128" t="s">
        <v>374</v>
      </c>
      <c r="T36" s="128" t="s">
        <v>374</v>
      </c>
      <c r="U36" s="128" t="s">
        <v>258</v>
      </c>
      <c r="V36" s="128" t="s">
        <v>259</v>
      </c>
      <c r="W36" s="128">
        <v>541</v>
      </c>
      <c r="X36" s="128" t="s">
        <v>304</v>
      </c>
      <c r="Y36" s="128">
        <v>350358393</v>
      </c>
      <c r="Z36" s="128" t="s">
        <v>375</v>
      </c>
      <c r="AA36" s="128" t="s">
        <v>593</v>
      </c>
      <c r="AB36" s="129">
        <v>44040</v>
      </c>
      <c r="AC36" s="128" t="s">
        <v>529</v>
      </c>
      <c r="AD36" s="128">
        <v>24</v>
      </c>
      <c r="AE36" s="128" t="s">
        <v>489</v>
      </c>
      <c r="AF36" s="128" t="s">
        <v>594</v>
      </c>
      <c r="AG36" s="128" t="s">
        <v>595</v>
      </c>
      <c r="AH36" s="128" t="s">
        <v>542</v>
      </c>
      <c r="AI36" s="128" t="s">
        <v>596</v>
      </c>
      <c r="AJ36" s="129">
        <v>1665</v>
      </c>
      <c r="AK36" s="129">
        <v>2400</v>
      </c>
      <c r="AL36" s="128" t="s">
        <v>597</v>
      </c>
      <c r="AM36" s="129">
        <v>34924.18</v>
      </c>
      <c r="AN36" s="129">
        <v>12340.82</v>
      </c>
      <c r="AO36" s="129">
        <v>47265</v>
      </c>
      <c r="AP36" s="129">
        <v>9115.82</v>
      </c>
      <c r="AQ36" s="129">
        <v>484.18</v>
      </c>
      <c r="AR36" s="129">
        <v>9600</v>
      </c>
      <c r="AS36" s="129">
        <v>9115.82</v>
      </c>
      <c r="AT36" s="129">
        <v>484.18</v>
      </c>
      <c r="AU36" s="129">
        <v>9600</v>
      </c>
      <c r="AV36" s="128">
        <v>36</v>
      </c>
      <c r="AW36" s="128"/>
      <c r="AX36" s="123"/>
      <c r="AY36" s="123"/>
      <c r="AZ36" s="123"/>
      <c r="BA36" s="123"/>
      <c r="BB36" s="128" t="s">
        <v>715</v>
      </c>
      <c r="BC36" s="123"/>
      <c r="BD36" s="128" t="s">
        <v>720</v>
      </c>
      <c r="BE36" s="129">
        <v>44040</v>
      </c>
      <c r="BF36" s="128" t="s">
        <v>374</v>
      </c>
      <c r="BG36" s="128" t="s">
        <v>753</v>
      </c>
      <c r="BH36" s="97" t="s">
        <v>804</v>
      </c>
      <c r="BI36" s="95" t="s">
        <v>105</v>
      </c>
      <c r="BJ36" s="97">
        <v>46076</v>
      </c>
      <c r="BK36" s="95"/>
      <c r="BL36" s="95" t="s">
        <v>110</v>
      </c>
      <c r="BM36" s="98" t="s">
        <v>115</v>
      </c>
      <c r="BN36" s="99" t="s">
        <v>193</v>
      </c>
      <c r="BO36" s="95" t="s">
        <v>238</v>
      </c>
      <c r="BP36" s="122" t="s">
        <v>238</v>
      </c>
      <c r="BQ36" s="122" t="s">
        <v>238</v>
      </c>
      <c r="BR36" s="69" t="s">
        <v>815</v>
      </c>
      <c r="BS36" s="130"/>
    </row>
    <row r="37" spans="1:71" ht="30" customHeight="1" x14ac:dyDescent="0.35">
      <c r="A37" s="95">
        <v>33</v>
      </c>
      <c r="B37" s="128" t="s">
        <v>249</v>
      </c>
      <c r="C37" s="128" t="s">
        <v>250</v>
      </c>
      <c r="D37" s="128" t="s">
        <v>251</v>
      </c>
      <c r="E37" s="128" t="s">
        <v>252</v>
      </c>
      <c r="F37" s="128" t="s">
        <v>252</v>
      </c>
      <c r="G37" s="128" t="s">
        <v>253</v>
      </c>
      <c r="H37" s="128" t="s">
        <v>252</v>
      </c>
      <c r="I37" s="128">
        <v>145440</v>
      </c>
      <c r="J37" s="128" t="s">
        <v>252</v>
      </c>
      <c r="K37" s="128">
        <v>145440</v>
      </c>
      <c r="L37" s="128" t="s">
        <v>254</v>
      </c>
      <c r="M37" s="128" t="s">
        <v>255</v>
      </c>
      <c r="N37" s="128">
        <v>241374</v>
      </c>
      <c r="O37" s="128" t="s">
        <v>292</v>
      </c>
      <c r="P37" s="128">
        <v>318661</v>
      </c>
      <c r="Q37" s="128" t="s">
        <v>293</v>
      </c>
      <c r="R37" s="128" t="s">
        <v>280</v>
      </c>
      <c r="S37" s="128" t="s">
        <v>376</v>
      </c>
      <c r="T37" s="128" t="s">
        <v>376</v>
      </c>
      <c r="U37" s="128" t="s">
        <v>258</v>
      </c>
      <c r="V37" s="128" t="s">
        <v>259</v>
      </c>
      <c r="W37" s="128">
        <v>541</v>
      </c>
      <c r="X37" s="128" t="s">
        <v>304</v>
      </c>
      <c r="Y37" s="128">
        <v>350407034</v>
      </c>
      <c r="Z37" s="128" t="s">
        <v>377</v>
      </c>
      <c r="AA37" s="128" t="s">
        <v>593</v>
      </c>
      <c r="AB37" s="129">
        <v>54478</v>
      </c>
      <c r="AC37" s="128" t="s">
        <v>529</v>
      </c>
      <c r="AD37" s="128">
        <v>24</v>
      </c>
      <c r="AE37" s="128" t="s">
        <v>494</v>
      </c>
      <c r="AF37" s="128" t="s">
        <v>530</v>
      </c>
      <c r="AG37" s="128" t="s">
        <v>531</v>
      </c>
      <c r="AH37" s="128" t="s">
        <v>490</v>
      </c>
      <c r="AI37" s="128" t="s">
        <v>596</v>
      </c>
      <c r="AJ37" s="129">
        <v>2401</v>
      </c>
      <c r="AK37" s="129">
        <v>2950</v>
      </c>
      <c r="AL37" s="128" t="s">
        <v>576</v>
      </c>
      <c r="AM37" s="129">
        <v>8624.9699999999993</v>
      </c>
      <c r="AN37" s="129">
        <v>5618.51</v>
      </c>
      <c r="AO37" s="129">
        <v>14243.48</v>
      </c>
      <c r="AP37" s="129">
        <v>45853.03</v>
      </c>
      <c r="AQ37" s="129">
        <v>10154.49</v>
      </c>
      <c r="AR37" s="129">
        <v>56007.519999999997</v>
      </c>
      <c r="AS37" s="129">
        <v>45853.03</v>
      </c>
      <c r="AT37" s="129">
        <v>10154.49</v>
      </c>
      <c r="AU37" s="129">
        <v>56007.519999999997</v>
      </c>
      <c r="AV37" s="128">
        <v>36</v>
      </c>
      <c r="AW37" s="128"/>
      <c r="AX37" s="123"/>
      <c r="AY37" s="123"/>
      <c r="AZ37" s="123"/>
      <c r="BA37" s="123"/>
      <c r="BB37" s="128" t="s">
        <v>715</v>
      </c>
      <c r="BC37" s="123"/>
      <c r="BD37" s="128"/>
      <c r="BE37" s="129">
        <v>0</v>
      </c>
      <c r="BF37" s="128" t="s">
        <v>376</v>
      </c>
      <c r="BG37" s="128" t="s">
        <v>754</v>
      </c>
      <c r="BH37" s="97" t="s">
        <v>804</v>
      </c>
      <c r="BI37" s="95" t="s">
        <v>105</v>
      </c>
      <c r="BJ37" s="97">
        <v>46076</v>
      </c>
      <c r="BK37" s="95"/>
      <c r="BL37" s="95" t="s">
        <v>110</v>
      </c>
      <c r="BM37" s="98" t="s">
        <v>115</v>
      </c>
      <c r="BN37" s="99" t="s">
        <v>193</v>
      </c>
      <c r="BO37" s="95" t="s">
        <v>238</v>
      </c>
      <c r="BP37" s="122" t="s">
        <v>238</v>
      </c>
      <c r="BQ37" s="122" t="s">
        <v>238</v>
      </c>
      <c r="BR37" s="69" t="s">
        <v>815</v>
      </c>
      <c r="BS37" s="130"/>
    </row>
    <row r="38" spans="1:71" ht="30" customHeight="1" x14ac:dyDescent="0.35">
      <c r="A38" s="95">
        <v>34</v>
      </c>
      <c r="B38" s="128" t="s">
        <v>249</v>
      </c>
      <c r="C38" s="128" t="s">
        <v>250</v>
      </c>
      <c r="D38" s="128" t="s">
        <v>251</v>
      </c>
      <c r="E38" s="128" t="s">
        <v>252</v>
      </c>
      <c r="F38" s="128" t="s">
        <v>252</v>
      </c>
      <c r="G38" s="128" t="s">
        <v>253</v>
      </c>
      <c r="H38" s="128" t="s">
        <v>252</v>
      </c>
      <c r="I38" s="128">
        <v>133998</v>
      </c>
      <c r="J38" s="128" t="s">
        <v>263</v>
      </c>
      <c r="K38" s="128">
        <v>133998</v>
      </c>
      <c r="L38" s="128" t="s">
        <v>254</v>
      </c>
      <c r="M38" s="128" t="s">
        <v>255</v>
      </c>
      <c r="N38" s="128">
        <v>384904</v>
      </c>
      <c r="O38" s="128" t="s">
        <v>378</v>
      </c>
      <c r="P38" s="128">
        <v>566881</v>
      </c>
      <c r="Q38" s="128" t="s">
        <v>379</v>
      </c>
      <c r="R38" s="128" t="s">
        <v>280</v>
      </c>
      <c r="S38" s="128" t="s">
        <v>380</v>
      </c>
      <c r="T38" s="128" t="s">
        <v>380</v>
      </c>
      <c r="U38" s="128" t="s">
        <v>282</v>
      </c>
      <c r="V38" s="128" t="s">
        <v>265</v>
      </c>
      <c r="W38" s="128">
        <v>541</v>
      </c>
      <c r="X38" s="128" t="s">
        <v>326</v>
      </c>
      <c r="Y38" s="128">
        <v>350496579</v>
      </c>
      <c r="Z38" s="128" t="s">
        <v>381</v>
      </c>
      <c r="AA38" s="128" t="s">
        <v>598</v>
      </c>
      <c r="AB38" s="129">
        <v>44040</v>
      </c>
      <c r="AC38" s="128" t="s">
        <v>493</v>
      </c>
      <c r="AD38" s="128">
        <v>24</v>
      </c>
      <c r="AE38" s="128" t="s">
        <v>489</v>
      </c>
      <c r="AF38" s="128" t="s">
        <v>599</v>
      </c>
      <c r="AG38" s="128" t="s">
        <v>600</v>
      </c>
      <c r="AH38" s="128" t="s">
        <v>542</v>
      </c>
      <c r="AI38" s="128" t="s">
        <v>510</v>
      </c>
      <c r="AJ38" s="129">
        <v>1515</v>
      </c>
      <c r="AK38" s="129">
        <v>2400</v>
      </c>
      <c r="AL38" s="128" t="s">
        <v>601</v>
      </c>
      <c r="AM38" s="129">
        <v>39388.660000000003</v>
      </c>
      <c r="AN38" s="129">
        <v>12526.34</v>
      </c>
      <c r="AO38" s="129">
        <v>51915</v>
      </c>
      <c r="AP38" s="129">
        <v>4651.34</v>
      </c>
      <c r="AQ38" s="129">
        <v>148.66</v>
      </c>
      <c r="AR38" s="129">
        <v>4800</v>
      </c>
      <c r="AS38" s="129">
        <v>4651.34</v>
      </c>
      <c r="AT38" s="129">
        <v>148.66</v>
      </c>
      <c r="AU38" s="129">
        <v>4800</v>
      </c>
      <c r="AV38" s="128">
        <v>37</v>
      </c>
      <c r="AW38" s="128"/>
      <c r="AX38" s="123"/>
      <c r="AY38" s="123"/>
      <c r="AZ38" s="123"/>
      <c r="BA38" s="123"/>
      <c r="BB38" s="128" t="s">
        <v>721</v>
      </c>
      <c r="BC38" s="123"/>
      <c r="BD38" s="128" t="s">
        <v>720</v>
      </c>
      <c r="BE38" s="129">
        <v>44040</v>
      </c>
      <c r="BF38" s="128" t="s">
        <v>380</v>
      </c>
      <c r="BG38" s="128" t="s">
        <v>755</v>
      </c>
      <c r="BH38" s="97" t="s">
        <v>804</v>
      </c>
      <c r="BI38" s="95" t="s">
        <v>105</v>
      </c>
      <c r="BJ38" s="97">
        <v>46076</v>
      </c>
      <c r="BK38" s="95"/>
      <c r="BL38" s="95" t="s">
        <v>110</v>
      </c>
      <c r="BM38" s="98" t="s">
        <v>115</v>
      </c>
      <c r="BN38" s="99" t="s">
        <v>193</v>
      </c>
      <c r="BO38" s="95" t="s">
        <v>238</v>
      </c>
      <c r="BP38" s="122" t="s">
        <v>238</v>
      </c>
      <c r="BQ38" s="122" t="s">
        <v>238</v>
      </c>
      <c r="BR38" s="69" t="s">
        <v>815</v>
      </c>
      <c r="BS38" s="130"/>
    </row>
    <row r="39" spans="1:71" ht="30" customHeight="1" x14ac:dyDescent="0.35">
      <c r="A39" s="95">
        <v>35</v>
      </c>
      <c r="B39" s="128" t="s">
        <v>249</v>
      </c>
      <c r="C39" s="128" t="s">
        <v>250</v>
      </c>
      <c r="D39" s="128" t="s">
        <v>251</v>
      </c>
      <c r="E39" s="128" t="s">
        <v>252</v>
      </c>
      <c r="F39" s="128" t="s">
        <v>252</v>
      </c>
      <c r="G39" s="128" t="s">
        <v>253</v>
      </c>
      <c r="H39" s="128" t="s">
        <v>252</v>
      </c>
      <c r="I39" s="128">
        <v>145615</v>
      </c>
      <c r="J39" s="128" t="s">
        <v>382</v>
      </c>
      <c r="K39" s="128">
        <v>145615</v>
      </c>
      <c r="L39" s="128" t="s">
        <v>254</v>
      </c>
      <c r="M39" s="128" t="s">
        <v>255</v>
      </c>
      <c r="N39" s="128">
        <v>384931</v>
      </c>
      <c r="O39" s="128" t="s">
        <v>383</v>
      </c>
      <c r="P39" s="128">
        <v>566927</v>
      </c>
      <c r="Q39" s="128" t="s">
        <v>384</v>
      </c>
      <c r="R39" s="128" t="s">
        <v>280</v>
      </c>
      <c r="S39" s="128" t="s">
        <v>385</v>
      </c>
      <c r="T39" s="128" t="s">
        <v>385</v>
      </c>
      <c r="U39" s="128" t="s">
        <v>342</v>
      </c>
      <c r="V39" s="128" t="s">
        <v>265</v>
      </c>
      <c r="W39" s="128">
        <v>541</v>
      </c>
      <c r="X39" s="128" t="s">
        <v>304</v>
      </c>
      <c r="Y39" s="128">
        <v>350496995</v>
      </c>
      <c r="Z39" s="128" t="s">
        <v>386</v>
      </c>
      <c r="AA39" s="128" t="s">
        <v>602</v>
      </c>
      <c r="AB39" s="129">
        <v>44040</v>
      </c>
      <c r="AC39" s="128" t="s">
        <v>493</v>
      </c>
      <c r="AD39" s="128">
        <v>24</v>
      </c>
      <c r="AE39" s="128" t="s">
        <v>489</v>
      </c>
      <c r="AF39" s="128" t="s">
        <v>603</v>
      </c>
      <c r="AG39" s="128" t="s">
        <v>604</v>
      </c>
      <c r="AH39" s="128" t="s">
        <v>542</v>
      </c>
      <c r="AI39" s="128" t="s">
        <v>515</v>
      </c>
      <c r="AJ39" s="129">
        <v>2102</v>
      </c>
      <c r="AK39" s="129">
        <v>2400</v>
      </c>
      <c r="AL39" s="128" t="s">
        <v>605</v>
      </c>
      <c r="AM39" s="129">
        <v>5097.58</v>
      </c>
      <c r="AN39" s="129">
        <v>4154.42</v>
      </c>
      <c r="AO39" s="129">
        <v>9252</v>
      </c>
      <c r="AP39" s="129">
        <v>38942.42</v>
      </c>
      <c r="AQ39" s="129">
        <v>9107.58</v>
      </c>
      <c r="AR39" s="129">
        <v>48050</v>
      </c>
      <c r="AS39" s="129">
        <v>38942.42</v>
      </c>
      <c r="AT39" s="129">
        <v>9107.58</v>
      </c>
      <c r="AU39" s="129">
        <v>48050</v>
      </c>
      <c r="AV39" s="128">
        <v>35</v>
      </c>
      <c r="AW39" s="128"/>
      <c r="AX39" s="123"/>
      <c r="AY39" s="123"/>
      <c r="AZ39" s="123"/>
      <c r="BA39" s="123"/>
      <c r="BB39" s="128" t="s">
        <v>715</v>
      </c>
      <c r="BC39" s="123"/>
      <c r="BD39" s="128"/>
      <c r="BE39" s="129">
        <v>0</v>
      </c>
      <c r="BF39" s="128" t="s">
        <v>385</v>
      </c>
      <c r="BG39" s="128" t="s">
        <v>756</v>
      </c>
      <c r="BH39" s="97" t="s">
        <v>804</v>
      </c>
      <c r="BI39" s="95" t="s">
        <v>105</v>
      </c>
      <c r="BJ39" s="97">
        <v>46076</v>
      </c>
      <c r="BK39" s="95"/>
      <c r="BL39" s="95" t="s">
        <v>110</v>
      </c>
      <c r="BM39" s="98" t="s">
        <v>115</v>
      </c>
      <c r="BN39" s="99" t="s">
        <v>193</v>
      </c>
      <c r="BO39" s="95" t="s">
        <v>238</v>
      </c>
      <c r="BP39" s="122" t="s">
        <v>238</v>
      </c>
      <c r="BQ39" s="122" t="s">
        <v>238</v>
      </c>
      <c r="BR39" s="69" t="s">
        <v>815</v>
      </c>
      <c r="BS39" s="130"/>
    </row>
    <row r="40" spans="1:71" ht="30" customHeight="1" x14ac:dyDescent="0.35">
      <c r="A40" s="95">
        <v>36</v>
      </c>
      <c r="B40" s="128" t="s">
        <v>249</v>
      </c>
      <c r="C40" s="128" t="s">
        <v>250</v>
      </c>
      <c r="D40" s="128" t="s">
        <v>251</v>
      </c>
      <c r="E40" s="128" t="s">
        <v>252</v>
      </c>
      <c r="F40" s="128" t="s">
        <v>252</v>
      </c>
      <c r="G40" s="128" t="s">
        <v>253</v>
      </c>
      <c r="H40" s="128" t="s">
        <v>252</v>
      </c>
      <c r="I40" s="128">
        <v>145615</v>
      </c>
      <c r="J40" s="128" t="s">
        <v>382</v>
      </c>
      <c r="K40" s="128">
        <v>145615</v>
      </c>
      <c r="L40" s="128" t="s">
        <v>254</v>
      </c>
      <c r="M40" s="128" t="s">
        <v>255</v>
      </c>
      <c r="N40" s="128">
        <v>384931</v>
      </c>
      <c r="O40" s="128" t="s">
        <v>383</v>
      </c>
      <c r="P40" s="128">
        <v>566927</v>
      </c>
      <c r="Q40" s="128" t="s">
        <v>384</v>
      </c>
      <c r="R40" s="128" t="s">
        <v>280</v>
      </c>
      <c r="S40" s="128" t="s">
        <v>387</v>
      </c>
      <c r="T40" s="128" t="s">
        <v>387</v>
      </c>
      <c r="U40" s="128" t="s">
        <v>342</v>
      </c>
      <c r="V40" s="128" t="s">
        <v>265</v>
      </c>
      <c r="W40" s="128">
        <v>541</v>
      </c>
      <c r="X40" s="128" t="s">
        <v>388</v>
      </c>
      <c r="Y40" s="128">
        <v>350498565</v>
      </c>
      <c r="Z40" s="128" t="s">
        <v>389</v>
      </c>
      <c r="AA40" s="128" t="s">
        <v>602</v>
      </c>
      <c r="AB40" s="129">
        <v>44040</v>
      </c>
      <c r="AC40" s="128" t="s">
        <v>493</v>
      </c>
      <c r="AD40" s="128">
        <v>24</v>
      </c>
      <c r="AE40" s="128" t="s">
        <v>489</v>
      </c>
      <c r="AF40" s="128" t="s">
        <v>603</v>
      </c>
      <c r="AG40" s="128" t="s">
        <v>604</v>
      </c>
      <c r="AH40" s="128" t="s">
        <v>542</v>
      </c>
      <c r="AI40" s="128" t="s">
        <v>515</v>
      </c>
      <c r="AJ40" s="129">
        <v>2102</v>
      </c>
      <c r="AK40" s="129">
        <v>2400</v>
      </c>
      <c r="AL40" s="128" t="s">
        <v>606</v>
      </c>
      <c r="AM40" s="129">
        <v>3578.97</v>
      </c>
      <c r="AN40" s="129">
        <v>3323.03</v>
      </c>
      <c r="AO40" s="129">
        <v>6902</v>
      </c>
      <c r="AP40" s="129">
        <v>40461.03</v>
      </c>
      <c r="AQ40" s="129">
        <v>9938.9699999999993</v>
      </c>
      <c r="AR40" s="129">
        <v>50400</v>
      </c>
      <c r="AS40" s="129">
        <v>40461.03</v>
      </c>
      <c r="AT40" s="129">
        <v>9938.9699999999993</v>
      </c>
      <c r="AU40" s="129">
        <v>50400</v>
      </c>
      <c r="AV40" s="128">
        <v>35</v>
      </c>
      <c r="AW40" s="128"/>
      <c r="AX40" s="123"/>
      <c r="AY40" s="123"/>
      <c r="AZ40" s="123"/>
      <c r="BA40" s="123"/>
      <c r="BB40" s="128" t="s">
        <v>715</v>
      </c>
      <c r="BC40" s="123"/>
      <c r="BD40" s="128"/>
      <c r="BE40" s="129">
        <v>0</v>
      </c>
      <c r="BF40" s="128" t="s">
        <v>387</v>
      </c>
      <c r="BG40" s="128" t="s">
        <v>757</v>
      </c>
      <c r="BH40" s="97" t="s">
        <v>804</v>
      </c>
      <c r="BI40" s="95" t="s">
        <v>105</v>
      </c>
      <c r="BJ40" s="97">
        <v>46076</v>
      </c>
      <c r="BK40" s="95"/>
      <c r="BL40" s="95" t="s">
        <v>110</v>
      </c>
      <c r="BM40" s="98" t="s">
        <v>115</v>
      </c>
      <c r="BN40" s="99" t="s">
        <v>193</v>
      </c>
      <c r="BO40" s="95" t="s">
        <v>238</v>
      </c>
      <c r="BP40" s="122" t="s">
        <v>238</v>
      </c>
      <c r="BQ40" s="122" t="s">
        <v>238</v>
      </c>
      <c r="BR40" s="69" t="s">
        <v>815</v>
      </c>
      <c r="BS40" s="130"/>
    </row>
    <row r="41" spans="1:71" ht="30" customHeight="1" x14ac:dyDescent="0.35">
      <c r="A41" s="95">
        <v>37</v>
      </c>
      <c r="B41" s="128" t="s">
        <v>249</v>
      </c>
      <c r="C41" s="128" t="s">
        <v>250</v>
      </c>
      <c r="D41" s="128" t="s">
        <v>251</v>
      </c>
      <c r="E41" s="128" t="s">
        <v>252</v>
      </c>
      <c r="F41" s="128" t="s">
        <v>252</v>
      </c>
      <c r="G41" s="128" t="s">
        <v>253</v>
      </c>
      <c r="H41" s="128" t="s">
        <v>252</v>
      </c>
      <c r="I41" s="128">
        <v>137144</v>
      </c>
      <c r="J41" s="128" t="s">
        <v>260</v>
      </c>
      <c r="K41" s="128">
        <v>137144</v>
      </c>
      <c r="L41" s="128" t="s">
        <v>254</v>
      </c>
      <c r="M41" s="128" t="s">
        <v>255</v>
      </c>
      <c r="N41" s="128">
        <v>227354</v>
      </c>
      <c r="O41" s="128" t="s">
        <v>261</v>
      </c>
      <c r="P41" s="128">
        <v>335763</v>
      </c>
      <c r="Q41" s="128" t="s">
        <v>273</v>
      </c>
      <c r="R41" s="128" t="s">
        <v>280</v>
      </c>
      <c r="S41" s="128" t="s">
        <v>390</v>
      </c>
      <c r="T41" s="128" t="s">
        <v>390</v>
      </c>
      <c r="U41" s="128" t="s">
        <v>258</v>
      </c>
      <c r="V41" s="128" t="s">
        <v>259</v>
      </c>
      <c r="W41" s="128">
        <v>541</v>
      </c>
      <c r="X41" s="128" t="s">
        <v>266</v>
      </c>
      <c r="Y41" s="128">
        <v>350505990</v>
      </c>
      <c r="Z41" s="128" t="s">
        <v>391</v>
      </c>
      <c r="AA41" s="128" t="s">
        <v>607</v>
      </c>
      <c r="AB41" s="129">
        <v>65959</v>
      </c>
      <c r="AC41" s="128" t="s">
        <v>493</v>
      </c>
      <c r="AD41" s="128">
        <v>24</v>
      </c>
      <c r="AE41" s="128" t="s">
        <v>572</v>
      </c>
      <c r="AF41" s="128" t="s">
        <v>508</v>
      </c>
      <c r="AG41" s="128" t="s">
        <v>504</v>
      </c>
      <c r="AH41" s="128" t="s">
        <v>490</v>
      </c>
      <c r="AI41" s="128" t="s">
        <v>515</v>
      </c>
      <c r="AJ41" s="129">
        <v>4361</v>
      </c>
      <c r="AK41" s="129">
        <v>3550</v>
      </c>
      <c r="AL41" s="128" t="s">
        <v>608</v>
      </c>
      <c r="AM41" s="129">
        <v>34230.58</v>
      </c>
      <c r="AN41" s="129">
        <v>16330.42</v>
      </c>
      <c r="AO41" s="129">
        <v>50561</v>
      </c>
      <c r="AP41" s="129">
        <v>31728.42</v>
      </c>
      <c r="AQ41" s="129">
        <v>3721.58</v>
      </c>
      <c r="AR41" s="129">
        <v>35450</v>
      </c>
      <c r="AS41" s="129">
        <v>31728.42</v>
      </c>
      <c r="AT41" s="129">
        <v>3721.58</v>
      </c>
      <c r="AU41" s="129">
        <v>35450</v>
      </c>
      <c r="AV41" s="128">
        <v>35</v>
      </c>
      <c r="AW41" s="128"/>
      <c r="AX41" s="123"/>
      <c r="AY41" s="123"/>
      <c r="AZ41" s="123"/>
      <c r="BA41" s="123"/>
      <c r="BB41" s="128" t="s">
        <v>715</v>
      </c>
      <c r="BC41" s="123"/>
      <c r="BD41" s="128"/>
      <c r="BE41" s="129">
        <v>0</v>
      </c>
      <c r="BF41" s="128" t="s">
        <v>390</v>
      </c>
      <c r="BG41" s="128" t="s">
        <v>758</v>
      </c>
      <c r="BH41" s="97" t="s">
        <v>804</v>
      </c>
      <c r="BI41" s="95" t="s">
        <v>105</v>
      </c>
      <c r="BJ41" s="97">
        <v>46076</v>
      </c>
      <c r="BK41" s="95"/>
      <c r="BL41" s="95" t="s">
        <v>110</v>
      </c>
      <c r="BM41" s="98" t="s">
        <v>115</v>
      </c>
      <c r="BN41" s="99" t="s">
        <v>193</v>
      </c>
      <c r="BO41" s="95" t="s">
        <v>238</v>
      </c>
      <c r="BP41" s="122" t="s">
        <v>238</v>
      </c>
      <c r="BQ41" s="122" t="s">
        <v>238</v>
      </c>
      <c r="BR41" s="69" t="s">
        <v>815</v>
      </c>
      <c r="BS41" s="130"/>
    </row>
    <row r="42" spans="1:71" ht="30" customHeight="1" x14ac:dyDescent="0.35">
      <c r="A42" s="95">
        <v>38</v>
      </c>
      <c r="B42" s="128" t="s">
        <v>249</v>
      </c>
      <c r="C42" s="128" t="s">
        <v>250</v>
      </c>
      <c r="D42" s="128" t="s">
        <v>251</v>
      </c>
      <c r="E42" s="128" t="s">
        <v>252</v>
      </c>
      <c r="F42" s="128" t="s">
        <v>252</v>
      </c>
      <c r="G42" s="128" t="s">
        <v>253</v>
      </c>
      <c r="H42" s="128" t="s">
        <v>252</v>
      </c>
      <c r="I42" s="128">
        <v>145440</v>
      </c>
      <c r="J42" s="128" t="s">
        <v>252</v>
      </c>
      <c r="K42" s="128">
        <v>145440</v>
      </c>
      <c r="L42" s="128" t="s">
        <v>254</v>
      </c>
      <c r="M42" s="128" t="s">
        <v>255</v>
      </c>
      <c r="N42" s="128">
        <v>241374</v>
      </c>
      <c r="O42" s="128" t="s">
        <v>292</v>
      </c>
      <c r="P42" s="128">
        <v>320747</v>
      </c>
      <c r="Q42" s="128" t="s">
        <v>296</v>
      </c>
      <c r="R42" s="128" t="s">
        <v>280</v>
      </c>
      <c r="S42" s="128" t="s">
        <v>392</v>
      </c>
      <c r="T42" s="128" t="s">
        <v>392</v>
      </c>
      <c r="U42" s="128" t="s">
        <v>258</v>
      </c>
      <c r="V42" s="128" t="s">
        <v>259</v>
      </c>
      <c r="W42" s="128">
        <v>541</v>
      </c>
      <c r="X42" s="128" t="s">
        <v>304</v>
      </c>
      <c r="Y42" s="128">
        <v>350621285</v>
      </c>
      <c r="Z42" s="128" t="s">
        <v>393</v>
      </c>
      <c r="AA42" s="128" t="s">
        <v>609</v>
      </c>
      <c r="AB42" s="129">
        <v>65959</v>
      </c>
      <c r="AC42" s="128" t="s">
        <v>529</v>
      </c>
      <c r="AD42" s="128">
        <v>24</v>
      </c>
      <c r="AE42" s="128" t="s">
        <v>572</v>
      </c>
      <c r="AF42" s="128" t="s">
        <v>519</v>
      </c>
      <c r="AG42" s="128" t="s">
        <v>513</v>
      </c>
      <c r="AH42" s="128" t="s">
        <v>490</v>
      </c>
      <c r="AI42" s="128" t="s">
        <v>610</v>
      </c>
      <c r="AJ42" s="129">
        <v>3954</v>
      </c>
      <c r="AK42" s="129">
        <v>3550</v>
      </c>
      <c r="AL42" s="128" t="s">
        <v>570</v>
      </c>
      <c r="AM42" s="129">
        <v>15551.69</v>
      </c>
      <c r="AN42" s="129">
        <v>9652.31</v>
      </c>
      <c r="AO42" s="129">
        <v>25204</v>
      </c>
      <c r="AP42" s="129">
        <v>50407.31</v>
      </c>
      <c r="AQ42" s="129">
        <v>9992.69</v>
      </c>
      <c r="AR42" s="129">
        <v>60400</v>
      </c>
      <c r="AS42" s="129">
        <v>50407.31</v>
      </c>
      <c r="AT42" s="129">
        <v>9992.69</v>
      </c>
      <c r="AU42" s="129">
        <v>60400</v>
      </c>
      <c r="AV42" s="128">
        <v>35</v>
      </c>
      <c r="AW42" s="128"/>
      <c r="AX42" s="123"/>
      <c r="AY42" s="123"/>
      <c r="AZ42" s="123"/>
      <c r="BA42" s="123"/>
      <c r="BB42" s="128" t="s">
        <v>715</v>
      </c>
      <c r="BC42" s="123"/>
      <c r="BD42" s="128" t="s">
        <v>719</v>
      </c>
      <c r="BE42" s="129">
        <v>65959</v>
      </c>
      <c r="BF42" s="128" t="s">
        <v>392</v>
      </c>
      <c r="BG42" s="128" t="s">
        <v>759</v>
      </c>
      <c r="BH42" s="97" t="s">
        <v>804</v>
      </c>
      <c r="BI42" s="95" t="s">
        <v>105</v>
      </c>
      <c r="BJ42" s="97">
        <v>46079</v>
      </c>
      <c r="BK42" s="95"/>
      <c r="BL42" s="95" t="s">
        <v>109</v>
      </c>
      <c r="BM42" s="98" t="s">
        <v>114</v>
      </c>
      <c r="BN42" s="99" t="s">
        <v>193</v>
      </c>
      <c r="BO42" s="95" t="s">
        <v>238</v>
      </c>
      <c r="BP42" s="122">
        <v>3550</v>
      </c>
      <c r="BQ42" s="122" t="s">
        <v>195</v>
      </c>
      <c r="BR42" s="69" t="s">
        <v>816</v>
      </c>
      <c r="BS42" s="130"/>
    </row>
    <row r="43" spans="1:71" ht="30" customHeight="1" x14ac:dyDescent="0.35">
      <c r="A43" s="95">
        <v>39</v>
      </c>
      <c r="B43" s="128" t="s">
        <v>249</v>
      </c>
      <c r="C43" s="128" t="s">
        <v>250</v>
      </c>
      <c r="D43" s="128" t="s">
        <v>251</v>
      </c>
      <c r="E43" s="128" t="s">
        <v>252</v>
      </c>
      <c r="F43" s="128" t="s">
        <v>252</v>
      </c>
      <c r="G43" s="128" t="s">
        <v>253</v>
      </c>
      <c r="H43" s="128" t="s">
        <v>252</v>
      </c>
      <c r="I43" s="128">
        <v>133998</v>
      </c>
      <c r="J43" s="128" t="s">
        <v>263</v>
      </c>
      <c r="K43" s="128">
        <v>133998</v>
      </c>
      <c r="L43" s="128" t="s">
        <v>254</v>
      </c>
      <c r="M43" s="128" t="s">
        <v>255</v>
      </c>
      <c r="N43" s="128">
        <v>384904</v>
      </c>
      <c r="O43" s="128" t="s">
        <v>378</v>
      </c>
      <c r="P43" s="128">
        <v>566881</v>
      </c>
      <c r="Q43" s="128" t="s">
        <v>379</v>
      </c>
      <c r="R43" s="128" t="s">
        <v>280</v>
      </c>
      <c r="S43" s="128" t="s">
        <v>394</v>
      </c>
      <c r="T43" s="128" t="s">
        <v>394</v>
      </c>
      <c r="U43" s="128" t="s">
        <v>342</v>
      </c>
      <c r="V43" s="128" t="s">
        <v>265</v>
      </c>
      <c r="W43" s="128">
        <v>541</v>
      </c>
      <c r="X43" s="128" t="s">
        <v>304</v>
      </c>
      <c r="Y43" s="128">
        <v>350622811</v>
      </c>
      <c r="Z43" s="128" t="s">
        <v>395</v>
      </c>
      <c r="AA43" s="128" t="s">
        <v>609</v>
      </c>
      <c r="AB43" s="129">
        <v>44040</v>
      </c>
      <c r="AC43" s="128" t="s">
        <v>493</v>
      </c>
      <c r="AD43" s="128">
        <v>24</v>
      </c>
      <c r="AE43" s="128" t="s">
        <v>489</v>
      </c>
      <c r="AF43" s="128" t="s">
        <v>611</v>
      </c>
      <c r="AG43" s="128" t="s">
        <v>612</v>
      </c>
      <c r="AH43" s="128" t="s">
        <v>542</v>
      </c>
      <c r="AI43" s="128" t="s">
        <v>515</v>
      </c>
      <c r="AJ43" s="129">
        <v>2072</v>
      </c>
      <c r="AK43" s="129">
        <v>2400</v>
      </c>
      <c r="AL43" s="128" t="s">
        <v>613</v>
      </c>
      <c r="AM43" s="129">
        <v>20670.02</v>
      </c>
      <c r="AN43" s="129">
        <v>10201.98</v>
      </c>
      <c r="AO43" s="129">
        <v>30872</v>
      </c>
      <c r="AP43" s="129">
        <v>23369.98</v>
      </c>
      <c r="AQ43" s="129">
        <v>3030.02</v>
      </c>
      <c r="AR43" s="129">
        <v>26400</v>
      </c>
      <c r="AS43" s="129">
        <v>23369.98</v>
      </c>
      <c r="AT43" s="129">
        <v>3030.02</v>
      </c>
      <c r="AU43" s="129">
        <v>26400</v>
      </c>
      <c r="AV43" s="128">
        <v>35</v>
      </c>
      <c r="AW43" s="128"/>
      <c r="AX43" s="123"/>
      <c r="AY43" s="123"/>
      <c r="AZ43" s="123"/>
      <c r="BA43" s="123"/>
      <c r="BB43" s="128" t="s">
        <v>715</v>
      </c>
      <c r="BC43" s="123"/>
      <c r="BD43" s="128" t="s">
        <v>719</v>
      </c>
      <c r="BE43" s="129">
        <v>44040</v>
      </c>
      <c r="BF43" s="128" t="s">
        <v>394</v>
      </c>
      <c r="BG43" s="128" t="s">
        <v>760</v>
      </c>
      <c r="BH43" s="97" t="s">
        <v>804</v>
      </c>
      <c r="BI43" s="95" t="s">
        <v>105</v>
      </c>
      <c r="BJ43" s="97">
        <v>46076</v>
      </c>
      <c r="BK43" s="95"/>
      <c r="BL43" s="95" t="s">
        <v>110</v>
      </c>
      <c r="BM43" s="98" t="s">
        <v>115</v>
      </c>
      <c r="BN43" s="99" t="s">
        <v>193</v>
      </c>
      <c r="BO43" s="95" t="s">
        <v>238</v>
      </c>
      <c r="BP43" s="122" t="s">
        <v>238</v>
      </c>
      <c r="BQ43" s="122" t="s">
        <v>238</v>
      </c>
      <c r="BR43" s="69" t="s">
        <v>815</v>
      </c>
      <c r="BS43" s="130"/>
    </row>
    <row r="44" spans="1:71" ht="30" customHeight="1" x14ac:dyDescent="0.35">
      <c r="A44" s="95">
        <v>40</v>
      </c>
      <c r="B44" s="128" t="s">
        <v>249</v>
      </c>
      <c r="C44" s="128" t="s">
        <v>250</v>
      </c>
      <c r="D44" s="128" t="s">
        <v>251</v>
      </c>
      <c r="E44" s="128" t="s">
        <v>252</v>
      </c>
      <c r="F44" s="128" t="s">
        <v>252</v>
      </c>
      <c r="G44" s="128" t="s">
        <v>253</v>
      </c>
      <c r="H44" s="128" t="s">
        <v>252</v>
      </c>
      <c r="I44" s="128">
        <v>141703</v>
      </c>
      <c r="J44" s="128" t="s">
        <v>263</v>
      </c>
      <c r="K44" s="128">
        <v>141703</v>
      </c>
      <c r="L44" s="128" t="s">
        <v>254</v>
      </c>
      <c r="M44" s="128" t="s">
        <v>255</v>
      </c>
      <c r="N44" s="128">
        <v>243821</v>
      </c>
      <c r="O44" s="128" t="s">
        <v>278</v>
      </c>
      <c r="P44" s="128">
        <v>321904</v>
      </c>
      <c r="Q44" s="128" t="s">
        <v>299</v>
      </c>
      <c r="R44" s="128" t="s">
        <v>396</v>
      </c>
      <c r="S44" s="128" t="s">
        <v>300</v>
      </c>
      <c r="T44" s="128" t="s">
        <v>300</v>
      </c>
      <c r="U44" s="128" t="s">
        <v>282</v>
      </c>
      <c r="V44" s="128" t="s">
        <v>265</v>
      </c>
      <c r="W44" s="128">
        <v>541</v>
      </c>
      <c r="X44" s="128" t="s">
        <v>266</v>
      </c>
      <c r="Y44" s="128">
        <v>350711521</v>
      </c>
      <c r="Z44" s="128" t="s">
        <v>301</v>
      </c>
      <c r="AA44" s="128" t="s">
        <v>614</v>
      </c>
      <c r="AB44" s="129">
        <v>31514</v>
      </c>
      <c r="AC44" s="128" t="s">
        <v>493</v>
      </c>
      <c r="AD44" s="128">
        <v>18</v>
      </c>
      <c r="AE44" s="128" t="s">
        <v>524</v>
      </c>
      <c r="AF44" s="128" t="s">
        <v>540</v>
      </c>
      <c r="AG44" s="128" t="s">
        <v>541</v>
      </c>
      <c r="AH44" s="128" t="s">
        <v>542</v>
      </c>
      <c r="AI44" s="128" t="s">
        <v>515</v>
      </c>
      <c r="AJ44" s="129">
        <v>1921</v>
      </c>
      <c r="AK44" s="129">
        <v>2150</v>
      </c>
      <c r="AL44" s="128" t="s">
        <v>543</v>
      </c>
      <c r="AM44" s="129">
        <v>10579.85</v>
      </c>
      <c r="AN44" s="129">
        <v>4241.1499999999996</v>
      </c>
      <c r="AO44" s="129">
        <v>14821</v>
      </c>
      <c r="AP44" s="129">
        <v>20934.150000000001</v>
      </c>
      <c r="AQ44" s="129">
        <v>2715.85</v>
      </c>
      <c r="AR44" s="129">
        <v>23650</v>
      </c>
      <c r="AS44" s="129">
        <v>20934.150000000001</v>
      </c>
      <c r="AT44" s="129">
        <v>2715.85</v>
      </c>
      <c r="AU44" s="129">
        <v>23650</v>
      </c>
      <c r="AV44" s="128">
        <v>35</v>
      </c>
      <c r="AW44" s="128"/>
      <c r="AX44" s="123"/>
      <c r="AY44" s="123"/>
      <c r="AZ44" s="123"/>
      <c r="BA44" s="123"/>
      <c r="BB44" s="128" t="s">
        <v>715</v>
      </c>
      <c r="BC44" s="123"/>
      <c r="BD44" s="128"/>
      <c r="BE44" s="129">
        <v>0</v>
      </c>
      <c r="BF44" s="128" t="s">
        <v>300</v>
      </c>
      <c r="BG44" s="128" t="s">
        <v>761</v>
      </c>
      <c r="BH44" s="97" t="s">
        <v>804</v>
      </c>
      <c r="BI44" s="95" t="s">
        <v>105</v>
      </c>
      <c r="BJ44" s="97">
        <v>46076</v>
      </c>
      <c r="BK44" s="95"/>
      <c r="BL44" s="95" t="s">
        <v>110</v>
      </c>
      <c r="BM44" s="98" t="s">
        <v>115</v>
      </c>
      <c r="BN44" s="99" t="s">
        <v>193</v>
      </c>
      <c r="BO44" s="95" t="s">
        <v>238</v>
      </c>
      <c r="BP44" s="122" t="s">
        <v>238</v>
      </c>
      <c r="BQ44" s="122" t="s">
        <v>238</v>
      </c>
      <c r="BR44" s="69" t="s">
        <v>815</v>
      </c>
      <c r="BS44" s="130"/>
    </row>
    <row r="45" spans="1:71" ht="30" customHeight="1" x14ac:dyDescent="0.35">
      <c r="A45" s="95">
        <v>41</v>
      </c>
      <c r="B45" s="128" t="s">
        <v>249</v>
      </c>
      <c r="C45" s="128" t="s">
        <v>250</v>
      </c>
      <c r="D45" s="128" t="s">
        <v>251</v>
      </c>
      <c r="E45" s="128" t="s">
        <v>252</v>
      </c>
      <c r="F45" s="128" t="s">
        <v>252</v>
      </c>
      <c r="G45" s="128" t="s">
        <v>253</v>
      </c>
      <c r="H45" s="128" t="s">
        <v>252</v>
      </c>
      <c r="I45" s="128">
        <v>133998</v>
      </c>
      <c r="J45" s="128" t="s">
        <v>263</v>
      </c>
      <c r="K45" s="128">
        <v>133998</v>
      </c>
      <c r="L45" s="128" t="s">
        <v>254</v>
      </c>
      <c r="M45" s="128" t="s">
        <v>255</v>
      </c>
      <c r="N45" s="128">
        <v>239188</v>
      </c>
      <c r="O45" s="128" t="s">
        <v>284</v>
      </c>
      <c r="P45" s="128">
        <v>315812</v>
      </c>
      <c r="Q45" s="128" t="s">
        <v>285</v>
      </c>
      <c r="R45" s="128" t="s">
        <v>280</v>
      </c>
      <c r="S45" s="128" t="s">
        <v>397</v>
      </c>
      <c r="T45" s="128" t="s">
        <v>397</v>
      </c>
      <c r="U45" s="128" t="s">
        <v>282</v>
      </c>
      <c r="V45" s="128" t="s">
        <v>265</v>
      </c>
      <c r="W45" s="128">
        <v>541</v>
      </c>
      <c r="X45" s="128" t="s">
        <v>304</v>
      </c>
      <c r="Y45" s="128">
        <v>350897241</v>
      </c>
      <c r="Z45" s="128" t="s">
        <v>398</v>
      </c>
      <c r="AA45" s="128" t="s">
        <v>615</v>
      </c>
      <c r="AB45" s="129">
        <v>54478</v>
      </c>
      <c r="AC45" s="128" t="s">
        <v>493</v>
      </c>
      <c r="AD45" s="128">
        <v>24</v>
      </c>
      <c r="AE45" s="128" t="s">
        <v>494</v>
      </c>
      <c r="AF45" s="128" t="s">
        <v>616</v>
      </c>
      <c r="AG45" s="128" t="s">
        <v>496</v>
      </c>
      <c r="AH45" s="128" t="s">
        <v>490</v>
      </c>
      <c r="AI45" s="128" t="s">
        <v>617</v>
      </c>
      <c r="AJ45" s="129">
        <v>3183</v>
      </c>
      <c r="AK45" s="129">
        <v>2950</v>
      </c>
      <c r="AL45" s="128" t="s">
        <v>618</v>
      </c>
      <c r="AM45" s="129">
        <v>38002.620000000003</v>
      </c>
      <c r="AN45" s="129">
        <v>15330.38</v>
      </c>
      <c r="AO45" s="129">
        <v>53333</v>
      </c>
      <c r="AP45" s="129">
        <v>16475.38</v>
      </c>
      <c r="AQ45" s="129">
        <v>1224.6199999999999</v>
      </c>
      <c r="AR45" s="129">
        <v>17700</v>
      </c>
      <c r="AS45" s="129">
        <v>16475.38</v>
      </c>
      <c r="AT45" s="129">
        <v>1224.6199999999999</v>
      </c>
      <c r="AU45" s="129">
        <v>17700</v>
      </c>
      <c r="AV45" s="128">
        <v>34</v>
      </c>
      <c r="AW45" s="128"/>
      <c r="AX45" s="123"/>
      <c r="AY45" s="123"/>
      <c r="AZ45" s="123"/>
      <c r="BA45" s="123"/>
      <c r="BB45" s="128" t="s">
        <v>715</v>
      </c>
      <c r="BC45" s="123"/>
      <c r="BD45" s="128" t="s">
        <v>709</v>
      </c>
      <c r="BE45" s="129">
        <v>54478</v>
      </c>
      <c r="BF45" s="128" t="s">
        <v>397</v>
      </c>
      <c r="BG45" s="128" t="s">
        <v>762</v>
      </c>
      <c r="BH45" s="97" t="s">
        <v>804</v>
      </c>
      <c r="BI45" s="95" t="s">
        <v>105</v>
      </c>
      <c r="BJ45" s="97">
        <v>46076</v>
      </c>
      <c r="BK45" s="95"/>
      <c r="BL45" s="95" t="s">
        <v>110</v>
      </c>
      <c r="BM45" s="98" t="s">
        <v>115</v>
      </c>
      <c r="BN45" s="99" t="s">
        <v>193</v>
      </c>
      <c r="BO45" s="95" t="s">
        <v>238</v>
      </c>
      <c r="BP45" s="122" t="s">
        <v>238</v>
      </c>
      <c r="BQ45" s="122" t="s">
        <v>238</v>
      </c>
      <c r="BR45" s="69" t="s">
        <v>815</v>
      </c>
      <c r="BS45" s="130"/>
    </row>
    <row r="46" spans="1:71" ht="30" customHeight="1" x14ac:dyDescent="0.35">
      <c r="A46" s="95">
        <v>42</v>
      </c>
      <c r="B46" s="128" t="s">
        <v>249</v>
      </c>
      <c r="C46" s="128" t="s">
        <v>250</v>
      </c>
      <c r="D46" s="128" t="s">
        <v>251</v>
      </c>
      <c r="E46" s="128" t="s">
        <v>252</v>
      </c>
      <c r="F46" s="128" t="s">
        <v>252</v>
      </c>
      <c r="G46" s="128" t="s">
        <v>253</v>
      </c>
      <c r="H46" s="128" t="s">
        <v>252</v>
      </c>
      <c r="I46" s="128">
        <v>143669</v>
      </c>
      <c r="J46" s="128" t="s">
        <v>267</v>
      </c>
      <c r="K46" s="128">
        <v>143669</v>
      </c>
      <c r="L46" s="128" t="s">
        <v>254</v>
      </c>
      <c r="M46" s="128" t="s">
        <v>255</v>
      </c>
      <c r="N46" s="128">
        <v>242800</v>
      </c>
      <c r="O46" s="128" t="s">
        <v>268</v>
      </c>
      <c r="P46" s="128">
        <v>587615</v>
      </c>
      <c r="Q46" s="128" t="s">
        <v>399</v>
      </c>
      <c r="R46" s="128" t="s">
        <v>280</v>
      </c>
      <c r="S46" s="128" t="s">
        <v>400</v>
      </c>
      <c r="T46" s="128" t="s">
        <v>400</v>
      </c>
      <c r="U46" s="128" t="s">
        <v>342</v>
      </c>
      <c r="V46" s="128" t="s">
        <v>265</v>
      </c>
      <c r="W46" s="128">
        <v>541</v>
      </c>
      <c r="X46" s="128" t="s">
        <v>326</v>
      </c>
      <c r="Y46" s="128">
        <v>350959916</v>
      </c>
      <c r="Z46" s="128" t="s">
        <v>336</v>
      </c>
      <c r="AA46" s="128" t="s">
        <v>619</v>
      </c>
      <c r="AB46" s="129">
        <v>44040</v>
      </c>
      <c r="AC46" s="128" t="s">
        <v>493</v>
      </c>
      <c r="AD46" s="128">
        <v>24</v>
      </c>
      <c r="AE46" s="128" t="s">
        <v>489</v>
      </c>
      <c r="AF46" s="128" t="s">
        <v>620</v>
      </c>
      <c r="AG46" s="128" t="s">
        <v>621</v>
      </c>
      <c r="AH46" s="128" t="s">
        <v>542</v>
      </c>
      <c r="AI46" s="128" t="s">
        <v>617</v>
      </c>
      <c r="AJ46" s="129">
        <v>2146</v>
      </c>
      <c r="AK46" s="129">
        <v>2400</v>
      </c>
      <c r="AL46" s="128" t="s">
        <v>622</v>
      </c>
      <c r="AM46" s="129">
        <v>2055.06</v>
      </c>
      <c r="AN46" s="129">
        <v>2490.94</v>
      </c>
      <c r="AO46" s="129">
        <v>4546</v>
      </c>
      <c r="AP46" s="129">
        <v>41984.94</v>
      </c>
      <c r="AQ46" s="129">
        <v>10815.06</v>
      </c>
      <c r="AR46" s="129">
        <v>52800</v>
      </c>
      <c r="AS46" s="129">
        <v>41984.94</v>
      </c>
      <c r="AT46" s="129">
        <v>10815.06</v>
      </c>
      <c r="AU46" s="129">
        <v>52800</v>
      </c>
      <c r="AV46" s="128">
        <v>34</v>
      </c>
      <c r="AW46" s="128"/>
      <c r="AX46" s="123"/>
      <c r="AY46" s="123"/>
      <c r="AZ46" s="123"/>
      <c r="BA46" s="123"/>
      <c r="BB46" s="128" t="s">
        <v>715</v>
      </c>
      <c r="BC46" s="123"/>
      <c r="BD46" s="128"/>
      <c r="BE46" s="129">
        <v>0</v>
      </c>
      <c r="BF46" s="128" t="s">
        <v>400</v>
      </c>
      <c r="BG46" s="128" t="s">
        <v>763</v>
      </c>
      <c r="BH46" s="97" t="s">
        <v>804</v>
      </c>
      <c r="BI46" s="95" t="s">
        <v>105</v>
      </c>
      <c r="BJ46" s="97">
        <v>46076</v>
      </c>
      <c r="BK46" s="95"/>
      <c r="BL46" s="95" t="s">
        <v>110</v>
      </c>
      <c r="BM46" s="98" t="s">
        <v>115</v>
      </c>
      <c r="BN46" s="99" t="s">
        <v>193</v>
      </c>
      <c r="BO46" s="95" t="s">
        <v>238</v>
      </c>
      <c r="BP46" s="122" t="s">
        <v>238</v>
      </c>
      <c r="BQ46" s="122" t="s">
        <v>238</v>
      </c>
      <c r="BR46" s="69" t="s">
        <v>815</v>
      </c>
      <c r="BS46" s="130"/>
    </row>
    <row r="47" spans="1:71" ht="30" customHeight="1" x14ac:dyDescent="0.35">
      <c r="A47" s="95">
        <v>43</v>
      </c>
      <c r="B47" s="128" t="s">
        <v>249</v>
      </c>
      <c r="C47" s="128" t="s">
        <v>250</v>
      </c>
      <c r="D47" s="128" t="s">
        <v>251</v>
      </c>
      <c r="E47" s="128" t="s">
        <v>252</v>
      </c>
      <c r="F47" s="128" t="s">
        <v>252</v>
      </c>
      <c r="G47" s="128" t="s">
        <v>253</v>
      </c>
      <c r="H47" s="128" t="s">
        <v>252</v>
      </c>
      <c r="I47" s="128">
        <v>137144</v>
      </c>
      <c r="J47" s="128" t="s">
        <v>260</v>
      </c>
      <c r="K47" s="128">
        <v>137144</v>
      </c>
      <c r="L47" s="128" t="s">
        <v>254</v>
      </c>
      <c r="M47" s="128" t="s">
        <v>255</v>
      </c>
      <c r="N47" s="128">
        <v>227354</v>
      </c>
      <c r="O47" s="128" t="s">
        <v>261</v>
      </c>
      <c r="P47" s="128">
        <v>301673</v>
      </c>
      <c r="Q47" s="128" t="s">
        <v>401</v>
      </c>
      <c r="R47" s="128" t="s">
        <v>280</v>
      </c>
      <c r="S47" s="128" t="s">
        <v>402</v>
      </c>
      <c r="T47" s="128" t="s">
        <v>402</v>
      </c>
      <c r="U47" s="128" t="s">
        <v>258</v>
      </c>
      <c r="V47" s="128" t="s">
        <v>259</v>
      </c>
      <c r="W47" s="128">
        <v>541</v>
      </c>
      <c r="X47" s="128" t="s">
        <v>266</v>
      </c>
      <c r="Y47" s="128">
        <v>350986982</v>
      </c>
      <c r="Z47" s="128" t="s">
        <v>403</v>
      </c>
      <c r="AA47" s="128" t="s">
        <v>623</v>
      </c>
      <c r="AB47" s="129">
        <v>65959</v>
      </c>
      <c r="AC47" s="128" t="s">
        <v>493</v>
      </c>
      <c r="AD47" s="128">
        <v>24</v>
      </c>
      <c r="AE47" s="128" t="s">
        <v>572</v>
      </c>
      <c r="AF47" s="128" t="s">
        <v>624</v>
      </c>
      <c r="AG47" s="128" t="s">
        <v>625</v>
      </c>
      <c r="AH47" s="128" t="s">
        <v>490</v>
      </c>
      <c r="AI47" s="128" t="s">
        <v>617</v>
      </c>
      <c r="AJ47" s="129">
        <v>3975</v>
      </c>
      <c r="AK47" s="129">
        <v>3550</v>
      </c>
      <c r="AL47" s="128" t="s">
        <v>626</v>
      </c>
      <c r="AM47" s="129">
        <v>55732.17</v>
      </c>
      <c r="AN47" s="129">
        <v>19242.830000000002</v>
      </c>
      <c r="AO47" s="129">
        <v>74975</v>
      </c>
      <c r="AP47" s="129">
        <v>10226.83</v>
      </c>
      <c r="AQ47" s="129">
        <v>423.17</v>
      </c>
      <c r="AR47" s="129">
        <v>10650</v>
      </c>
      <c r="AS47" s="129">
        <v>10226.83</v>
      </c>
      <c r="AT47" s="129">
        <v>423.17</v>
      </c>
      <c r="AU47" s="129">
        <v>10650</v>
      </c>
      <c r="AV47" s="128">
        <v>34</v>
      </c>
      <c r="AW47" s="128"/>
      <c r="AX47" s="123"/>
      <c r="AY47" s="123"/>
      <c r="AZ47" s="123"/>
      <c r="BA47" s="123"/>
      <c r="BB47" s="128" t="s">
        <v>715</v>
      </c>
      <c r="BC47" s="123"/>
      <c r="BD47" s="128" t="s">
        <v>709</v>
      </c>
      <c r="BE47" s="129">
        <v>65959</v>
      </c>
      <c r="BF47" s="128" t="s">
        <v>402</v>
      </c>
      <c r="BG47" s="128" t="s">
        <v>764</v>
      </c>
      <c r="BH47" s="97" t="s">
        <v>804</v>
      </c>
      <c r="BI47" s="95" t="s">
        <v>105</v>
      </c>
      <c r="BJ47" s="97">
        <v>46076</v>
      </c>
      <c r="BK47" s="95"/>
      <c r="BL47" s="95" t="s">
        <v>110</v>
      </c>
      <c r="BM47" s="98" t="s">
        <v>115</v>
      </c>
      <c r="BN47" s="99" t="s">
        <v>193</v>
      </c>
      <c r="BO47" s="95" t="s">
        <v>238</v>
      </c>
      <c r="BP47" s="122" t="s">
        <v>238</v>
      </c>
      <c r="BQ47" s="122" t="s">
        <v>238</v>
      </c>
      <c r="BR47" s="69" t="s">
        <v>815</v>
      </c>
      <c r="BS47" s="130"/>
    </row>
    <row r="48" spans="1:71" ht="30" customHeight="1" x14ac:dyDescent="0.35">
      <c r="A48" s="95">
        <v>44</v>
      </c>
      <c r="B48" s="128" t="s">
        <v>249</v>
      </c>
      <c r="C48" s="128" t="s">
        <v>250</v>
      </c>
      <c r="D48" s="128" t="s">
        <v>251</v>
      </c>
      <c r="E48" s="128" t="s">
        <v>252</v>
      </c>
      <c r="F48" s="128" t="s">
        <v>252</v>
      </c>
      <c r="G48" s="128" t="s">
        <v>253</v>
      </c>
      <c r="H48" s="128" t="s">
        <v>252</v>
      </c>
      <c r="I48" s="128">
        <v>145440</v>
      </c>
      <c r="J48" s="128" t="s">
        <v>252</v>
      </c>
      <c r="K48" s="128">
        <v>145440</v>
      </c>
      <c r="L48" s="128" t="s">
        <v>254</v>
      </c>
      <c r="M48" s="128" t="s">
        <v>255</v>
      </c>
      <c r="N48" s="128">
        <v>395693</v>
      </c>
      <c r="O48" s="128" t="s">
        <v>404</v>
      </c>
      <c r="P48" s="128">
        <v>589428</v>
      </c>
      <c r="Q48" s="128" t="s">
        <v>405</v>
      </c>
      <c r="R48" s="128" t="s">
        <v>280</v>
      </c>
      <c r="S48" s="128" t="s">
        <v>406</v>
      </c>
      <c r="T48" s="128" t="s">
        <v>406</v>
      </c>
      <c r="U48" s="128" t="s">
        <v>258</v>
      </c>
      <c r="V48" s="128" t="s">
        <v>259</v>
      </c>
      <c r="W48" s="128">
        <v>541</v>
      </c>
      <c r="X48" s="128" t="s">
        <v>266</v>
      </c>
      <c r="Y48" s="128">
        <v>351002373</v>
      </c>
      <c r="Z48" s="128" t="s">
        <v>407</v>
      </c>
      <c r="AA48" s="128" t="s">
        <v>627</v>
      </c>
      <c r="AB48" s="129">
        <v>44040</v>
      </c>
      <c r="AC48" s="128" t="s">
        <v>628</v>
      </c>
      <c r="AD48" s="128">
        <v>24</v>
      </c>
      <c r="AE48" s="128" t="s">
        <v>489</v>
      </c>
      <c r="AF48" s="128" t="s">
        <v>629</v>
      </c>
      <c r="AG48" s="128" t="s">
        <v>630</v>
      </c>
      <c r="AH48" s="128" t="s">
        <v>542</v>
      </c>
      <c r="AI48" s="128" t="s">
        <v>631</v>
      </c>
      <c r="AJ48" s="129">
        <v>2177</v>
      </c>
      <c r="AK48" s="129">
        <v>2400</v>
      </c>
      <c r="AL48" s="128" t="s">
        <v>632</v>
      </c>
      <c r="AM48" s="129">
        <v>6707.44</v>
      </c>
      <c r="AN48" s="129">
        <v>5069.5600000000004</v>
      </c>
      <c r="AO48" s="129">
        <v>11777</v>
      </c>
      <c r="AP48" s="129">
        <v>37332.559999999998</v>
      </c>
      <c r="AQ48" s="129">
        <v>8267.44</v>
      </c>
      <c r="AR48" s="129">
        <v>45600</v>
      </c>
      <c r="AS48" s="129">
        <v>37332.559999999998</v>
      </c>
      <c r="AT48" s="129">
        <v>8267.44</v>
      </c>
      <c r="AU48" s="129">
        <v>45600</v>
      </c>
      <c r="AV48" s="128">
        <v>34</v>
      </c>
      <c r="AW48" s="128"/>
      <c r="AX48" s="123"/>
      <c r="AY48" s="123"/>
      <c r="AZ48" s="123"/>
      <c r="BA48" s="123"/>
      <c r="BB48" s="128" t="s">
        <v>715</v>
      </c>
      <c r="BC48" s="123"/>
      <c r="BD48" s="128" t="s">
        <v>719</v>
      </c>
      <c r="BE48" s="129">
        <v>44040</v>
      </c>
      <c r="BF48" s="128" t="s">
        <v>406</v>
      </c>
      <c r="BG48" s="128" t="s">
        <v>765</v>
      </c>
      <c r="BH48" s="97" t="s">
        <v>804</v>
      </c>
      <c r="BI48" s="95" t="s">
        <v>105</v>
      </c>
      <c r="BJ48" s="97">
        <v>46076</v>
      </c>
      <c r="BK48" s="95"/>
      <c r="BL48" s="95" t="s">
        <v>110</v>
      </c>
      <c r="BM48" s="98" t="s">
        <v>115</v>
      </c>
      <c r="BN48" s="99" t="s">
        <v>193</v>
      </c>
      <c r="BO48" s="95" t="s">
        <v>238</v>
      </c>
      <c r="BP48" s="122" t="s">
        <v>238</v>
      </c>
      <c r="BQ48" s="122" t="s">
        <v>238</v>
      </c>
      <c r="BR48" s="69" t="s">
        <v>815</v>
      </c>
      <c r="BS48" s="130"/>
    </row>
    <row r="49" spans="1:71" ht="30" customHeight="1" x14ac:dyDescent="0.35">
      <c r="A49" s="95">
        <v>45</v>
      </c>
      <c r="B49" s="128" t="s">
        <v>249</v>
      </c>
      <c r="C49" s="128" t="s">
        <v>250</v>
      </c>
      <c r="D49" s="128" t="s">
        <v>251</v>
      </c>
      <c r="E49" s="128" t="s">
        <v>252</v>
      </c>
      <c r="F49" s="128" t="s">
        <v>252</v>
      </c>
      <c r="G49" s="128" t="s">
        <v>253</v>
      </c>
      <c r="H49" s="128" t="s">
        <v>252</v>
      </c>
      <c r="I49" s="128">
        <v>145440</v>
      </c>
      <c r="J49" s="128" t="s">
        <v>252</v>
      </c>
      <c r="K49" s="128">
        <v>145440</v>
      </c>
      <c r="L49" s="128" t="s">
        <v>254</v>
      </c>
      <c r="M49" s="128" t="s">
        <v>255</v>
      </c>
      <c r="N49" s="128">
        <v>395693</v>
      </c>
      <c r="O49" s="128" t="s">
        <v>404</v>
      </c>
      <c r="P49" s="128">
        <v>589428</v>
      </c>
      <c r="Q49" s="128" t="s">
        <v>405</v>
      </c>
      <c r="R49" s="128" t="s">
        <v>280</v>
      </c>
      <c r="S49" s="128" t="s">
        <v>408</v>
      </c>
      <c r="T49" s="128" t="s">
        <v>408</v>
      </c>
      <c r="U49" s="128" t="s">
        <v>258</v>
      </c>
      <c r="V49" s="128" t="s">
        <v>259</v>
      </c>
      <c r="W49" s="128">
        <v>541</v>
      </c>
      <c r="X49" s="128" t="s">
        <v>409</v>
      </c>
      <c r="Y49" s="128">
        <v>351005171</v>
      </c>
      <c r="Z49" s="128" t="s">
        <v>410</v>
      </c>
      <c r="AA49" s="128" t="s">
        <v>627</v>
      </c>
      <c r="AB49" s="129">
        <v>43840</v>
      </c>
      <c r="AC49" s="128" t="s">
        <v>628</v>
      </c>
      <c r="AD49" s="128">
        <v>24</v>
      </c>
      <c r="AE49" s="128" t="s">
        <v>489</v>
      </c>
      <c r="AF49" s="128" t="s">
        <v>629</v>
      </c>
      <c r="AG49" s="128" t="s">
        <v>630</v>
      </c>
      <c r="AH49" s="128" t="s">
        <v>542</v>
      </c>
      <c r="AI49" s="128" t="s">
        <v>631</v>
      </c>
      <c r="AJ49" s="129">
        <v>2875</v>
      </c>
      <c r="AK49" s="129">
        <v>2350</v>
      </c>
      <c r="AL49" s="128" t="s">
        <v>633</v>
      </c>
      <c r="AM49" s="129">
        <v>19122</v>
      </c>
      <c r="AN49" s="129">
        <v>9603</v>
      </c>
      <c r="AO49" s="129">
        <v>28725</v>
      </c>
      <c r="AP49" s="129">
        <v>24718</v>
      </c>
      <c r="AQ49" s="129">
        <v>3482</v>
      </c>
      <c r="AR49" s="129">
        <v>28200</v>
      </c>
      <c r="AS49" s="129">
        <v>24718</v>
      </c>
      <c r="AT49" s="129">
        <v>3482</v>
      </c>
      <c r="AU49" s="129">
        <v>28200</v>
      </c>
      <c r="AV49" s="128">
        <v>34</v>
      </c>
      <c r="AW49" s="128"/>
      <c r="AX49" s="123"/>
      <c r="AY49" s="123"/>
      <c r="AZ49" s="123"/>
      <c r="BA49" s="123"/>
      <c r="BB49" s="128" t="s">
        <v>715</v>
      </c>
      <c r="BC49" s="123"/>
      <c r="BD49" s="128" t="s">
        <v>719</v>
      </c>
      <c r="BE49" s="129">
        <v>43840</v>
      </c>
      <c r="BF49" s="128" t="s">
        <v>408</v>
      </c>
      <c r="BG49" s="128" t="s">
        <v>766</v>
      </c>
      <c r="BH49" s="97" t="s">
        <v>804</v>
      </c>
      <c r="BI49" s="95" t="s">
        <v>105</v>
      </c>
      <c r="BJ49" s="97">
        <v>46076</v>
      </c>
      <c r="BK49" s="95"/>
      <c r="BL49" s="95" t="s">
        <v>110</v>
      </c>
      <c r="BM49" s="98" t="s">
        <v>115</v>
      </c>
      <c r="BN49" s="99" t="s">
        <v>193</v>
      </c>
      <c r="BO49" s="95" t="s">
        <v>238</v>
      </c>
      <c r="BP49" s="122" t="s">
        <v>238</v>
      </c>
      <c r="BQ49" s="122" t="s">
        <v>238</v>
      </c>
      <c r="BR49" s="69" t="s">
        <v>815</v>
      </c>
      <c r="BS49" s="130"/>
    </row>
    <row r="50" spans="1:71" ht="30" customHeight="1" x14ac:dyDescent="0.35">
      <c r="A50" s="95">
        <v>46</v>
      </c>
      <c r="B50" s="128" t="s">
        <v>249</v>
      </c>
      <c r="C50" s="128" t="s">
        <v>250</v>
      </c>
      <c r="D50" s="128" t="s">
        <v>251</v>
      </c>
      <c r="E50" s="128" t="s">
        <v>252</v>
      </c>
      <c r="F50" s="128" t="s">
        <v>252</v>
      </c>
      <c r="G50" s="128" t="s">
        <v>253</v>
      </c>
      <c r="H50" s="128" t="s">
        <v>252</v>
      </c>
      <c r="I50" s="128">
        <v>146818</v>
      </c>
      <c r="J50" s="128" t="s">
        <v>252</v>
      </c>
      <c r="K50" s="128">
        <v>146818</v>
      </c>
      <c r="L50" s="128" t="s">
        <v>254</v>
      </c>
      <c r="M50" s="128" t="s">
        <v>255</v>
      </c>
      <c r="N50" s="128">
        <v>229733</v>
      </c>
      <c r="O50" s="128" t="s">
        <v>256</v>
      </c>
      <c r="P50" s="128">
        <v>302499</v>
      </c>
      <c r="Q50" s="128" t="s">
        <v>257</v>
      </c>
      <c r="R50" s="128" t="s">
        <v>280</v>
      </c>
      <c r="S50" s="128" t="s">
        <v>411</v>
      </c>
      <c r="T50" s="128" t="s">
        <v>411</v>
      </c>
      <c r="U50" s="128" t="s">
        <v>258</v>
      </c>
      <c r="V50" s="128" t="s">
        <v>259</v>
      </c>
      <c r="W50" s="128">
        <v>541</v>
      </c>
      <c r="X50" s="128" t="s">
        <v>304</v>
      </c>
      <c r="Y50" s="128">
        <v>351078457</v>
      </c>
      <c r="Z50" s="128" t="s">
        <v>412</v>
      </c>
      <c r="AA50" s="128" t="s">
        <v>634</v>
      </c>
      <c r="AB50" s="129">
        <v>44040</v>
      </c>
      <c r="AC50" s="128" t="s">
        <v>488</v>
      </c>
      <c r="AD50" s="128">
        <v>24</v>
      </c>
      <c r="AE50" s="128" t="s">
        <v>489</v>
      </c>
      <c r="AF50" s="128" t="s">
        <v>635</v>
      </c>
      <c r="AG50" s="128" t="s">
        <v>636</v>
      </c>
      <c r="AH50" s="128" t="s">
        <v>542</v>
      </c>
      <c r="AI50" s="128" t="s">
        <v>637</v>
      </c>
      <c r="AJ50" s="129">
        <v>1905</v>
      </c>
      <c r="AK50" s="129">
        <v>2400</v>
      </c>
      <c r="AL50" s="128" t="s">
        <v>638</v>
      </c>
      <c r="AM50" s="129">
        <v>41689.9</v>
      </c>
      <c r="AN50" s="129">
        <v>13015.1</v>
      </c>
      <c r="AO50" s="129">
        <v>54705</v>
      </c>
      <c r="AP50" s="129">
        <v>2350.1</v>
      </c>
      <c r="AQ50" s="129">
        <v>49.9</v>
      </c>
      <c r="AR50" s="129">
        <v>2400</v>
      </c>
      <c r="AS50" s="129">
        <v>2350.1</v>
      </c>
      <c r="AT50" s="129">
        <v>49.9</v>
      </c>
      <c r="AU50" s="129">
        <v>2400</v>
      </c>
      <c r="AV50" s="128">
        <v>34</v>
      </c>
      <c r="AW50" s="128"/>
      <c r="AX50" s="123"/>
      <c r="AY50" s="123"/>
      <c r="AZ50" s="123"/>
      <c r="BA50" s="123"/>
      <c r="BB50" s="128" t="s">
        <v>715</v>
      </c>
      <c r="BC50" s="123"/>
      <c r="BD50" s="128"/>
      <c r="BE50" s="129">
        <v>0</v>
      </c>
      <c r="BF50" s="128" t="s">
        <v>411</v>
      </c>
      <c r="BG50" s="128" t="s">
        <v>767</v>
      </c>
      <c r="BH50" s="97" t="s">
        <v>804</v>
      </c>
      <c r="BI50" s="95" t="s">
        <v>105</v>
      </c>
      <c r="BJ50" s="97">
        <v>46076</v>
      </c>
      <c r="BK50" s="95"/>
      <c r="BL50" s="95" t="s">
        <v>110</v>
      </c>
      <c r="BM50" s="98" t="s">
        <v>115</v>
      </c>
      <c r="BN50" s="99" t="s">
        <v>193</v>
      </c>
      <c r="BO50" s="95" t="s">
        <v>238</v>
      </c>
      <c r="BP50" s="122" t="s">
        <v>238</v>
      </c>
      <c r="BQ50" s="122" t="s">
        <v>238</v>
      </c>
      <c r="BR50" s="69" t="s">
        <v>815</v>
      </c>
      <c r="BS50" s="130"/>
    </row>
    <row r="51" spans="1:71" ht="30" customHeight="1" x14ac:dyDescent="0.35">
      <c r="A51" s="95">
        <v>47</v>
      </c>
      <c r="B51" s="128" t="s">
        <v>249</v>
      </c>
      <c r="C51" s="128" t="s">
        <v>250</v>
      </c>
      <c r="D51" s="128" t="s">
        <v>251</v>
      </c>
      <c r="E51" s="128" t="s">
        <v>252</v>
      </c>
      <c r="F51" s="128" t="s">
        <v>252</v>
      </c>
      <c r="G51" s="128" t="s">
        <v>253</v>
      </c>
      <c r="H51" s="128" t="s">
        <v>252</v>
      </c>
      <c r="I51" s="128">
        <v>143669</v>
      </c>
      <c r="J51" s="128" t="s">
        <v>267</v>
      </c>
      <c r="K51" s="128">
        <v>143669</v>
      </c>
      <c r="L51" s="128" t="s">
        <v>254</v>
      </c>
      <c r="M51" s="128" t="s">
        <v>255</v>
      </c>
      <c r="N51" s="128">
        <v>242800</v>
      </c>
      <c r="O51" s="128" t="s">
        <v>268</v>
      </c>
      <c r="P51" s="128">
        <v>587615</v>
      </c>
      <c r="Q51" s="128" t="s">
        <v>399</v>
      </c>
      <c r="R51" s="128" t="s">
        <v>280</v>
      </c>
      <c r="S51" s="128" t="s">
        <v>413</v>
      </c>
      <c r="T51" s="128" t="s">
        <v>413</v>
      </c>
      <c r="U51" s="128" t="s">
        <v>342</v>
      </c>
      <c r="V51" s="128" t="s">
        <v>265</v>
      </c>
      <c r="W51" s="128">
        <v>541</v>
      </c>
      <c r="X51" s="128" t="s">
        <v>304</v>
      </c>
      <c r="Y51" s="128">
        <v>351335394</v>
      </c>
      <c r="Z51" s="128" t="s">
        <v>414</v>
      </c>
      <c r="AA51" s="128" t="s">
        <v>639</v>
      </c>
      <c r="AB51" s="129">
        <v>42000</v>
      </c>
      <c r="AC51" s="128" t="s">
        <v>493</v>
      </c>
      <c r="AD51" s="128">
        <v>24</v>
      </c>
      <c r="AE51" s="128" t="s">
        <v>489</v>
      </c>
      <c r="AF51" s="128" t="s">
        <v>640</v>
      </c>
      <c r="AG51" s="128" t="s">
        <v>641</v>
      </c>
      <c r="AH51" s="128" t="s">
        <v>542</v>
      </c>
      <c r="AI51" s="128" t="s">
        <v>642</v>
      </c>
      <c r="AJ51" s="129">
        <v>2250</v>
      </c>
      <c r="AK51" s="129">
        <v>2250</v>
      </c>
      <c r="AL51" s="128" t="s">
        <v>643</v>
      </c>
      <c r="AM51" s="129">
        <v>39257.879999999997</v>
      </c>
      <c r="AN51" s="129">
        <v>12492.12</v>
      </c>
      <c r="AO51" s="129">
        <v>51750</v>
      </c>
      <c r="AP51" s="129">
        <v>2742.12</v>
      </c>
      <c r="AQ51" s="129">
        <v>56.88</v>
      </c>
      <c r="AR51" s="129">
        <v>2799</v>
      </c>
      <c r="AS51" s="129">
        <v>2742.12</v>
      </c>
      <c r="AT51" s="129">
        <v>56.88</v>
      </c>
      <c r="AU51" s="129">
        <v>2799</v>
      </c>
      <c r="AV51" s="128">
        <v>33</v>
      </c>
      <c r="AW51" s="128"/>
      <c r="AX51" s="123"/>
      <c r="AY51" s="123"/>
      <c r="AZ51" s="123"/>
      <c r="BA51" s="123"/>
      <c r="BB51" s="128" t="s">
        <v>715</v>
      </c>
      <c r="BC51" s="123"/>
      <c r="BD51" s="128"/>
      <c r="BE51" s="129">
        <v>0</v>
      </c>
      <c r="BF51" s="128" t="s">
        <v>413</v>
      </c>
      <c r="BG51" s="128" t="s">
        <v>768</v>
      </c>
      <c r="BH51" s="97" t="s">
        <v>804</v>
      </c>
      <c r="BI51" s="95" t="s">
        <v>105</v>
      </c>
      <c r="BJ51" s="97">
        <v>46076</v>
      </c>
      <c r="BK51" s="95"/>
      <c r="BL51" s="95" t="s">
        <v>110</v>
      </c>
      <c r="BM51" s="98" t="s">
        <v>115</v>
      </c>
      <c r="BN51" s="99" t="s">
        <v>193</v>
      </c>
      <c r="BO51" s="95" t="s">
        <v>238</v>
      </c>
      <c r="BP51" s="122" t="s">
        <v>238</v>
      </c>
      <c r="BQ51" s="122" t="s">
        <v>238</v>
      </c>
      <c r="BR51" s="69" t="s">
        <v>815</v>
      </c>
      <c r="BS51" s="130"/>
    </row>
    <row r="52" spans="1:71" ht="30" customHeight="1" x14ac:dyDescent="0.35">
      <c r="A52" s="95">
        <v>48</v>
      </c>
      <c r="B52" s="128" t="s">
        <v>249</v>
      </c>
      <c r="C52" s="128" t="s">
        <v>250</v>
      </c>
      <c r="D52" s="128" t="s">
        <v>251</v>
      </c>
      <c r="E52" s="128" t="s">
        <v>252</v>
      </c>
      <c r="F52" s="128" t="s">
        <v>252</v>
      </c>
      <c r="G52" s="128" t="s">
        <v>253</v>
      </c>
      <c r="H52" s="128" t="s">
        <v>252</v>
      </c>
      <c r="I52" s="128">
        <v>133998</v>
      </c>
      <c r="J52" s="128" t="s">
        <v>263</v>
      </c>
      <c r="K52" s="128">
        <v>133998</v>
      </c>
      <c r="L52" s="128" t="s">
        <v>254</v>
      </c>
      <c r="M52" s="128" t="s">
        <v>255</v>
      </c>
      <c r="N52" s="128">
        <v>239188</v>
      </c>
      <c r="O52" s="128" t="s">
        <v>284</v>
      </c>
      <c r="P52" s="128">
        <v>315812</v>
      </c>
      <c r="Q52" s="128" t="s">
        <v>285</v>
      </c>
      <c r="R52" s="128" t="s">
        <v>280</v>
      </c>
      <c r="S52" s="128" t="s">
        <v>415</v>
      </c>
      <c r="T52" s="128" t="s">
        <v>415</v>
      </c>
      <c r="U52" s="128" t="s">
        <v>282</v>
      </c>
      <c r="V52" s="128" t="s">
        <v>265</v>
      </c>
      <c r="W52" s="128">
        <v>541</v>
      </c>
      <c r="X52" s="128" t="s">
        <v>335</v>
      </c>
      <c r="Y52" s="128">
        <v>351663225</v>
      </c>
      <c r="Z52" s="128" t="s">
        <v>416</v>
      </c>
      <c r="AA52" s="128" t="s">
        <v>644</v>
      </c>
      <c r="AB52" s="129">
        <v>39000</v>
      </c>
      <c r="AC52" s="128" t="s">
        <v>493</v>
      </c>
      <c r="AD52" s="128">
        <v>24</v>
      </c>
      <c r="AE52" s="128" t="s">
        <v>572</v>
      </c>
      <c r="AF52" s="128" t="s">
        <v>495</v>
      </c>
      <c r="AG52" s="128" t="s">
        <v>496</v>
      </c>
      <c r="AH52" s="128" t="s">
        <v>490</v>
      </c>
      <c r="AI52" s="128" t="s">
        <v>518</v>
      </c>
      <c r="AJ52" s="129">
        <v>2100</v>
      </c>
      <c r="AK52" s="129">
        <v>2100</v>
      </c>
      <c r="AL52" s="128" t="s">
        <v>645</v>
      </c>
      <c r="AM52" s="129">
        <v>2434.4499999999998</v>
      </c>
      <c r="AN52" s="129">
        <v>1765.55</v>
      </c>
      <c r="AO52" s="129">
        <v>4200</v>
      </c>
      <c r="AP52" s="129">
        <v>36565.550000000003</v>
      </c>
      <c r="AQ52" s="129">
        <v>9362.4500000000007</v>
      </c>
      <c r="AR52" s="129">
        <v>45928</v>
      </c>
      <c r="AS52" s="129">
        <v>36565.550000000003</v>
      </c>
      <c r="AT52" s="129">
        <v>9362.4500000000007</v>
      </c>
      <c r="AU52" s="129">
        <v>45928</v>
      </c>
      <c r="AV52" s="128">
        <v>32</v>
      </c>
      <c r="AW52" s="128"/>
      <c r="AX52" s="123"/>
      <c r="AY52" s="123"/>
      <c r="AZ52" s="123"/>
      <c r="BA52" s="123"/>
      <c r="BB52" s="128" t="s">
        <v>715</v>
      </c>
      <c r="BC52" s="123"/>
      <c r="BD52" s="128"/>
      <c r="BE52" s="129">
        <v>0</v>
      </c>
      <c r="BF52" s="128" t="s">
        <v>415</v>
      </c>
      <c r="BG52" s="128" t="s">
        <v>769</v>
      </c>
      <c r="BH52" s="97" t="s">
        <v>804</v>
      </c>
      <c r="BI52" s="95" t="s">
        <v>105</v>
      </c>
      <c r="BJ52" s="97">
        <v>46076</v>
      </c>
      <c r="BK52" s="95"/>
      <c r="BL52" s="95" t="s">
        <v>110</v>
      </c>
      <c r="BM52" s="98" t="s">
        <v>115</v>
      </c>
      <c r="BN52" s="99" t="s">
        <v>193</v>
      </c>
      <c r="BO52" s="95" t="s">
        <v>238</v>
      </c>
      <c r="BP52" s="122" t="s">
        <v>238</v>
      </c>
      <c r="BQ52" s="122" t="s">
        <v>238</v>
      </c>
      <c r="BR52" s="69" t="s">
        <v>815</v>
      </c>
      <c r="BS52" s="130"/>
    </row>
    <row r="53" spans="1:71" ht="30" customHeight="1" x14ac:dyDescent="0.35">
      <c r="A53" s="95">
        <v>49</v>
      </c>
      <c r="B53" s="128" t="s">
        <v>249</v>
      </c>
      <c r="C53" s="128" t="s">
        <v>250</v>
      </c>
      <c r="D53" s="128" t="s">
        <v>251</v>
      </c>
      <c r="E53" s="128" t="s">
        <v>252</v>
      </c>
      <c r="F53" s="128" t="s">
        <v>252</v>
      </c>
      <c r="G53" s="128" t="s">
        <v>253</v>
      </c>
      <c r="H53" s="128" t="s">
        <v>252</v>
      </c>
      <c r="I53" s="128">
        <v>146818</v>
      </c>
      <c r="J53" s="128" t="s">
        <v>252</v>
      </c>
      <c r="K53" s="128">
        <v>146818</v>
      </c>
      <c r="L53" s="128" t="s">
        <v>254</v>
      </c>
      <c r="M53" s="128" t="s">
        <v>255</v>
      </c>
      <c r="N53" s="128">
        <v>248699</v>
      </c>
      <c r="O53" s="128" t="s">
        <v>270</v>
      </c>
      <c r="P53" s="128">
        <v>495149</v>
      </c>
      <c r="Q53" s="128" t="s">
        <v>302</v>
      </c>
      <c r="R53" s="128" t="s">
        <v>417</v>
      </c>
      <c r="S53" s="128" t="s">
        <v>303</v>
      </c>
      <c r="T53" s="128" t="s">
        <v>303</v>
      </c>
      <c r="U53" s="128" t="s">
        <v>342</v>
      </c>
      <c r="V53" s="128" t="s">
        <v>265</v>
      </c>
      <c r="W53" s="128">
        <v>541</v>
      </c>
      <c r="X53" s="128" t="s">
        <v>266</v>
      </c>
      <c r="Y53" s="128">
        <v>352348647</v>
      </c>
      <c r="Z53" s="128" t="s">
        <v>305</v>
      </c>
      <c r="AA53" s="128" t="s">
        <v>646</v>
      </c>
      <c r="AB53" s="129">
        <v>30000</v>
      </c>
      <c r="AC53" s="128" t="s">
        <v>493</v>
      </c>
      <c r="AD53" s="128">
        <v>18</v>
      </c>
      <c r="AE53" s="128" t="s">
        <v>524</v>
      </c>
      <c r="AF53" s="128" t="s">
        <v>545</v>
      </c>
      <c r="AG53" s="128" t="s">
        <v>546</v>
      </c>
      <c r="AH53" s="128" t="s">
        <v>542</v>
      </c>
      <c r="AI53" s="128" t="s">
        <v>647</v>
      </c>
      <c r="AJ53" s="129">
        <v>2020</v>
      </c>
      <c r="AK53" s="129">
        <v>2020</v>
      </c>
      <c r="AL53" s="128" t="s">
        <v>560</v>
      </c>
      <c r="AM53" s="129">
        <v>5661.4</v>
      </c>
      <c r="AN53" s="129">
        <v>2418.6</v>
      </c>
      <c r="AO53" s="129">
        <v>8080</v>
      </c>
      <c r="AP53" s="129">
        <v>24338.6</v>
      </c>
      <c r="AQ53" s="129">
        <v>3994.4</v>
      </c>
      <c r="AR53" s="129">
        <v>28333</v>
      </c>
      <c r="AS53" s="129">
        <v>24338.6</v>
      </c>
      <c r="AT53" s="129">
        <v>3994.4</v>
      </c>
      <c r="AU53" s="129">
        <v>28333</v>
      </c>
      <c r="AV53" s="128">
        <v>30</v>
      </c>
      <c r="AW53" s="128"/>
      <c r="AX53" s="123"/>
      <c r="AY53" s="123"/>
      <c r="AZ53" s="123"/>
      <c r="BA53" s="123"/>
      <c r="BB53" s="128" t="s">
        <v>715</v>
      </c>
      <c r="BC53" s="123"/>
      <c r="BD53" s="128" t="s">
        <v>719</v>
      </c>
      <c r="BE53" s="129">
        <v>30000</v>
      </c>
      <c r="BF53" s="128" t="s">
        <v>303</v>
      </c>
      <c r="BG53" s="128" t="s">
        <v>727</v>
      </c>
      <c r="BH53" s="97" t="s">
        <v>804</v>
      </c>
      <c r="BI53" s="95" t="s">
        <v>105</v>
      </c>
      <c r="BJ53" s="97">
        <v>46076</v>
      </c>
      <c r="BK53" s="95"/>
      <c r="BL53" s="95" t="s">
        <v>110</v>
      </c>
      <c r="BM53" s="98" t="s">
        <v>115</v>
      </c>
      <c r="BN53" s="99" t="s">
        <v>193</v>
      </c>
      <c r="BO53" s="95" t="s">
        <v>238</v>
      </c>
      <c r="BP53" s="122" t="s">
        <v>238</v>
      </c>
      <c r="BQ53" s="122" t="s">
        <v>238</v>
      </c>
      <c r="BR53" s="69" t="s">
        <v>815</v>
      </c>
      <c r="BS53" s="130"/>
    </row>
    <row r="54" spans="1:71" ht="30" customHeight="1" x14ac:dyDescent="0.35">
      <c r="A54" s="95">
        <v>50</v>
      </c>
      <c r="B54" s="128" t="s">
        <v>249</v>
      </c>
      <c r="C54" s="128" t="s">
        <v>250</v>
      </c>
      <c r="D54" s="128" t="s">
        <v>251</v>
      </c>
      <c r="E54" s="128" t="s">
        <v>252</v>
      </c>
      <c r="F54" s="128" t="s">
        <v>252</v>
      </c>
      <c r="G54" s="128" t="s">
        <v>253</v>
      </c>
      <c r="H54" s="128" t="s">
        <v>252</v>
      </c>
      <c r="I54" s="128">
        <v>141703</v>
      </c>
      <c r="J54" s="128" t="s">
        <v>263</v>
      </c>
      <c r="K54" s="128">
        <v>141703</v>
      </c>
      <c r="L54" s="128" t="s">
        <v>254</v>
      </c>
      <c r="M54" s="128" t="s">
        <v>255</v>
      </c>
      <c r="N54" s="128">
        <v>243821</v>
      </c>
      <c r="O54" s="128" t="s">
        <v>278</v>
      </c>
      <c r="P54" s="128">
        <v>324931</v>
      </c>
      <c r="Q54" s="128" t="s">
        <v>310</v>
      </c>
      <c r="R54" s="128" t="s">
        <v>417</v>
      </c>
      <c r="S54" s="128" t="s">
        <v>311</v>
      </c>
      <c r="T54" s="128" t="s">
        <v>311</v>
      </c>
      <c r="U54" s="128" t="s">
        <v>342</v>
      </c>
      <c r="V54" s="128" t="s">
        <v>265</v>
      </c>
      <c r="W54" s="128">
        <v>541</v>
      </c>
      <c r="X54" s="128" t="s">
        <v>266</v>
      </c>
      <c r="Y54" s="128">
        <v>352598837</v>
      </c>
      <c r="Z54" s="128" t="s">
        <v>312</v>
      </c>
      <c r="AA54" s="128" t="s">
        <v>622</v>
      </c>
      <c r="AB54" s="129">
        <v>30000</v>
      </c>
      <c r="AC54" s="128" t="s">
        <v>493</v>
      </c>
      <c r="AD54" s="128">
        <v>12</v>
      </c>
      <c r="AE54" s="128" t="s">
        <v>524</v>
      </c>
      <c r="AF54" s="128" t="s">
        <v>554</v>
      </c>
      <c r="AG54" s="128" t="s">
        <v>555</v>
      </c>
      <c r="AH54" s="128" t="s">
        <v>490</v>
      </c>
      <c r="AI54" s="128" t="s">
        <v>543</v>
      </c>
      <c r="AJ54" s="129">
        <v>2850</v>
      </c>
      <c r="AK54" s="129">
        <v>2850</v>
      </c>
      <c r="AL54" s="128" t="s">
        <v>556</v>
      </c>
      <c r="AM54" s="129">
        <v>26885.71</v>
      </c>
      <c r="AN54" s="129">
        <v>4464.29</v>
      </c>
      <c r="AO54" s="129">
        <v>31350</v>
      </c>
      <c r="AP54" s="129">
        <v>3114.29</v>
      </c>
      <c r="AQ54" s="129">
        <v>66.709999999999994</v>
      </c>
      <c r="AR54" s="129">
        <v>3181</v>
      </c>
      <c r="AS54" s="129">
        <v>3114.29</v>
      </c>
      <c r="AT54" s="129">
        <v>66.709999999999994</v>
      </c>
      <c r="AU54" s="129">
        <v>3181</v>
      </c>
      <c r="AV54" s="128">
        <v>29</v>
      </c>
      <c r="AW54" s="128"/>
      <c r="AX54" s="123"/>
      <c r="AY54" s="123"/>
      <c r="AZ54" s="123"/>
      <c r="BA54" s="123"/>
      <c r="BB54" s="128" t="s">
        <v>715</v>
      </c>
      <c r="BC54" s="123"/>
      <c r="BD54" s="128" t="s">
        <v>719</v>
      </c>
      <c r="BE54" s="129">
        <v>30000</v>
      </c>
      <c r="BF54" s="128" t="s">
        <v>311</v>
      </c>
      <c r="BG54" s="128" t="s">
        <v>729</v>
      </c>
      <c r="BH54" s="97" t="s">
        <v>804</v>
      </c>
      <c r="BI54" s="95" t="s">
        <v>105</v>
      </c>
      <c r="BJ54" s="97">
        <v>46076</v>
      </c>
      <c r="BK54" s="95"/>
      <c r="BL54" s="95" t="s">
        <v>110</v>
      </c>
      <c r="BM54" s="98" t="s">
        <v>115</v>
      </c>
      <c r="BN54" s="99" t="s">
        <v>193</v>
      </c>
      <c r="BO54" s="95" t="s">
        <v>238</v>
      </c>
      <c r="BP54" s="122" t="s">
        <v>238</v>
      </c>
      <c r="BQ54" s="122" t="s">
        <v>238</v>
      </c>
      <c r="BR54" s="69" t="s">
        <v>815</v>
      </c>
      <c r="BS54" s="130"/>
    </row>
    <row r="55" spans="1:71" ht="30" customHeight="1" x14ac:dyDescent="0.35">
      <c r="A55" s="95">
        <v>51</v>
      </c>
      <c r="B55" s="128" t="s">
        <v>249</v>
      </c>
      <c r="C55" s="128" t="s">
        <v>250</v>
      </c>
      <c r="D55" s="128" t="s">
        <v>251</v>
      </c>
      <c r="E55" s="128" t="s">
        <v>252</v>
      </c>
      <c r="F55" s="128" t="s">
        <v>252</v>
      </c>
      <c r="G55" s="128" t="s">
        <v>253</v>
      </c>
      <c r="H55" s="128" t="s">
        <v>252</v>
      </c>
      <c r="I55" s="128">
        <v>141703</v>
      </c>
      <c r="J55" s="128" t="s">
        <v>263</v>
      </c>
      <c r="K55" s="128">
        <v>141703</v>
      </c>
      <c r="L55" s="128" t="s">
        <v>254</v>
      </c>
      <c r="M55" s="128" t="s">
        <v>255</v>
      </c>
      <c r="N55" s="128">
        <v>243821</v>
      </c>
      <c r="O55" s="128" t="s">
        <v>278</v>
      </c>
      <c r="P55" s="128">
        <v>320429</v>
      </c>
      <c r="Q55" s="128" t="s">
        <v>287</v>
      </c>
      <c r="R55" s="128" t="s">
        <v>417</v>
      </c>
      <c r="S55" s="128" t="s">
        <v>341</v>
      </c>
      <c r="T55" s="128" t="s">
        <v>341</v>
      </c>
      <c r="U55" s="128" t="s">
        <v>342</v>
      </c>
      <c r="V55" s="128" t="s">
        <v>265</v>
      </c>
      <c r="W55" s="128">
        <v>541</v>
      </c>
      <c r="X55" s="128" t="s">
        <v>266</v>
      </c>
      <c r="Y55" s="128">
        <v>352599106</v>
      </c>
      <c r="Z55" s="128" t="s">
        <v>343</v>
      </c>
      <c r="AA55" s="128" t="s">
        <v>622</v>
      </c>
      <c r="AB55" s="129">
        <v>30000</v>
      </c>
      <c r="AC55" s="128" t="s">
        <v>493</v>
      </c>
      <c r="AD55" s="128">
        <v>12</v>
      </c>
      <c r="AE55" s="128" t="s">
        <v>524</v>
      </c>
      <c r="AF55" s="128" t="s">
        <v>567</v>
      </c>
      <c r="AG55" s="128" t="s">
        <v>568</v>
      </c>
      <c r="AH55" s="128" t="s">
        <v>542</v>
      </c>
      <c r="AI55" s="128" t="s">
        <v>543</v>
      </c>
      <c r="AJ55" s="129">
        <v>2850</v>
      </c>
      <c r="AK55" s="129">
        <v>2850</v>
      </c>
      <c r="AL55" s="128" t="s">
        <v>556</v>
      </c>
      <c r="AM55" s="129">
        <v>28819</v>
      </c>
      <c r="AN55" s="129">
        <v>4531</v>
      </c>
      <c r="AO55" s="129">
        <v>33350</v>
      </c>
      <c r="AP55" s="129">
        <v>1181</v>
      </c>
      <c r="AQ55" s="129">
        <v>0</v>
      </c>
      <c r="AR55" s="129">
        <v>1181</v>
      </c>
      <c r="AS55" s="129">
        <v>1181</v>
      </c>
      <c r="AT55" s="129">
        <v>0</v>
      </c>
      <c r="AU55" s="129">
        <v>1181</v>
      </c>
      <c r="AV55" s="128">
        <v>29</v>
      </c>
      <c r="AW55" s="128"/>
      <c r="AX55" s="123"/>
      <c r="AY55" s="123"/>
      <c r="AZ55" s="123"/>
      <c r="BA55" s="123"/>
      <c r="BB55" s="128" t="s">
        <v>715</v>
      </c>
      <c r="BC55" s="123"/>
      <c r="BD55" s="128" t="s">
        <v>719</v>
      </c>
      <c r="BE55" s="129">
        <v>30000</v>
      </c>
      <c r="BF55" s="128" t="s">
        <v>341</v>
      </c>
      <c r="BG55" s="128" t="s">
        <v>739</v>
      </c>
      <c r="BH55" s="97" t="s">
        <v>804</v>
      </c>
      <c r="BI55" s="95" t="s">
        <v>105</v>
      </c>
      <c r="BJ55" s="97">
        <v>46076</v>
      </c>
      <c r="BK55" s="95"/>
      <c r="BL55" s="95" t="s">
        <v>110</v>
      </c>
      <c r="BM55" s="98" t="s">
        <v>115</v>
      </c>
      <c r="BN55" s="99" t="s">
        <v>193</v>
      </c>
      <c r="BO55" s="95" t="s">
        <v>238</v>
      </c>
      <c r="BP55" s="122" t="s">
        <v>238</v>
      </c>
      <c r="BQ55" s="122" t="s">
        <v>238</v>
      </c>
      <c r="BR55" s="69" t="s">
        <v>815</v>
      </c>
      <c r="BS55" s="130"/>
    </row>
    <row r="56" spans="1:71" ht="30" customHeight="1" x14ac:dyDescent="0.35">
      <c r="A56" s="95">
        <v>52</v>
      </c>
      <c r="B56" s="128" t="s">
        <v>249</v>
      </c>
      <c r="C56" s="128" t="s">
        <v>250</v>
      </c>
      <c r="D56" s="128" t="s">
        <v>251</v>
      </c>
      <c r="E56" s="128" t="s">
        <v>252</v>
      </c>
      <c r="F56" s="128" t="s">
        <v>252</v>
      </c>
      <c r="G56" s="128" t="s">
        <v>253</v>
      </c>
      <c r="H56" s="128" t="s">
        <v>252</v>
      </c>
      <c r="I56" s="128">
        <v>136145</v>
      </c>
      <c r="J56" s="128" t="s">
        <v>252</v>
      </c>
      <c r="K56" s="128">
        <v>136145</v>
      </c>
      <c r="L56" s="128" t="s">
        <v>254</v>
      </c>
      <c r="M56" s="128" t="s">
        <v>255</v>
      </c>
      <c r="N56" s="128">
        <v>352856</v>
      </c>
      <c r="O56" s="128" t="s">
        <v>306</v>
      </c>
      <c r="P56" s="128">
        <v>500996</v>
      </c>
      <c r="Q56" s="128" t="s">
        <v>307</v>
      </c>
      <c r="R56" s="128" t="s">
        <v>280</v>
      </c>
      <c r="S56" s="128" t="s">
        <v>418</v>
      </c>
      <c r="T56" s="128" t="s">
        <v>418</v>
      </c>
      <c r="U56" s="128" t="s">
        <v>258</v>
      </c>
      <c r="V56" s="128" t="s">
        <v>259</v>
      </c>
      <c r="W56" s="128">
        <v>541</v>
      </c>
      <c r="X56" s="128" t="s">
        <v>304</v>
      </c>
      <c r="Y56" s="128">
        <v>352752940</v>
      </c>
      <c r="Z56" s="128" t="s">
        <v>419</v>
      </c>
      <c r="AA56" s="128" t="s">
        <v>648</v>
      </c>
      <c r="AB56" s="129">
        <v>42000</v>
      </c>
      <c r="AC56" s="128" t="s">
        <v>488</v>
      </c>
      <c r="AD56" s="128">
        <v>24</v>
      </c>
      <c r="AE56" s="128" t="s">
        <v>494</v>
      </c>
      <c r="AF56" s="128" t="s">
        <v>550</v>
      </c>
      <c r="AG56" s="128" t="s">
        <v>551</v>
      </c>
      <c r="AH56" s="128" t="s">
        <v>542</v>
      </c>
      <c r="AI56" s="128" t="s">
        <v>649</v>
      </c>
      <c r="AJ56" s="129">
        <v>2240</v>
      </c>
      <c r="AK56" s="129">
        <v>2240</v>
      </c>
      <c r="AL56" s="128"/>
      <c r="AM56" s="129">
        <v>0</v>
      </c>
      <c r="AN56" s="129">
        <v>0</v>
      </c>
      <c r="AO56" s="129">
        <v>0</v>
      </c>
      <c r="AP56" s="129">
        <v>42000</v>
      </c>
      <c r="AQ56" s="129">
        <v>12240</v>
      </c>
      <c r="AR56" s="129">
        <v>54240</v>
      </c>
      <c r="AS56" s="129">
        <v>42000</v>
      </c>
      <c r="AT56" s="129">
        <v>12240</v>
      </c>
      <c r="AU56" s="129">
        <v>54240</v>
      </c>
      <c r="AV56" s="128">
        <v>29</v>
      </c>
      <c r="AW56" s="128"/>
      <c r="AX56" s="123"/>
      <c r="AY56" s="123"/>
      <c r="AZ56" s="123"/>
      <c r="BA56" s="123"/>
      <c r="BB56" s="128" t="s">
        <v>715</v>
      </c>
      <c r="BC56" s="123"/>
      <c r="BD56" s="128" t="s">
        <v>717</v>
      </c>
      <c r="BE56" s="129">
        <v>42000</v>
      </c>
      <c r="BF56" s="128" t="s">
        <v>418</v>
      </c>
      <c r="BG56" s="128" t="s">
        <v>770</v>
      </c>
      <c r="BH56" s="97" t="s">
        <v>804</v>
      </c>
      <c r="BI56" s="95" t="s">
        <v>105</v>
      </c>
      <c r="BJ56" s="97">
        <v>46076</v>
      </c>
      <c r="BK56" s="95"/>
      <c r="BL56" s="95" t="s">
        <v>110</v>
      </c>
      <c r="BM56" s="98" t="s">
        <v>115</v>
      </c>
      <c r="BN56" s="99" t="s">
        <v>193</v>
      </c>
      <c r="BO56" s="95" t="s">
        <v>238</v>
      </c>
      <c r="BP56" s="122" t="s">
        <v>238</v>
      </c>
      <c r="BQ56" s="122" t="s">
        <v>238</v>
      </c>
      <c r="BR56" s="69" t="s">
        <v>815</v>
      </c>
      <c r="BS56" s="130"/>
    </row>
    <row r="57" spans="1:71" ht="30" customHeight="1" x14ac:dyDescent="0.35">
      <c r="A57" s="95">
        <v>53</v>
      </c>
      <c r="B57" s="128" t="s">
        <v>249</v>
      </c>
      <c r="C57" s="128" t="s">
        <v>250</v>
      </c>
      <c r="D57" s="128" t="s">
        <v>251</v>
      </c>
      <c r="E57" s="128" t="s">
        <v>252</v>
      </c>
      <c r="F57" s="128" t="s">
        <v>252</v>
      </c>
      <c r="G57" s="128" t="s">
        <v>253</v>
      </c>
      <c r="H57" s="128" t="s">
        <v>252</v>
      </c>
      <c r="I57" s="128">
        <v>145440</v>
      </c>
      <c r="J57" s="128" t="s">
        <v>252</v>
      </c>
      <c r="K57" s="128">
        <v>145440</v>
      </c>
      <c r="L57" s="128" t="s">
        <v>254</v>
      </c>
      <c r="M57" s="128" t="s">
        <v>255</v>
      </c>
      <c r="N57" s="128">
        <v>241374</v>
      </c>
      <c r="O57" s="128" t="s">
        <v>292</v>
      </c>
      <c r="P57" s="128">
        <v>333667</v>
      </c>
      <c r="Q57" s="128" t="s">
        <v>420</v>
      </c>
      <c r="R57" s="128" t="s">
        <v>280</v>
      </c>
      <c r="S57" s="128" t="s">
        <v>421</v>
      </c>
      <c r="T57" s="128" t="s">
        <v>421</v>
      </c>
      <c r="U57" s="128" t="s">
        <v>258</v>
      </c>
      <c r="V57" s="128" t="s">
        <v>259</v>
      </c>
      <c r="W57" s="128">
        <v>541</v>
      </c>
      <c r="X57" s="128" t="s">
        <v>304</v>
      </c>
      <c r="Y57" s="128">
        <v>353154475</v>
      </c>
      <c r="Z57" s="128" t="s">
        <v>422</v>
      </c>
      <c r="AA57" s="128" t="s">
        <v>650</v>
      </c>
      <c r="AB57" s="129">
        <v>63000</v>
      </c>
      <c r="AC57" s="128" t="s">
        <v>529</v>
      </c>
      <c r="AD57" s="128">
        <v>24</v>
      </c>
      <c r="AE57" s="128" t="s">
        <v>572</v>
      </c>
      <c r="AF57" s="128" t="s">
        <v>651</v>
      </c>
      <c r="AG57" s="128" t="s">
        <v>652</v>
      </c>
      <c r="AH57" s="128" t="s">
        <v>490</v>
      </c>
      <c r="AI57" s="128" t="s">
        <v>653</v>
      </c>
      <c r="AJ57" s="129">
        <v>3360</v>
      </c>
      <c r="AK57" s="129">
        <v>3360</v>
      </c>
      <c r="AL57" s="128" t="s">
        <v>654</v>
      </c>
      <c r="AM57" s="129">
        <v>43628.83</v>
      </c>
      <c r="AN57" s="129">
        <v>17371.169999999998</v>
      </c>
      <c r="AO57" s="129">
        <v>61000</v>
      </c>
      <c r="AP57" s="129">
        <v>19371.169999999998</v>
      </c>
      <c r="AQ57" s="129">
        <v>1089.83</v>
      </c>
      <c r="AR57" s="129">
        <v>20461</v>
      </c>
      <c r="AS57" s="129">
        <v>19371.169999999998</v>
      </c>
      <c r="AT57" s="129">
        <v>1089.83</v>
      </c>
      <c r="AU57" s="129">
        <v>20461</v>
      </c>
      <c r="AV57" s="128">
        <v>28</v>
      </c>
      <c r="AW57" s="128"/>
      <c r="AX57" s="123"/>
      <c r="AY57" s="123"/>
      <c r="AZ57" s="123"/>
      <c r="BA57" s="123"/>
      <c r="BB57" s="128" t="s">
        <v>715</v>
      </c>
      <c r="BC57" s="123"/>
      <c r="BD57" s="128"/>
      <c r="BE57" s="129">
        <v>0</v>
      </c>
      <c r="BF57" s="128" t="s">
        <v>421</v>
      </c>
      <c r="BG57" s="128" t="s">
        <v>771</v>
      </c>
      <c r="BH57" s="97" t="s">
        <v>804</v>
      </c>
      <c r="BI57" s="95" t="s">
        <v>105</v>
      </c>
      <c r="BJ57" s="97">
        <v>46076</v>
      </c>
      <c r="BK57" s="95"/>
      <c r="BL57" s="95" t="s">
        <v>110</v>
      </c>
      <c r="BM57" s="98" t="s">
        <v>115</v>
      </c>
      <c r="BN57" s="99" t="s">
        <v>193</v>
      </c>
      <c r="BO57" s="95" t="s">
        <v>238</v>
      </c>
      <c r="BP57" s="122" t="s">
        <v>238</v>
      </c>
      <c r="BQ57" s="122" t="s">
        <v>238</v>
      </c>
      <c r="BR57" s="69" t="s">
        <v>815</v>
      </c>
      <c r="BS57" s="130"/>
    </row>
    <row r="58" spans="1:71" ht="30" customHeight="1" x14ac:dyDescent="0.35">
      <c r="A58" s="95">
        <v>54</v>
      </c>
      <c r="B58" s="128" t="s">
        <v>249</v>
      </c>
      <c r="C58" s="128" t="s">
        <v>250</v>
      </c>
      <c r="D58" s="128" t="s">
        <v>251</v>
      </c>
      <c r="E58" s="128" t="s">
        <v>252</v>
      </c>
      <c r="F58" s="128" t="s">
        <v>252</v>
      </c>
      <c r="G58" s="128" t="s">
        <v>253</v>
      </c>
      <c r="H58" s="128" t="s">
        <v>252</v>
      </c>
      <c r="I58" s="128">
        <v>137144</v>
      </c>
      <c r="J58" s="128" t="s">
        <v>260</v>
      </c>
      <c r="K58" s="128">
        <v>137144</v>
      </c>
      <c r="L58" s="128" t="s">
        <v>254</v>
      </c>
      <c r="M58" s="128" t="s">
        <v>255</v>
      </c>
      <c r="N58" s="128">
        <v>231442</v>
      </c>
      <c r="O58" s="128" t="s">
        <v>274</v>
      </c>
      <c r="P58" s="128">
        <v>304777</v>
      </c>
      <c r="Q58" s="128" t="s">
        <v>423</v>
      </c>
      <c r="R58" s="128" t="s">
        <v>280</v>
      </c>
      <c r="S58" s="128" t="s">
        <v>424</v>
      </c>
      <c r="T58" s="128" t="s">
        <v>424</v>
      </c>
      <c r="U58" s="128" t="s">
        <v>258</v>
      </c>
      <c r="V58" s="128" t="s">
        <v>259</v>
      </c>
      <c r="W58" s="128">
        <v>0</v>
      </c>
      <c r="X58" s="128" t="s">
        <v>304</v>
      </c>
      <c r="Y58" s="128">
        <v>353314984</v>
      </c>
      <c r="Z58" s="128" t="s">
        <v>425</v>
      </c>
      <c r="AA58" s="128" t="s">
        <v>655</v>
      </c>
      <c r="AB58" s="129">
        <v>50000</v>
      </c>
      <c r="AC58" s="128" t="s">
        <v>511</v>
      </c>
      <c r="AD58" s="128">
        <v>24</v>
      </c>
      <c r="AE58" s="128" t="s">
        <v>656</v>
      </c>
      <c r="AF58" s="128" t="s">
        <v>508</v>
      </c>
      <c r="AG58" s="128" t="s">
        <v>509</v>
      </c>
      <c r="AH58" s="128" t="s">
        <v>490</v>
      </c>
      <c r="AI58" s="128" t="s">
        <v>657</v>
      </c>
      <c r="AJ58" s="129">
        <v>2670</v>
      </c>
      <c r="AK58" s="129">
        <v>2670</v>
      </c>
      <c r="AL58" s="128" t="s">
        <v>658</v>
      </c>
      <c r="AM58" s="129">
        <v>36235.32</v>
      </c>
      <c r="AN58" s="129">
        <v>14494.68</v>
      </c>
      <c r="AO58" s="129">
        <v>50730</v>
      </c>
      <c r="AP58" s="129">
        <v>13764.68</v>
      </c>
      <c r="AQ58" s="129">
        <v>931.32</v>
      </c>
      <c r="AR58" s="129">
        <v>14696</v>
      </c>
      <c r="AS58" s="129">
        <v>13764.68</v>
      </c>
      <c r="AT58" s="129">
        <v>931.32</v>
      </c>
      <c r="AU58" s="129">
        <v>14696</v>
      </c>
      <c r="AV58" s="128">
        <v>27</v>
      </c>
      <c r="AW58" s="128"/>
      <c r="AX58" s="123"/>
      <c r="AY58" s="123"/>
      <c r="AZ58" s="123"/>
      <c r="BA58" s="123"/>
      <c r="BB58" s="128" t="s">
        <v>715</v>
      </c>
      <c r="BC58" s="123"/>
      <c r="BD58" s="128"/>
      <c r="BE58" s="129">
        <v>0</v>
      </c>
      <c r="BF58" s="128" t="s">
        <v>424</v>
      </c>
      <c r="BG58" s="128" t="s">
        <v>772</v>
      </c>
      <c r="BH58" s="97" t="s">
        <v>804</v>
      </c>
      <c r="BI58" s="95" t="s">
        <v>105</v>
      </c>
      <c r="BJ58" s="97">
        <v>46076</v>
      </c>
      <c r="BK58" s="95"/>
      <c r="BL58" s="95" t="s">
        <v>110</v>
      </c>
      <c r="BM58" s="98" t="s">
        <v>115</v>
      </c>
      <c r="BN58" s="99" t="s">
        <v>193</v>
      </c>
      <c r="BO58" s="95" t="s">
        <v>238</v>
      </c>
      <c r="BP58" s="122" t="s">
        <v>238</v>
      </c>
      <c r="BQ58" s="122" t="s">
        <v>238</v>
      </c>
      <c r="BR58" s="69" t="s">
        <v>815</v>
      </c>
      <c r="BS58" s="130"/>
    </row>
    <row r="59" spans="1:71" ht="30" customHeight="1" x14ac:dyDescent="0.35">
      <c r="A59" s="95">
        <v>55</v>
      </c>
      <c r="B59" s="128" t="s">
        <v>249</v>
      </c>
      <c r="C59" s="128" t="s">
        <v>250</v>
      </c>
      <c r="D59" s="128" t="s">
        <v>251</v>
      </c>
      <c r="E59" s="128" t="s">
        <v>252</v>
      </c>
      <c r="F59" s="128" t="s">
        <v>252</v>
      </c>
      <c r="G59" s="128" t="s">
        <v>253</v>
      </c>
      <c r="H59" s="128" t="s">
        <v>252</v>
      </c>
      <c r="I59" s="128">
        <v>143669</v>
      </c>
      <c r="J59" s="128" t="s">
        <v>267</v>
      </c>
      <c r="K59" s="128">
        <v>143669</v>
      </c>
      <c r="L59" s="128" t="s">
        <v>254</v>
      </c>
      <c r="M59" s="128" t="s">
        <v>255</v>
      </c>
      <c r="N59" s="128">
        <v>242800</v>
      </c>
      <c r="O59" s="128" t="s">
        <v>268</v>
      </c>
      <c r="P59" s="128">
        <v>587615</v>
      </c>
      <c r="Q59" s="128" t="s">
        <v>399</v>
      </c>
      <c r="R59" s="128" t="s">
        <v>280</v>
      </c>
      <c r="S59" s="128" t="s">
        <v>426</v>
      </c>
      <c r="T59" s="128" t="s">
        <v>426</v>
      </c>
      <c r="U59" s="128" t="s">
        <v>342</v>
      </c>
      <c r="V59" s="128" t="s">
        <v>265</v>
      </c>
      <c r="W59" s="128">
        <v>0</v>
      </c>
      <c r="X59" s="128" t="s">
        <v>388</v>
      </c>
      <c r="Y59" s="128">
        <v>353314991</v>
      </c>
      <c r="Z59" s="128" t="s">
        <v>331</v>
      </c>
      <c r="AA59" s="128" t="s">
        <v>655</v>
      </c>
      <c r="AB59" s="129">
        <v>45000</v>
      </c>
      <c r="AC59" s="128" t="s">
        <v>493</v>
      </c>
      <c r="AD59" s="128">
        <v>24</v>
      </c>
      <c r="AE59" s="128" t="s">
        <v>494</v>
      </c>
      <c r="AF59" s="128" t="s">
        <v>635</v>
      </c>
      <c r="AG59" s="128" t="s">
        <v>659</v>
      </c>
      <c r="AH59" s="128" t="s">
        <v>542</v>
      </c>
      <c r="AI59" s="128" t="s">
        <v>645</v>
      </c>
      <c r="AJ59" s="129">
        <v>2400</v>
      </c>
      <c r="AK59" s="129">
        <v>2400</v>
      </c>
      <c r="AL59" s="128" t="s">
        <v>585</v>
      </c>
      <c r="AM59" s="129">
        <v>6923.07</v>
      </c>
      <c r="AN59" s="129">
        <v>5076.93</v>
      </c>
      <c r="AO59" s="129">
        <v>12000</v>
      </c>
      <c r="AP59" s="129">
        <v>38076.93</v>
      </c>
      <c r="AQ59" s="129">
        <v>8628.07</v>
      </c>
      <c r="AR59" s="129">
        <v>46705</v>
      </c>
      <c r="AS59" s="129">
        <v>38076.93</v>
      </c>
      <c r="AT59" s="129">
        <v>8628.07</v>
      </c>
      <c r="AU59" s="129">
        <v>46705</v>
      </c>
      <c r="AV59" s="128">
        <v>27</v>
      </c>
      <c r="AW59" s="128"/>
      <c r="AX59" s="123"/>
      <c r="AY59" s="123"/>
      <c r="AZ59" s="123"/>
      <c r="BA59" s="123"/>
      <c r="BB59" s="128" t="s">
        <v>715</v>
      </c>
      <c r="BC59" s="123"/>
      <c r="BD59" s="128" t="s">
        <v>719</v>
      </c>
      <c r="BE59" s="129">
        <v>45000</v>
      </c>
      <c r="BF59" s="128" t="s">
        <v>426</v>
      </c>
      <c r="BG59" s="128" t="s">
        <v>773</v>
      </c>
      <c r="BH59" s="97" t="s">
        <v>804</v>
      </c>
      <c r="BI59" s="95" t="s">
        <v>105</v>
      </c>
      <c r="BJ59" s="97">
        <v>46076</v>
      </c>
      <c r="BK59" s="95"/>
      <c r="BL59" s="95" t="s">
        <v>110</v>
      </c>
      <c r="BM59" s="98" t="s">
        <v>115</v>
      </c>
      <c r="BN59" s="99" t="s">
        <v>193</v>
      </c>
      <c r="BO59" s="95" t="s">
        <v>238</v>
      </c>
      <c r="BP59" s="122" t="s">
        <v>238</v>
      </c>
      <c r="BQ59" s="122" t="s">
        <v>238</v>
      </c>
      <c r="BR59" s="69" t="s">
        <v>815</v>
      </c>
      <c r="BS59" s="130"/>
    </row>
    <row r="60" spans="1:71" ht="30" customHeight="1" x14ac:dyDescent="0.35">
      <c r="A60" s="95">
        <v>56</v>
      </c>
      <c r="B60" s="128" t="s">
        <v>249</v>
      </c>
      <c r="C60" s="128" t="s">
        <v>250</v>
      </c>
      <c r="D60" s="128" t="s">
        <v>251</v>
      </c>
      <c r="E60" s="128" t="s">
        <v>252</v>
      </c>
      <c r="F60" s="128" t="s">
        <v>252</v>
      </c>
      <c r="G60" s="128" t="s">
        <v>253</v>
      </c>
      <c r="H60" s="128" t="s">
        <v>252</v>
      </c>
      <c r="I60" s="128">
        <v>145615</v>
      </c>
      <c r="J60" s="128" t="s">
        <v>382</v>
      </c>
      <c r="K60" s="128">
        <v>145615</v>
      </c>
      <c r="L60" s="128" t="s">
        <v>254</v>
      </c>
      <c r="M60" s="128" t="s">
        <v>255</v>
      </c>
      <c r="N60" s="128">
        <v>384931</v>
      </c>
      <c r="O60" s="128" t="s">
        <v>383</v>
      </c>
      <c r="P60" s="128">
        <v>566927</v>
      </c>
      <c r="Q60" s="128" t="s">
        <v>384</v>
      </c>
      <c r="R60" s="128" t="s">
        <v>280</v>
      </c>
      <c r="S60" s="128" t="s">
        <v>427</v>
      </c>
      <c r="T60" s="128" t="s">
        <v>427</v>
      </c>
      <c r="U60" s="128" t="s">
        <v>342</v>
      </c>
      <c r="V60" s="128" t="s">
        <v>265</v>
      </c>
      <c r="W60" s="128">
        <v>0</v>
      </c>
      <c r="X60" s="128" t="s">
        <v>388</v>
      </c>
      <c r="Y60" s="128">
        <v>353314995</v>
      </c>
      <c r="Z60" s="128" t="s">
        <v>428</v>
      </c>
      <c r="AA60" s="128" t="s">
        <v>660</v>
      </c>
      <c r="AB60" s="129">
        <v>45000</v>
      </c>
      <c r="AC60" s="128" t="s">
        <v>493</v>
      </c>
      <c r="AD60" s="128">
        <v>24</v>
      </c>
      <c r="AE60" s="128" t="s">
        <v>494</v>
      </c>
      <c r="AF60" s="128" t="s">
        <v>603</v>
      </c>
      <c r="AG60" s="128" t="s">
        <v>604</v>
      </c>
      <c r="AH60" s="128" t="s">
        <v>542</v>
      </c>
      <c r="AI60" s="128" t="s">
        <v>645</v>
      </c>
      <c r="AJ60" s="129">
        <v>2400</v>
      </c>
      <c r="AK60" s="129">
        <v>2400</v>
      </c>
      <c r="AL60" s="128" t="s">
        <v>661</v>
      </c>
      <c r="AM60" s="129">
        <v>15353.35</v>
      </c>
      <c r="AN60" s="129">
        <v>8646.65</v>
      </c>
      <c r="AO60" s="129">
        <v>24000</v>
      </c>
      <c r="AP60" s="129">
        <v>29646.65</v>
      </c>
      <c r="AQ60" s="129">
        <v>4959.3500000000004</v>
      </c>
      <c r="AR60" s="129">
        <v>34606</v>
      </c>
      <c r="AS60" s="129">
        <v>29646.65</v>
      </c>
      <c r="AT60" s="129">
        <v>4959.3500000000004</v>
      </c>
      <c r="AU60" s="129">
        <v>34606</v>
      </c>
      <c r="AV60" s="128">
        <v>27</v>
      </c>
      <c r="AW60" s="128"/>
      <c r="AX60" s="123"/>
      <c r="AY60" s="123"/>
      <c r="AZ60" s="123"/>
      <c r="BA60" s="123"/>
      <c r="BB60" s="128" t="s">
        <v>715</v>
      </c>
      <c r="BC60" s="123"/>
      <c r="BD60" s="128" t="s">
        <v>720</v>
      </c>
      <c r="BE60" s="129">
        <v>45000</v>
      </c>
      <c r="BF60" s="128" t="s">
        <v>427</v>
      </c>
      <c r="BG60" s="128" t="s">
        <v>774</v>
      </c>
      <c r="BH60" s="97" t="s">
        <v>804</v>
      </c>
      <c r="BI60" s="95" t="s">
        <v>105</v>
      </c>
      <c r="BJ60" s="97">
        <v>46076</v>
      </c>
      <c r="BK60" s="95"/>
      <c r="BL60" s="95" t="s">
        <v>110</v>
      </c>
      <c r="BM60" s="98" t="s">
        <v>115</v>
      </c>
      <c r="BN60" s="99" t="s">
        <v>193</v>
      </c>
      <c r="BO60" s="95" t="s">
        <v>238</v>
      </c>
      <c r="BP60" s="122" t="s">
        <v>238</v>
      </c>
      <c r="BQ60" s="122" t="s">
        <v>238</v>
      </c>
      <c r="BR60" s="69" t="s">
        <v>815</v>
      </c>
      <c r="BS60" s="130"/>
    </row>
    <row r="61" spans="1:71" ht="30" customHeight="1" x14ac:dyDescent="0.35">
      <c r="A61" s="95">
        <v>57</v>
      </c>
      <c r="B61" s="128" t="s">
        <v>249</v>
      </c>
      <c r="C61" s="128" t="s">
        <v>250</v>
      </c>
      <c r="D61" s="128" t="s">
        <v>251</v>
      </c>
      <c r="E61" s="128" t="s">
        <v>252</v>
      </c>
      <c r="F61" s="128" t="s">
        <v>252</v>
      </c>
      <c r="G61" s="128" t="s">
        <v>253</v>
      </c>
      <c r="H61" s="128" t="s">
        <v>252</v>
      </c>
      <c r="I61" s="128">
        <v>145615</v>
      </c>
      <c r="J61" s="128" t="s">
        <v>382</v>
      </c>
      <c r="K61" s="128">
        <v>145615</v>
      </c>
      <c r="L61" s="128" t="s">
        <v>254</v>
      </c>
      <c r="M61" s="128" t="s">
        <v>255</v>
      </c>
      <c r="N61" s="128">
        <v>384931</v>
      </c>
      <c r="O61" s="128" t="s">
        <v>383</v>
      </c>
      <c r="P61" s="128">
        <v>566927</v>
      </c>
      <c r="Q61" s="128" t="s">
        <v>384</v>
      </c>
      <c r="R61" s="128" t="s">
        <v>280</v>
      </c>
      <c r="S61" s="128" t="s">
        <v>429</v>
      </c>
      <c r="T61" s="128" t="s">
        <v>429</v>
      </c>
      <c r="U61" s="128" t="s">
        <v>342</v>
      </c>
      <c r="V61" s="128" t="s">
        <v>265</v>
      </c>
      <c r="W61" s="128">
        <v>0</v>
      </c>
      <c r="X61" s="128" t="s">
        <v>304</v>
      </c>
      <c r="Y61" s="128">
        <v>353314996</v>
      </c>
      <c r="Z61" s="128" t="s">
        <v>430</v>
      </c>
      <c r="AA61" s="128" t="s">
        <v>660</v>
      </c>
      <c r="AB61" s="129">
        <v>45000</v>
      </c>
      <c r="AC61" s="128" t="s">
        <v>493</v>
      </c>
      <c r="AD61" s="128">
        <v>24</v>
      </c>
      <c r="AE61" s="128" t="s">
        <v>494</v>
      </c>
      <c r="AF61" s="128" t="s">
        <v>603</v>
      </c>
      <c r="AG61" s="128" t="s">
        <v>604</v>
      </c>
      <c r="AH61" s="128" t="s">
        <v>542</v>
      </c>
      <c r="AI61" s="128" t="s">
        <v>645</v>
      </c>
      <c r="AJ61" s="129">
        <v>2400</v>
      </c>
      <c r="AK61" s="129">
        <v>2400</v>
      </c>
      <c r="AL61" s="128" t="s">
        <v>585</v>
      </c>
      <c r="AM61" s="129">
        <v>6990.03</v>
      </c>
      <c r="AN61" s="129">
        <v>5009.97</v>
      </c>
      <c r="AO61" s="129">
        <v>12000</v>
      </c>
      <c r="AP61" s="129">
        <v>38009.97</v>
      </c>
      <c r="AQ61" s="129">
        <v>8596.0300000000007</v>
      </c>
      <c r="AR61" s="129">
        <v>46606</v>
      </c>
      <c r="AS61" s="129">
        <v>38009.97</v>
      </c>
      <c r="AT61" s="129">
        <v>8596.0300000000007</v>
      </c>
      <c r="AU61" s="129">
        <v>46606</v>
      </c>
      <c r="AV61" s="128">
        <v>27</v>
      </c>
      <c r="AW61" s="128"/>
      <c r="AX61" s="123"/>
      <c r="AY61" s="123"/>
      <c r="AZ61" s="123"/>
      <c r="BA61" s="123"/>
      <c r="BB61" s="128" t="s">
        <v>715</v>
      </c>
      <c r="BC61" s="123"/>
      <c r="BD61" s="128"/>
      <c r="BE61" s="129">
        <v>0</v>
      </c>
      <c r="BF61" s="128" t="s">
        <v>429</v>
      </c>
      <c r="BG61" s="128" t="s">
        <v>775</v>
      </c>
      <c r="BH61" s="97" t="s">
        <v>804</v>
      </c>
      <c r="BI61" s="95" t="s">
        <v>105</v>
      </c>
      <c r="BJ61" s="97">
        <v>46076</v>
      </c>
      <c r="BK61" s="95"/>
      <c r="BL61" s="95" t="s">
        <v>110</v>
      </c>
      <c r="BM61" s="98" t="s">
        <v>115</v>
      </c>
      <c r="BN61" s="99" t="s">
        <v>193</v>
      </c>
      <c r="BO61" s="95" t="s">
        <v>238</v>
      </c>
      <c r="BP61" s="122" t="s">
        <v>238</v>
      </c>
      <c r="BQ61" s="122" t="s">
        <v>238</v>
      </c>
      <c r="BR61" s="69" t="s">
        <v>815</v>
      </c>
      <c r="BS61" s="130"/>
    </row>
    <row r="62" spans="1:71" ht="30" customHeight="1" x14ac:dyDescent="0.35">
      <c r="A62" s="95">
        <v>58</v>
      </c>
      <c r="B62" s="128" t="s">
        <v>249</v>
      </c>
      <c r="C62" s="128" t="s">
        <v>250</v>
      </c>
      <c r="D62" s="128" t="s">
        <v>251</v>
      </c>
      <c r="E62" s="128" t="s">
        <v>252</v>
      </c>
      <c r="F62" s="128" t="s">
        <v>252</v>
      </c>
      <c r="G62" s="128" t="s">
        <v>253</v>
      </c>
      <c r="H62" s="128" t="s">
        <v>252</v>
      </c>
      <c r="I62" s="128">
        <v>141703</v>
      </c>
      <c r="J62" s="128" t="s">
        <v>263</v>
      </c>
      <c r="K62" s="128">
        <v>141703</v>
      </c>
      <c r="L62" s="128" t="s">
        <v>254</v>
      </c>
      <c r="M62" s="128" t="s">
        <v>255</v>
      </c>
      <c r="N62" s="128">
        <v>243821</v>
      </c>
      <c r="O62" s="128" t="s">
        <v>278</v>
      </c>
      <c r="P62" s="128">
        <v>321904</v>
      </c>
      <c r="Q62" s="128" t="s">
        <v>299</v>
      </c>
      <c r="R62" s="128" t="s">
        <v>280</v>
      </c>
      <c r="S62" s="128" t="s">
        <v>431</v>
      </c>
      <c r="T62" s="128" t="s">
        <v>431</v>
      </c>
      <c r="U62" s="128" t="s">
        <v>342</v>
      </c>
      <c r="V62" s="128" t="s">
        <v>265</v>
      </c>
      <c r="W62" s="128">
        <v>541</v>
      </c>
      <c r="X62" s="128" t="s">
        <v>304</v>
      </c>
      <c r="Y62" s="128">
        <v>353374582</v>
      </c>
      <c r="Z62" s="128" t="s">
        <v>327</v>
      </c>
      <c r="AA62" s="128" t="s">
        <v>662</v>
      </c>
      <c r="AB62" s="129">
        <v>63000</v>
      </c>
      <c r="AC62" s="128" t="s">
        <v>493</v>
      </c>
      <c r="AD62" s="128">
        <v>24</v>
      </c>
      <c r="AE62" s="128" t="s">
        <v>572</v>
      </c>
      <c r="AF62" s="128" t="s">
        <v>500</v>
      </c>
      <c r="AG62" s="128" t="s">
        <v>663</v>
      </c>
      <c r="AH62" s="128" t="s">
        <v>490</v>
      </c>
      <c r="AI62" s="128" t="s">
        <v>645</v>
      </c>
      <c r="AJ62" s="129">
        <v>3360</v>
      </c>
      <c r="AK62" s="129">
        <v>3360</v>
      </c>
      <c r="AL62" s="128" t="s">
        <v>585</v>
      </c>
      <c r="AM62" s="129">
        <v>10207.879999999999</v>
      </c>
      <c r="AN62" s="129">
        <v>6592.12</v>
      </c>
      <c r="AO62" s="129">
        <v>16800</v>
      </c>
      <c r="AP62" s="129">
        <v>52792.12</v>
      </c>
      <c r="AQ62" s="129">
        <v>11831.88</v>
      </c>
      <c r="AR62" s="129">
        <v>64624</v>
      </c>
      <c r="AS62" s="129">
        <v>52792.12</v>
      </c>
      <c r="AT62" s="129">
        <v>11831.88</v>
      </c>
      <c r="AU62" s="129">
        <v>64624</v>
      </c>
      <c r="AV62" s="128">
        <v>27</v>
      </c>
      <c r="AW62" s="128"/>
      <c r="AX62" s="123"/>
      <c r="AY62" s="123"/>
      <c r="AZ62" s="123"/>
      <c r="BA62" s="123"/>
      <c r="BB62" s="128" t="s">
        <v>715</v>
      </c>
      <c r="BC62" s="123"/>
      <c r="BD62" s="128" t="s">
        <v>719</v>
      </c>
      <c r="BE62" s="129">
        <v>63000</v>
      </c>
      <c r="BF62" s="128" t="s">
        <v>431</v>
      </c>
      <c r="BG62" s="128" t="s">
        <v>776</v>
      </c>
      <c r="BH62" s="97" t="s">
        <v>804</v>
      </c>
      <c r="BI62" s="95" t="s">
        <v>105</v>
      </c>
      <c r="BJ62" s="97">
        <v>46076</v>
      </c>
      <c r="BK62" s="95"/>
      <c r="BL62" s="95" t="s">
        <v>110</v>
      </c>
      <c r="BM62" s="98" t="s">
        <v>115</v>
      </c>
      <c r="BN62" s="99" t="s">
        <v>193</v>
      </c>
      <c r="BO62" s="95" t="s">
        <v>238</v>
      </c>
      <c r="BP62" s="122" t="s">
        <v>238</v>
      </c>
      <c r="BQ62" s="122" t="s">
        <v>238</v>
      </c>
      <c r="BR62" s="69" t="s">
        <v>815</v>
      </c>
      <c r="BS62" s="130"/>
    </row>
    <row r="63" spans="1:71" ht="30" customHeight="1" x14ac:dyDescent="0.35">
      <c r="A63" s="95">
        <v>59</v>
      </c>
      <c r="B63" s="128" t="s">
        <v>249</v>
      </c>
      <c r="C63" s="128" t="s">
        <v>250</v>
      </c>
      <c r="D63" s="128" t="s">
        <v>251</v>
      </c>
      <c r="E63" s="128" t="s">
        <v>252</v>
      </c>
      <c r="F63" s="128" t="s">
        <v>252</v>
      </c>
      <c r="G63" s="128" t="s">
        <v>253</v>
      </c>
      <c r="H63" s="128" t="s">
        <v>252</v>
      </c>
      <c r="I63" s="128">
        <v>141703</v>
      </c>
      <c r="J63" s="128" t="s">
        <v>263</v>
      </c>
      <c r="K63" s="128">
        <v>141703</v>
      </c>
      <c r="L63" s="128" t="s">
        <v>254</v>
      </c>
      <c r="M63" s="128" t="s">
        <v>255</v>
      </c>
      <c r="N63" s="128">
        <v>361580</v>
      </c>
      <c r="O63" s="128" t="s">
        <v>347</v>
      </c>
      <c r="P63" s="128">
        <v>520570</v>
      </c>
      <c r="Q63" s="128" t="s">
        <v>348</v>
      </c>
      <c r="R63" s="128" t="s">
        <v>280</v>
      </c>
      <c r="S63" s="128" t="s">
        <v>432</v>
      </c>
      <c r="T63" s="128" t="s">
        <v>432</v>
      </c>
      <c r="U63" s="128" t="s">
        <v>282</v>
      </c>
      <c r="V63" s="128" t="s">
        <v>265</v>
      </c>
      <c r="W63" s="128">
        <v>0</v>
      </c>
      <c r="X63" s="128" t="s">
        <v>304</v>
      </c>
      <c r="Y63" s="128">
        <v>353380821</v>
      </c>
      <c r="Z63" s="128" t="s">
        <v>433</v>
      </c>
      <c r="AA63" s="128" t="s">
        <v>664</v>
      </c>
      <c r="AB63" s="129">
        <v>52000</v>
      </c>
      <c r="AC63" s="128" t="s">
        <v>493</v>
      </c>
      <c r="AD63" s="128">
        <v>24</v>
      </c>
      <c r="AE63" s="128" t="s">
        <v>494</v>
      </c>
      <c r="AF63" s="128" t="s">
        <v>567</v>
      </c>
      <c r="AG63" s="128" t="s">
        <v>568</v>
      </c>
      <c r="AH63" s="128" t="s">
        <v>542</v>
      </c>
      <c r="AI63" s="128" t="s">
        <v>645</v>
      </c>
      <c r="AJ63" s="129">
        <v>2780</v>
      </c>
      <c r="AK63" s="129">
        <v>2780</v>
      </c>
      <c r="AL63" s="128" t="s">
        <v>665</v>
      </c>
      <c r="AM63" s="129">
        <v>33885.26</v>
      </c>
      <c r="AN63" s="129">
        <v>13584.74</v>
      </c>
      <c r="AO63" s="129">
        <v>47470</v>
      </c>
      <c r="AP63" s="129">
        <v>18114.740000000002</v>
      </c>
      <c r="AQ63" s="129">
        <v>1348.26</v>
      </c>
      <c r="AR63" s="129">
        <v>19463</v>
      </c>
      <c r="AS63" s="129">
        <v>18114.740000000002</v>
      </c>
      <c r="AT63" s="129">
        <v>1348.26</v>
      </c>
      <c r="AU63" s="129">
        <v>19463</v>
      </c>
      <c r="AV63" s="128">
        <v>27</v>
      </c>
      <c r="AW63" s="128"/>
      <c r="AX63" s="123"/>
      <c r="AY63" s="123"/>
      <c r="AZ63" s="123"/>
      <c r="BA63" s="123"/>
      <c r="BB63" s="128" t="s">
        <v>715</v>
      </c>
      <c r="BC63" s="123"/>
      <c r="BD63" s="128" t="s">
        <v>720</v>
      </c>
      <c r="BE63" s="129">
        <v>52000</v>
      </c>
      <c r="BF63" s="128" t="s">
        <v>432</v>
      </c>
      <c r="BG63" s="128" t="s">
        <v>777</v>
      </c>
      <c r="BH63" s="97" t="s">
        <v>804</v>
      </c>
      <c r="BI63" s="95" t="s">
        <v>105</v>
      </c>
      <c r="BJ63" s="97">
        <v>46076</v>
      </c>
      <c r="BK63" s="95"/>
      <c r="BL63" s="95" t="s">
        <v>110</v>
      </c>
      <c r="BM63" s="98" t="s">
        <v>115</v>
      </c>
      <c r="BN63" s="99" t="s">
        <v>193</v>
      </c>
      <c r="BO63" s="95" t="s">
        <v>238</v>
      </c>
      <c r="BP63" s="122" t="s">
        <v>238</v>
      </c>
      <c r="BQ63" s="122" t="s">
        <v>238</v>
      </c>
      <c r="BR63" s="69" t="s">
        <v>815</v>
      </c>
      <c r="BS63" s="130"/>
    </row>
    <row r="64" spans="1:71" ht="30" customHeight="1" x14ac:dyDescent="0.35">
      <c r="A64" s="95">
        <v>60</v>
      </c>
      <c r="B64" s="128" t="s">
        <v>249</v>
      </c>
      <c r="C64" s="128" t="s">
        <v>250</v>
      </c>
      <c r="D64" s="128" t="s">
        <v>251</v>
      </c>
      <c r="E64" s="128" t="s">
        <v>252</v>
      </c>
      <c r="F64" s="128" t="s">
        <v>252</v>
      </c>
      <c r="G64" s="128" t="s">
        <v>253</v>
      </c>
      <c r="H64" s="128" t="s">
        <v>252</v>
      </c>
      <c r="I64" s="128">
        <v>145615</v>
      </c>
      <c r="J64" s="128" t="s">
        <v>382</v>
      </c>
      <c r="K64" s="128">
        <v>145615</v>
      </c>
      <c r="L64" s="128" t="s">
        <v>254</v>
      </c>
      <c r="M64" s="128" t="s">
        <v>255</v>
      </c>
      <c r="N64" s="128">
        <v>384931</v>
      </c>
      <c r="O64" s="128" t="s">
        <v>383</v>
      </c>
      <c r="P64" s="128">
        <v>566927</v>
      </c>
      <c r="Q64" s="128" t="s">
        <v>384</v>
      </c>
      <c r="R64" s="128" t="s">
        <v>280</v>
      </c>
      <c r="S64" s="128" t="s">
        <v>434</v>
      </c>
      <c r="T64" s="128" t="s">
        <v>434</v>
      </c>
      <c r="U64" s="128" t="s">
        <v>282</v>
      </c>
      <c r="V64" s="128" t="s">
        <v>265</v>
      </c>
      <c r="W64" s="128">
        <v>0</v>
      </c>
      <c r="X64" s="128" t="s">
        <v>304</v>
      </c>
      <c r="Y64" s="128">
        <v>353380826</v>
      </c>
      <c r="Z64" s="128" t="s">
        <v>435</v>
      </c>
      <c r="AA64" s="128" t="s">
        <v>660</v>
      </c>
      <c r="AB64" s="129">
        <v>45000</v>
      </c>
      <c r="AC64" s="128" t="s">
        <v>493</v>
      </c>
      <c r="AD64" s="128">
        <v>24</v>
      </c>
      <c r="AE64" s="128" t="s">
        <v>494</v>
      </c>
      <c r="AF64" s="128" t="s">
        <v>603</v>
      </c>
      <c r="AG64" s="128" t="s">
        <v>604</v>
      </c>
      <c r="AH64" s="128" t="s">
        <v>542</v>
      </c>
      <c r="AI64" s="128" t="s">
        <v>645</v>
      </c>
      <c r="AJ64" s="129">
        <v>2400</v>
      </c>
      <c r="AK64" s="129">
        <v>2400</v>
      </c>
      <c r="AL64" s="128" t="s">
        <v>666</v>
      </c>
      <c r="AM64" s="129">
        <v>889.73</v>
      </c>
      <c r="AN64" s="129">
        <v>1510.27</v>
      </c>
      <c r="AO64" s="129">
        <v>2400</v>
      </c>
      <c r="AP64" s="129">
        <v>44110.27</v>
      </c>
      <c r="AQ64" s="129">
        <v>12095.73</v>
      </c>
      <c r="AR64" s="129">
        <v>56206</v>
      </c>
      <c r="AS64" s="129">
        <v>44110.27</v>
      </c>
      <c r="AT64" s="129">
        <v>12095.73</v>
      </c>
      <c r="AU64" s="129">
        <v>56206</v>
      </c>
      <c r="AV64" s="128">
        <v>27</v>
      </c>
      <c r="AW64" s="128"/>
      <c r="AX64" s="123"/>
      <c r="AY64" s="123"/>
      <c r="AZ64" s="123"/>
      <c r="BA64" s="123"/>
      <c r="BB64" s="128" t="s">
        <v>715</v>
      </c>
      <c r="BC64" s="123"/>
      <c r="BD64" s="128" t="s">
        <v>719</v>
      </c>
      <c r="BE64" s="129">
        <v>45000</v>
      </c>
      <c r="BF64" s="128" t="s">
        <v>434</v>
      </c>
      <c r="BG64" s="128" t="s">
        <v>778</v>
      </c>
      <c r="BH64" s="97" t="s">
        <v>804</v>
      </c>
      <c r="BI64" s="95" t="s">
        <v>105</v>
      </c>
      <c r="BJ64" s="97">
        <v>46076</v>
      </c>
      <c r="BK64" s="95"/>
      <c r="BL64" s="95" t="s">
        <v>110</v>
      </c>
      <c r="BM64" s="98" t="s">
        <v>115</v>
      </c>
      <c r="BN64" s="99" t="s">
        <v>193</v>
      </c>
      <c r="BO64" s="95" t="s">
        <v>238</v>
      </c>
      <c r="BP64" s="122" t="s">
        <v>238</v>
      </c>
      <c r="BQ64" s="122" t="s">
        <v>238</v>
      </c>
      <c r="BR64" s="69" t="s">
        <v>815</v>
      </c>
      <c r="BS64" s="130"/>
    </row>
    <row r="65" spans="1:71" ht="30" customHeight="1" x14ac:dyDescent="0.35">
      <c r="A65" s="95">
        <v>61</v>
      </c>
      <c r="B65" s="128" t="s">
        <v>249</v>
      </c>
      <c r="C65" s="128" t="s">
        <v>250</v>
      </c>
      <c r="D65" s="128" t="s">
        <v>251</v>
      </c>
      <c r="E65" s="128" t="s">
        <v>252</v>
      </c>
      <c r="F65" s="128" t="s">
        <v>252</v>
      </c>
      <c r="G65" s="128" t="s">
        <v>253</v>
      </c>
      <c r="H65" s="128" t="s">
        <v>252</v>
      </c>
      <c r="I65" s="128">
        <v>145615</v>
      </c>
      <c r="J65" s="128" t="s">
        <v>382</v>
      </c>
      <c r="K65" s="128">
        <v>145615</v>
      </c>
      <c r="L65" s="128" t="s">
        <v>254</v>
      </c>
      <c r="M65" s="128" t="s">
        <v>255</v>
      </c>
      <c r="N65" s="128">
        <v>384931</v>
      </c>
      <c r="O65" s="128" t="s">
        <v>383</v>
      </c>
      <c r="P65" s="128">
        <v>566927</v>
      </c>
      <c r="Q65" s="128" t="s">
        <v>384</v>
      </c>
      <c r="R65" s="128" t="s">
        <v>280</v>
      </c>
      <c r="S65" s="128" t="s">
        <v>436</v>
      </c>
      <c r="T65" s="128" t="s">
        <v>436</v>
      </c>
      <c r="U65" s="128" t="s">
        <v>342</v>
      </c>
      <c r="V65" s="128" t="s">
        <v>265</v>
      </c>
      <c r="W65" s="128">
        <v>0</v>
      </c>
      <c r="X65" s="128" t="s">
        <v>304</v>
      </c>
      <c r="Y65" s="128">
        <v>353380827</v>
      </c>
      <c r="Z65" s="128" t="s">
        <v>437</v>
      </c>
      <c r="AA65" s="128" t="s">
        <v>660</v>
      </c>
      <c r="AB65" s="129">
        <v>45000</v>
      </c>
      <c r="AC65" s="128" t="s">
        <v>493</v>
      </c>
      <c r="AD65" s="128">
        <v>24</v>
      </c>
      <c r="AE65" s="128" t="s">
        <v>494</v>
      </c>
      <c r="AF65" s="128" t="s">
        <v>603</v>
      </c>
      <c r="AG65" s="128" t="s">
        <v>604</v>
      </c>
      <c r="AH65" s="128" t="s">
        <v>542</v>
      </c>
      <c r="AI65" s="128" t="s">
        <v>645</v>
      </c>
      <c r="AJ65" s="129">
        <v>2400</v>
      </c>
      <c r="AK65" s="129">
        <v>2400</v>
      </c>
      <c r="AL65" s="128" t="s">
        <v>666</v>
      </c>
      <c r="AM65" s="129">
        <v>889.73</v>
      </c>
      <c r="AN65" s="129">
        <v>1510.27</v>
      </c>
      <c r="AO65" s="129">
        <v>2400</v>
      </c>
      <c r="AP65" s="129">
        <v>44110.27</v>
      </c>
      <c r="AQ65" s="129">
        <v>12095.73</v>
      </c>
      <c r="AR65" s="129">
        <v>56206</v>
      </c>
      <c r="AS65" s="129">
        <v>44110.27</v>
      </c>
      <c r="AT65" s="129">
        <v>12095.73</v>
      </c>
      <c r="AU65" s="129">
        <v>56206</v>
      </c>
      <c r="AV65" s="128">
        <v>27</v>
      </c>
      <c r="AW65" s="128"/>
      <c r="AX65" s="123"/>
      <c r="AY65" s="123"/>
      <c r="AZ65" s="123"/>
      <c r="BA65" s="123"/>
      <c r="BB65" s="128" t="s">
        <v>715</v>
      </c>
      <c r="BC65" s="123"/>
      <c r="BD65" s="128" t="s">
        <v>719</v>
      </c>
      <c r="BE65" s="129">
        <v>45000</v>
      </c>
      <c r="BF65" s="128" t="s">
        <v>436</v>
      </c>
      <c r="BG65" s="128" t="s">
        <v>779</v>
      </c>
      <c r="BH65" s="97" t="s">
        <v>804</v>
      </c>
      <c r="BI65" s="95" t="s">
        <v>105</v>
      </c>
      <c r="BJ65" s="97">
        <v>46076</v>
      </c>
      <c r="BK65" s="95"/>
      <c r="BL65" s="95" t="s">
        <v>110</v>
      </c>
      <c r="BM65" s="98" t="s">
        <v>115</v>
      </c>
      <c r="BN65" s="99" t="s">
        <v>193</v>
      </c>
      <c r="BO65" s="95" t="s">
        <v>238</v>
      </c>
      <c r="BP65" s="122" t="s">
        <v>238</v>
      </c>
      <c r="BQ65" s="122" t="s">
        <v>238</v>
      </c>
      <c r="BR65" s="69" t="s">
        <v>815</v>
      </c>
      <c r="BS65" s="130"/>
    </row>
    <row r="66" spans="1:71" ht="30" customHeight="1" x14ac:dyDescent="0.35">
      <c r="A66" s="95">
        <v>62</v>
      </c>
      <c r="B66" s="128" t="s">
        <v>249</v>
      </c>
      <c r="C66" s="128" t="s">
        <v>250</v>
      </c>
      <c r="D66" s="128" t="s">
        <v>251</v>
      </c>
      <c r="E66" s="128" t="s">
        <v>252</v>
      </c>
      <c r="F66" s="128" t="s">
        <v>252</v>
      </c>
      <c r="G66" s="128" t="s">
        <v>253</v>
      </c>
      <c r="H66" s="128" t="s">
        <v>252</v>
      </c>
      <c r="I66" s="128">
        <v>141703</v>
      </c>
      <c r="J66" s="128" t="s">
        <v>263</v>
      </c>
      <c r="K66" s="128">
        <v>141703</v>
      </c>
      <c r="L66" s="128" t="s">
        <v>254</v>
      </c>
      <c r="M66" s="128" t="s">
        <v>255</v>
      </c>
      <c r="N66" s="128">
        <v>243821</v>
      </c>
      <c r="O66" s="128" t="s">
        <v>278</v>
      </c>
      <c r="P66" s="128">
        <v>320429</v>
      </c>
      <c r="Q66" s="128" t="s">
        <v>287</v>
      </c>
      <c r="R66" s="128" t="s">
        <v>280</v>
      </c>
      <c r="S66" s="128" t="s">
        <v>438</v>
      </c>
      <c r="T66" s="128" t="s">
        <v>438</v>
      </c>
      <c r="U66" s="128" t="s">
        <v>342</v>
      </c>
      <c r="V66" s="128" t="s">
        <v>265</v>
      </c>
      <c r="W66" s="128">
        <v>541</v>
      </c>
      <c r="X66" s="128" t="s">
        <v>304</v>
      </c>
      <c r="Y66" s="128">
        <v>353386460</v>
      </c>
      <c r="Z66" s="128" t="s">
        <v>439</v>
      </c>
      <c r="AA66" s="128" t="s">
        <v>660</v>
      </c>
      <c r="AB66" s="129">
        <v>63000</v>
      </c>
      <c r="AC66" s="128" t="s">
        <v>493</v>
      </c>
      <c r="AD66" s="128">
        <v>24</v>
      </c>
      <c r="AE66" s="128" t="s">
        <v>572</v>
      </c>
      <c r="AF66" s="128" t="s">
        <v>519</v>
      </c>
      <c r="AG66" s="128" t="s">
        <v>520</v>
      </c>
      <c r="AH66" s="128" t="s">
        <v>490</v>
      </c>
      <c r="AI66" s="128" t="s">
        <v>645</v>
      </c>
      <c r="AJ66" s="129">
        <v>3360</v>
      </c>
      <c r="AK66" s="129">
        <v>3360</v>
      </c>
      <c r="AL66" s="128" t="s">
        <v>585</v>
      </c>
      <c r="AM66" s="129">
        <v>9786.06</v>
      </c>
      <c r="AN66" s="129">
        <v>7013.94</v>
      </c>
      <c r="AO66" s="129">
        <v>16800</v>
      </c>
      <c r="AP66" s="129">
        <v>53213.94</v>
      </c>
      <c r="AQ66" s="129">
        <v>12035.06</v>
      </c>
      <c r="AR66" s="129">
        <v>65249</v>
      </c>
      <c r="AS66" s="129">
        <v>53213.94</v>
      </c>
      <c r="AT66" s="129">
        <v>12035.06</v>
      </c>
      <c r="AU66" s="129">
        <v>65249</v>
      </c>
      <c r="AV66" s="128">
        <v>27</v>
      </c>
      <c r="AW66" s="128"/>
      <c r="AX66" s="123"/>
      <c r="AY66" s="123"/>
      <c r="AZ66" s="123"/>
      <c r="BA66" s="123"/>
      <c r="BB66" s="128" t="s">
        <v>715</v>
      </c>
      <c r="BC66" s="123"/>
      <c r="BD66" s="128"/>
      <c r="BE66" s="129">
        <v>0</v>
      </c>
      <c r="BF66" s="128" t="s">
        <v>438</v>
      </c>
      <c r="BG66" s="128" t="s">
        <v>780</v>
      </c>
      <c r="BH66" s="97" t="s">
        <v>804</v>
      </c>
      <c r="BI66" s="95" t="s">
        <v>105</v>
      </c>
      <c r="BJ66" s="97">
        <v>46076</v>
      </c>
      <c r="BK66" s="95"/>
      <c r="BL66" s="95" t="s">
        <v>110</v>
      </c>
      <c r="BM66" s="98" t="s">
        <v>115</v>
      </c>
      <c r="BN66" s="99" t="s">
        <v>193</v>
      </c>
      <c r="BO66" s="95" t="s">
        <v>238</v>
      </c>
      <c r="BP66" s="122" t="s">
        <v>238</v>
      </c>
      <c r="BQ66" s="122" t="s">
        <v>238</v>
      </c>
      <c r="BR66" s="69" t="s">
        <v>815</v>
      </c>
      <c r="BS66" s="130"/>
    </row>
    <row r="67" spans="1:71" ht="30" customHeight="1" x14ac:dyDescent="0.35">
      <c r="A67" s="95">
        <v>63</v>
      </c>
      <c r="B67" s="128" t="s">
        <v>249</v>
      </c>
      <c r="C67" s="128" t="s">
        <v>250</v>
      </c>
      <c r="D67" s="128" t="s">
        <v>251</v>
      </c>
      <c r="E67" s="128" t="s">
        <v>252</v>
      </c>
      <c r="F67" s="128" t="s">
        <v>252</v>
      </c>
      <c r="G67" s="128" t="s">
        <v>253</v>
      </c>
      <c r="H67" s="128" t="s">
        <v>252</v>
      </c>
      <c r="I67" s="128">
        <v>133998</v>
      </c>
      <c r="J67" s="128" t="s">
        <v>263</v>
      </c>
      <c r="K67" s="128">
        <v>133998</v>
      </c>
      <c r="L67" s="128" t="s">
        <v>254</v>
      </c>
      <c r="M67" s="128" t="s">
        <v>255</v>
      </c>
      <c r="N67" s="128">
        <v>384904</v>
      </c>
      <c r="O67" s="128" t="s">
        <v>378</v>
      </c>
      <c r="P67" s="128">
        <v>566881</v>
      </c>
      <c r="Q67" s="128" t="s">
        <v>379</v>
      </c>
      <c r="R67" s="128" t="s">
        <v>280</v>
      </c>
      <c r="S67" s="128" t="s">
        <v>440</v>
      </c>
      <c r="T67" s="128" t="s">
        <v>440</v>
      </c>
      <c r="U67" s="128" t="s">
        <v>342</v>
      </c>
      <c r="V67" s="128" t="s">
        <v>265</v>
      </c>
      <c r="W67" s="128">
        <v>0</v>
      </c>
      <c r="X67" s="128" t="s">
        <v>304</v>
      </c>
      <c r="Y67" s="128">
        <v>353451970</v>
      </c>
      <c r="Z67" s="128" t="s">
        <v>441</v>
      </c>
      <c r="AA67" s="128" t="s">
        <v>667</v>
      </c>
      <c r="AB67" s="129">
        <v>52000</v>
      </c>
      <c r="AC67" s="128" t="s">
        <v>493</v>
      </c>
      <c r="AD67" s="128">
        <v>24</v>
      </c>
      <c r="AE67" s="128" t="s">
        <v>494</v>
      </c>
      <c r="AF67" s="128" t="s">
        <v>599</v>
      </c>
      <c r="AG67" s="128" t="s">
        <v>600</v>
      </c>
      <c r="AH67" s="128" t="s">
        <v>542</v>
      </c>
      <c r="AI67" s="128" t="s">
        <v>668</v>
      </c>
      <c r="AJ67" s="129">
        <v>2780</v>
      </c>
      <c r="AK67" s="129">
        <v>2780</v>
      </c>
      <c r="AL67" s="128" t="s">
        <v>669</v>
      </c>
      <c r="AM67" s="129">
        <v>4496.97</v>
      </c>
      <c r="AN67" s="129">
        <v>3843.03</v>
      </c>
      <c r="AO67" s="129">
        <v>8340</v>
      </c>
      <c r="AP67" s="129">
        <v>47503.03</v>
      </c>
      <c r="AQ67" s="129">
        <v>11860.97</v>
      </c>
      <c r="AR67" s="129">
        <v>59364</v>
      </c>
      <c r="AS67" s="129">
        <v>47503.03</v>
      </c>
      <c r="AT67" s="129">
        <v>11860.97</v>
      </c>
      <c r="AU67" s="129">
        <v>59364</v>
      </c>
      <c r="AV67" s="128">
        <v>26</v>
      </c>
      <c r="AW67" s="128"/>
      <c r="AX67" s="123"/>
      <c r="AY67" s="123"/>
      <c r="AZ67" s="123"/>
      <c r="BA67" s="123"/>
      <c r="BB67" s="128" t="s">
        <v>715</v>
      </c>
      <c r="BC67" s="123"/>
      <c r="BD67" s="128"/>
      <c r="BE67" s="129">
        <v>0</v>
      </c>
      <c r="BF67" s="128" t="s">
        <v>440</v>
      </c>
      <c r="BG67" s="128" t="s">
        <v>781</v>
      </c>
      <c r="BH67" s="97" t="s">
        <v>804</v>
      </c>
      <c r="BI67" s="95" t="s">
        <v>105</v>
      </c>
      <c r="BJ67" s="97">
        <v>46076</v>
      </c>
      <c r="BK67" s="95"/>
      <c r="BL67" s="95" t="s">
        <v>110</v>
      </c>
      <c r="BM67" s="98" t="s">
        <v>115</v>
      </c>
      <c r="BN67" s="99" t="s">
        <v>193</v>
      </c>
      <c r="BO67" s="95" t="s">
        <v>238</v>
      </c>
      <c r="BP67" s="122" t="s">
        <v>238</v>
      </c>
      <c r="BQ67" s="122" t="s">
        <v>238</v>
      </c>
      <c r="BR67" s="69" t="s">
        <v>815</v>
      </c>
      <c r="BS67" s="130"/>
    </row>
    <row r="68" spans="1:71" ht="30" customHeight="1" x14ac:dyDescent="0.35">
      <c r="A68" s="95">
        <v>64</v>
      </c>
      <c r="B68" s="128" t="s">
        <v>249</v>
      </c>
      <c r="C68" s="128" t="s">
        <v>250</v>
      </c>
      <c r="D68" s="128" t="s">
        <v>251</v>
      </c>
      <c r="E68" s="128" t="s">
        <v>252</v>
      </c>
      <c r="F68" s="128" t="s">
        <v>252</v>
      </c>
      <c r="G68" s="128" t="s">
        <v>253</v>
      </c>
      <c r="H68" s="128" t="s">
        <v>252</v>
      </c>
      <c r="I68" s="128">
        <v>136145</v>
      </c>
      <c r="J68" s="128" t="s">
        <v>252</v>
      </c>
      <c r="K68" s="128">
        <v>136145</v>
      </c>
      <c r="L68" s="128" t="s">
        <v>254</v>
      </c>
      <c r="M68" s="128" t="s">
        <v>255</v>
      </c>
      <c r="N68" s="128">
        <v>352856</v>
      </c>
      <c r="O68" s="128" t="s">
        <v>306</v>
      </c>
      <c r="P68" s="128">
        <v>500996</v>
      </c>
      <c r="Q68" s="128" t="s">
        <v>307</v>
      </c>
      <c r="R68" s="128" t="s">
        <v>280</v>
      </c>
      <c r="S68" s="128" t="s">
        <v>442</v>
      </c>
      <c r="T68" s="128" t="s">
        <v>442</v>
      </c>
      <c r="U68" s="128" t="s">
        <v>258</v>
      </c>
      <c r="V68" s="128" t="s">
        <v>259</v>
      </c>
      <c r="W68" s="128">
        <v>0</v>
      </c>
      <c r="X68" s="128" t="s">
        <v>443</v>
      </c>
      <c r="Y68" s="128">
        <v>353451999</v>
      </c>
      <c r="Z68" s="128" t="s">
        <v>444</v>
      </c>
      <c r="AA68" s="128" t="s">
        <v>670</v>
      </c>
      <c r="AB68" s="129">
        <v>52000</v>
      </c>
      <c r="AC68" s="128" t="s">
        <v>488</v>
      </c>
      <c r="AD68" s="128">
        <v>24</v>
      </c>
      <c r="AE68" s="128" t="s">
        <v>494</v>
      </c>
      <c r="AF68" s="128" t="s">
        <v>550</v>
      </c>
      <c r="AG68" s="128" t="s">
        <v>551</v>
      </c>
      <c r="AH68" s="128" t="s">
        <v>542</v>
      </c>
      <c r="AI68" s="128" t="s">
        <v>671</v>
      </c>
      <c r="AJ68" s="129">
        <v>2780</v>
      </c>
      <c r="AK68" s="129">
        <v>2780</v>
      </c>
      <c r="AL68" s="128" t="s">
        <v>671</v>
      </c>
      <c r="AM68" s="129">
        <v>1462.19</v>
      </c>
      <c r="AN68" s="129">
        <v>1317.81</v>
      </c>
      <c r="AO68" s="129">
        <v>2780</v>
      </c>
      <c r="AP68" s="129">
        <v>50537.81</v>
      </c>
      <c r="AQ68" s="129">
        <v>13672.19</v>
      </c>
      <c r="AR68" s="129">
        <v>64210</v>
      </c>
      <c r="AS68" s="129">
        <v>50537.81</v>
      </c>
      <c r="AT68" s="129">
        <v>13672.19</v>
      </c>
      <c r="AU68" s="129">
        <v>64210</v>
      </c>
      <c r="AV68" s="128">
        <v>27</v>
      </c>
      <c r="AW68" s="128"/>
      <c r="AX68" s="123"/>
      <c r="AY68" s="123"/>
      <c r="AZ68" s="123"/>
      <c r="BA68" s="123"/>
      <c r="BB68" s="128" t="s">
        <v>715</v>
      </c>
      <c r="BC68" s="123"/>
      <c r="BD68" s="128" t="s">
        <v>719</v>
      </c>
      <c r="BE68" s="129">
        <v>52000</v>
      </c>
      <c r="BF68" s="128" t="s">
        <v>442</v>
      </c>
      <c r="BG68" s="128" t="s">
        <v>782</v>
      </c>
      <c r="BH68" s="97" t="s">
        <v>804</v>
      </c>
      <c r="BI68" s="95" t="s">
        <v>105</v>
      </c>
      <c r="BJ68" s="97">
        <v>46076</v>
      </c>
      <c r="BK68" s="95"/>
      <c r="BL68" s="95" t="s">
        <v>110</v>
      </c>
      <c r="BM68" s="98" t="s">
        <v>115</v>
      </c>
      <c r="BN68" s="99" t="s">
        <v>193</v>
      </c>
      <c r="BO68" s="95" t="s">
        <v>238</v>
      </c>
      <c r="BP68" s="122" t="s">
        <v>238</v>
      </c>
      <c r="BQ68" s="122" t="s">
        <v>238</v>
      </c>
      <c r="BR68" s="69" t="s">
        <v>815</v>
      </c>
      <c r="BS68" s="130"/>
    </row>
    <row r="69" spans="1:71" ht="30" customHeight="1" x14ac:dyDescent="0.35">
      <c r="A69" s="95">
        <v>65</v>
      </c>
      <c r="B69" s="128" t="s">
        <v>249</v>
      </c>
      <c r="C69" s="128" t="s">
        <v>250</v>
      </c>
      <c r="D69" s="128" t="s">
        <v>251</v>
      </c>
      <c r="E69" s="128" t="s">
        <v>252</v>
      </c>
      <c r="F69" s="128" t="s">
        <v>252</v>
      </c>
      <c r="G69" s="128" t="s">
        <v>253</v>
      </c>
      <c r="H69" s="128" t="s">
        <v>252</v>
      </c>
      <c r="I69" s="128">
        <v>141703</v>
      </c>
      <c r="J69" s="128" t="s">
        <v>263</v>
      </c>
      <c r="K69" s="128">
        <v>141703</v>
      </c>
      <c r="L69" s="128" t="s">
        <v>254</v>
      </c>
      <c r="M69" s="128" t="s">
        <v>255</v>
      </c>
      <c r="N69" s="128">
        <v>243821</v>
      </c>
      <c r="O69" s="128" t="s">
        <v>278</v>
      </c>
      <c r="P69" s="128">
        <v>321162</v>
      </c>
      <c r="Q69" s="128" t="s">
        <v>279</v>
      </c>
      <c r="R69" s="128" t="s">
        <v>280</v>
      </c>
      <c r="S69" s="128" t="s">
        <v>445</v>
      </c>
      <c r="T69" s="128" t="s">
        <v>445</v>
      </c>
      <c r="U69" s="128" t="s">
        <v>342</v>
      </c>
      <c r="V69" s="128" t="s">
        <v>265</v>
      </c>
      <c r="W69" s="128">
        <v>541</v>
      </c>
      <c r="X69" s="128" t="s">
        <v>304</v>
      </c>
      <c r="Y69" s="128">
        <v>353499825</v>
      </c>
      <c r="Z69" s="128" t="s">
        <v>446</v>
      </c>
      <c r="AA69" s="128" t="s">
        <v>672</v>
      </c>
      <c r="AB69" s="129">
        <v>52000</v>
      </c>
      <c r="AC69" s="128" t="s">
        <v>493</v>
      </c>
      <c r="AD69" s="128">
        <v>24</v>
      </c>
      <c r="AE69" s="128" t="s">
        <v>494</v>
      </c>
      <c r="AF69" s="128" t="s">
        <v>673</v>
      </c>
      <c r="AG69" s="128" t="s">
        <v>507</v>
      </c>
      <c r="AH69" s="128" t="s">
        <v>542</v>
      </c>
      <c r="AI69" s="128" t="s">
        <v>645</v>
      </c>
      <c r="AJ69" s="129">
        <v>2780</v>
      </c>
      <c r="AK69" s="129">
        <v>2780</v>
      </c>
      <c r="AL69" s="128" t="s">
        <v>674</v>
      </c>
      <c r="AM69" s="129">
        <v>7363.13</v>
      </c>
      <c r="AN69" s="129">
        <v>3776.87</v>
      </c>
      <c r="AO69" s="129">
        <v>11140</v>
      </c>
      <c r="AP69" s="129">
        <v>44636.87</v>
      </c>
      <c r="AQ69" s="129">
        <v>10297.129999999999</v>
      </c>
      <c r="AR69" s="129">
        <v>54934</v>
      </c>
      <c r="AS69" s="129">
        <v>44636.87</v>
      </c>
      <c r="AT69" s="129">
        <v>10297.129999999999</v>
      </c>
      <c r="AU69" s="129">
        <v>54934</v>
      </c>
      <c r="AV69" s="128">
        <v>27</v>
      </c>
      <c r="AW69" s="128"/>
      <c r="AX69" s="123"/>
      <c r="AY69" s="123"/>
      <c r="AZ69" s="123"/>
      <c r="BA69" s="123"/>
      <c r="BB69" s="128" t="s">
        <v>715</v>
      </c>
      <c r="BC69" s="123"/>
      <c r="BD69" s="128"/>
      <c r="BE69" s="129">
        <v>0</v>
      </c>
      <c r="BF69" s="128" t="s">
        <v>445</v>
      </c>
      <c r="BG69" s="128" t="s">
        <v>783</v>
      </c>
      <c r="BH69" s="97" t="s">
        <v>804</v>
      </c>
      <c r="BI69" s="95" t="s">
        <v>105</v>
      </c>
      <c r="BJ69" s="97">
        <v>46076</v>
      </c>
      <c r="BK69" s="95"/>
      <c r="BL69" s="95" t="s">
        <v>110</v>
      </c>
      <c r="BM69" s="98" t="s">
        <v>115</v>
      </c>
      <c r="BN69" s="99" t="s">
        <v>193</v>
      </c>
      <c r="BO69" s="95" t="s">
        <v>238</v>
      </c>
      <c r="BP69" s="122" t="s">
        <v>238</v>
      </c>
      <c r="BQ69" s="122" t="s">
        <v>238</v>
      </c>
      <c r="BR69" s="69" t="s">
        <v>815</v>
      </c>
      <c r="BS69" s="130"/>
    </row>
    <row r="70" spans="1:71" ht="30" customHeight="1" x14ac:dyDescent="0.35">
      <c r="A70" s="95">
        <v>66</v>
      </c>
      <c r="B70" s="128" t="s">
        <v>249</v>
      </c>
      <c r="C70" s="128" t="s">
        <v>250</v>
      </c>
      <c r="D70" s="128" t="s">
        <v>251</v>
      </c>
      <c r="E70" s="128" t="s">
        <v>252</v>
      </c>
      <c r="F70" s="128" t="s">
        <v>252</v>
      </c>
      <c r="G70" s="128" t="s">
        <v>253</v>
      </c>
      <c r="H70" s="128" t="s">
        <v>252</v>
      </c>
      <c r="I70" s="128">
        <v>146818</v>
      </c>
      <c r="J70" s="128" t="s">
        <v>252</v>
      </c>
      <c r="K70" s="128">
        <v>146818</v>
      </c>
      <c r="L70" s="128" t="s">
        <v>254</v>
      </c>
      <c r="M70" s="128" t="s">
        <v>255</v>
      </c>
      <c r="N70" s="128">
        <v>248699</v>
      </c>
      <c r="O70" s="128" t="s">
        <v>270</v>
      </c>
      <c r="P70" s="128">
        <v>331757</v>
      </c>
      <c r="Q70" s="128" t="s">
        <v>281</v>
      </c>
      <c r="R70" s="128" t="s">
        <v>280</v>
      </c>
      <c r="S70" s="128" t="s">
        <v>447</v>
      </c>
      <c r="T70" s="128" t="s">
        <v>447</v>
      </c>
      <c r="U70" s="128" t="s">
        <v>258</v>
      </c>
      <c r="V70" s="128" t="s">
        <v>259</v>
      </c>
      <c r="W70" s="128">
        <v>0</v>
      </c>
      <c r="X70" s="128" t="s">
        <v>264</v>
      </c>
      <c r="Y70" s="128">
        <v>353544499</v>
      </c>
      <c r="Z70" s="128" t="s">
        <v>448</v>
      </c>
      <c r="AA70" s="128" t="s">
        <v>675</v>
      </c>
      <c r="AB70" s="129">
        <v>63000</v>
      </c>
      <c r="AC70" s="128" t="s">
        <v>493</v>
      </c>
      <c r="AD70" s="128">
        <v>24</v>
      </c>
      <c r="AE70" s="128" t="s">
        <v>572</v>
      </c>
      <c r="AF70" s="128" t="s">
        <v>516</v>
      </c>
      <c r="AG70" s="128" t="s">
        <v>517</v>
      </c>
      <c r="AH70" s="128" t="s">
        <v>490</v>
      </c>
      <c r="AI70" s="128" t="s">
        <v>645</v>
      </c>
      <c r="AJ70" s="129">
        <v>3360</v>
      </c>
      <c r="AK70" s="129">
        <v>3360</v>
      </c>
      <c r="AL70" s="128" t="s">
        <v>585</v>
      </c>
      <c r="AM70" s="129">
        <v>12817.96</v>
      </c>
      <c r="AN70" s="129">
        <v>7342.04</v>
      </c>
      <c r="AO70" s="129">
        <v>20160</v>
      </c>
      <c r="AP70" s="129">
        <v>50182.04</v>
      </c>
      <c r="AQ70" s="129">
        <v>10595.96</v>
      </c>
      <c r="AR70" s="129">
        <v>60778</v>
      </c>
      <c r="AS70" s="129">
        <v>50182.04</v>
      </c>
      <c r="AT70" s="129">
        <v>10595.96</v>
      </c>
      <c r="AU70" s="129">
        <v>60778</v>
      </c>
      <c r="AV70" s="128">
        <v>27</v>
      </c>
      <c r="AW70" s="128"/>
      <c r="AX70" s="123"/>
      <c r="AY70" s="123"/>
      <c r="AZ70" s="123"/>
      <c r="BA70" s="123"/>
      <c r="BB70" s="128" t="s">
        <v>715</v>
      </c>
      <c r="BC70" s="123"/>
      <c r="BD70" s="128" t="s">
        <v>719</v>
      </c>
      <c r="BE70" s="129">
        <v>63000</v>
      </c>
      <c r="BF70" s="128" t="s">
        <v>447</v>
      </c>
      <c r="BG70" s="128" t="s">
        <v>784</v>
      </c>
      <c r="BH70" s="97" t="s">
        <v>804</v>
      </c>
      <c r="BI70" s="95" t="s">
        <v>105</v>
      </c>
      <c r="BJ70" s="97">
        <v>46076</v>
      </c>
      <c r="BK70" s="95"/>
      <c r="BL70" s="95" t="s">
        <v>110</v>
      </c>
      <c r="BM70" s="98" t="s">
        <v>115</v>
      </c>
      <c r="BN70" s="99" t="s">
        <v>193</v>
      </c>
      <c r="BO70" s="95" t="s">
        <v>238</v>
      </c>
      <c r="BP70" s="122" t="s">
        <v>238</v>
      </c>
      <c r="BQ70" s="122" t="s">
        <v>238</v>
      </c>
      <c r="BR70" s="69" t="s">
        <v>815</v>
      </c>
      <c r="BS70" s="130"/>
    </row>
    <row r="71" spans="1:71" ht="30" customHeight="1" x14ac:dyDescent="0.35">
      <c r="A71" s="95">
        <v>67</v>
      </c>
      <c r="B71" s="128" t="s">
        <v>249</v>
      </c>
      <c r="C71" s="128" t="s">
        <v>250</v>
      </c>
      <c r="D71" s="128" t="s">
        <v>251</v>
      </c>
      <c r="E71" s="128" t="s">
        <v>252</v>
      </c>
      <c r="F71" s="128" t="s">
        <v>252</v>
      </c>
      <c r="G71" s="128" t="s">
        <v>253</v>
      </c>
      <c r="H71" s="128" t="s">
        <v>252</v>
      </c>
      <c r="I71" s="128">
        <v>133998</v>
      </c>
      <c r="J71" s="128" t="s">
        <v>263</v>
      </c>
      <c r="K71" s="128">
        <v>133998</v>
      </c>
      <c r="L71" s="128" t="s">
        <v>254</v>
      </c>
      <c r="M71" s="128" t="s">
        <v>255</v>
      </c>
      <c r="N71" s="128">
        <v>239188</v>
      </c>
      <c r="O71" s="128" t="s">
        <v>284</v>
      </c>
      <c r="P71" s="128">
        <v>315812</v>
      </c>
      <c r="Q71" s="128" t="s">
        <v>285</v>
      </c>
      <c r="R71" s="128" t="s">
        <v>280</v>
      </c>
      <c r="S71" s="128" t="s">
        <v>449</v>
      </c>
      <c r="T71" s="128" t="s">
        <v>449</v>
      </c>
      <c r="U71" s="128" t="s">
        <v>258</v>
      </c>
      <c r="V71" s="128" t="s">
        <v>265</v>
      </c>
      <c r="W71" s="128">
        <v>0</v>
      </c>
      <c r="X71" s="128" t="s">
        <v>450</v>
      </c>
      <c r="Y71" s="128">
        <v>353683333</v>
      </c>
      <c r="Z71" s="128" t="s">
        <v>451</v>
      </c>
      <c r="AA71" s="128" t="s">
        <v>676</v>
      </c>
      <c r="AB71" s="129">
        <v>63000</v>
      </c>
      <c r="AC71" s="128" t="s">
        <v>493</v>
      </c>
      <c r="AD71" s="128">
        <v>24</v>
      </c>
      <c r="AE71" s="128" t="s">
        <v>572</v>
      </c>
      <c r="AF71" s="128" t="s">
        <v>495</v>
      </c>
      <c r="AG71" s="128" t="s">
        <v>496</v>
      </c>
      <c r="AH71" s="128" t="s">
        <v>490</v>
      </c>
      <c r="AI71" s="128" t="s">
        <v>668</v>
      </c>
      <c r="AJ71" s="129">
        <v>3360</v>
      </c>
      <c r="AK71" s="129">
        <v>3360</v>
      </c>
      <c r="AL71" s="128" t="s">
        <v>669</v>
      </c>
      <c r="AM71" s="129">
        <v>6681.89</v>
      </c>
      <c r="AN71" s="129">
        <v>3398.11</v>
      </c>
      <c r="AO71" s="129">
        <v>10080</v>
      </c>
      <c r="AP71" s="129">
        <v>56318.11</v>
      </c>
      <c r="AQ71" s="129">
        <v>13739.89</v>
      </c>
      <c r="AR71" s="129">
        <v>70058</v>
      </c>
      <c r="AS71" s="129">
        <v>56318.11</v>
      </c>
      <c r="AT71" s="129">
        <v>13739.89</v>
      </c>
      <c r="AU71" s="129">
        <v>70058</v>
      </c>
      <c r="AV71" s="128">
        <v>26</v>
      </c>
      <c r="AW71" s="128"/>
      <c r="AX71" s="123"/>
      <c r="AY71" s="123"/>
      <c r="AZ71" s="123"/>
      <c r="BA71" s="123"/>
      <c r="BB71" s="128" t="s">
        <v>715</v>
      </c>
      <c r="BC71" s="123"/>
      <c r="BD71" s="128"/>
      <c r="BE71" s="129">
        <v>0</v>
      </c>
      <c r="BF71" s="128" t="s">
        <v>449</v>
      </c>
      <c r="BG71" s="128" t="s">
        <v>785</v>
      </c>
      <c r="BH71" s="97" t="s">
        <v>804</v>
      </c>
      <c r="BI71" s="95" t="s">
        <v>105</v>
      </c>
      <c r="BJ71" s="97">
        <v>46076</v>
      </c>
      <c r="BK71" s="95"/>
      <c r="BL71" s="95" t="s">
        <v>110</v>
      </c>
      <c r="BM71" s="98" t="s">
        <v>115</v>
      </c>
      <c r="BN71" s="99" t="s">
        <v>193</v>
      </c>
      <c r="BO71" s="95" t="s">
        <v>238</v>
      </c>
      <c r="BP71" s="122" t="s">
        <v>238</v>
      </c>
      <c r="BQ71" s="122" t="s">
        <v>238</v>
      </c>
      <c r="BR71" s="69" t="s">
        <v>815</v>
      </c>
      <c r="BS71" s="130"/>
    </row>
    <row r="72" spans="1:71" ht="30" customHeight="1" x14ac:dyDescent="0.35">
      <c r="A72" s="95">
        <v>68</v>
      </c>
      <c r="B72" s="128" t="s">
        <v>249</v>
      </c>
      <c r="C72" s="128" t="s">
        <v>250</v>
      </c>
      <c r="D72" s="128" t="s">
        <v>251</v>
      </c>
      <c r="E72" s="128" t="s">
        <v>252</v>
      </c>
      <c r="F72" s="128" t="s">
        <v>252</v>
      </c>
      <c r="G72" s="128" t="s">
        <v>253</v>
      </c>
      <c r="H72" s="128" t="s">
        <v>252</v>
      </c>
      <c r="I72" s="128">
        <v>146818</v>
      </c>
      <c r="J72" s="128" t="s">
        <v>252</v>
      </c>
      <c r="K72" s="128">
        <v>146818</v>
      </c>
      <c r="L72" s="128" t="s">
        <v>254</v>
      </c>
      <c r="M72" s="128" t="s">
        <v>255</v>
      </c>
      <c r="N72" s="128">
        <v>248699</v>
      </c>
      <c r="O72" s="128" t="s">
        <v>270</v>
      </c>
      <c r="P72" s="128">
        <v>331757</v>
      </c>
      <c r="Q72" s="128" t="s">
        <v>281</v>
      </c>
      <c r="R72" s="128" t="s">
        <v>280</v>
      </c>
      <c r="S72" s="128" t="s">
        <v>452</v>
      </c>
      <c r="T72" s="128" t="s">
        <v>452</v>
      </c>
      <c r="U72" s="128" t="s">
        <v>262</v>
      </c>
      <c r="V72" s="128" t="s">
        <v>259</v>
      </c>
      <c r="W72" s="128">
        <v>0</v>
      </c>
      <c r="X72" s="128" t="s">
        <v>283</v>
      </c>
      <c r="Y72" s="128">
        <v>353698330</v>
      </c>
      <c r="Z72" s="128" t="s">
        <v>453</v>
      </c>
      <c r="AA72" s="128" t="s">
        <v>667</v>
      </c>
      <c r="AB72" s="129">
        <v>63000</v>
      </c>
      <c r="AC72" s="128" t="s">
        <v>493</v>
      </c>
      <c r="AD72" s="128">
        <v>24</v>
      </c>
      <c r="AE72" s="128" t="s">
        <v>572</v>
      </c>
      <c r="AF72" s="128" t="s">
        <v>516</v>
      </c>
      <c r="AG72" s="128" t="s">
        <v>517</v>
      </c>
      <c r="AH72" s="128" t="s">
        <v>490</v>
      </c>
      <c r="AI72" s="128" t="s">
        <v>668</v>
      </c>
      <c r="AJ72" s="129">
        <v>3360</v>
      </c>
      <c r="AK72" s="129">
        <v>3360</v>
      </c>
      <c r="AL72" s="128" t="s">
        <v>585</v>
      </c>
      <c r="AM72" s="129">
        <v>7561.01</v>
      </c>
      <c r="AN72" s="129">
        <v>5878.99</v>
      </c>
      <c r="AO72" s="129">
        <v>13440</v>
      </c>
      <c r="AP72" s="129">
        <v>55438.99</v>
      </c>
      <c r="AQ72" s="129">
        <v>13201.01</v>
      </c>
      <c r="AR72" s="129">
        <v>68640</v>
      </c>
      <c r="AS72" s="129">
        <v>55438.99</v>
      </c>
      <c r="AT72" s="129">
        <v>13201.01</v>
      </c>
      <c r="AU72" s="129">
        <v>68640</v>
      </c>
      <c r="AV72" s="128">
        <v>26</v>
      </c>
      <c r="AW72" s="128"/>
      <c r="AX72" s="123"/>
      <c r="AY72" s="123"/>
      <c r="AZ72" s="123"/>
      <c r="BA72" s="123"/>
      <c r="BB72" s="128" t="s">
        <v>715</v>
      </c>
      <c r="BC72" s="123"/>
      <c r="BD72" s="128" t="s">
        <v>719</v>
      </c>
      <c r="BE72" s="129">
        <v>63000</v>
      </c>
      <c r="BF72" s="128" t="s">
        <v>452</v>
      </c>
      <c r="BG72" s="128" t="s">
        <v>786</v>
      </c>
      <c r="BH72" s="97" t="s">
        <v>804</v>
      </c>
      <c r="BI72" s="95" t="s">
        <v>105</v>
      </c>
      <c r="BJ72" s="97">
        <v>46076</v>
      </c>
      <c r="BK72" s="95"/>
      <c r="BL72" s="95" t="s">
        <v>110</v>
      </c>
      <c r="BM72" s="98" t="s">
        <v>115</v>
      </c>
      <c r="BN72" s="99" t="s">
        <v>193</v>
      </c>
      <c r="BO72" s="95" t="s">
        <v>238</v>
      </c>
      <c r="BP72" s="122" t="s">
        <v>238</v>
      </c>
      <c r="BQ72" s="122" t="s">
        <v>238</v>
      </c>
      <c r="BR72" s="69" t="s">
        <v>815</v>
      </c>
      <c r="BS72" s="130"/>
    </row>
    <row r="73" spans="1:71" ht="30" customHeight="1" x14ac:dyDescent="0.35">
      <c r="A73" s="95">
        <v>69</v>
      </c>
      <c r="B73" s="128" t="s">
        <v>249</v>
      </c>
      <c r="C73" s="128" t="s">
        <v>250</v>
      </c>
      <c r="D73" s="128" t="s">
        <v>251</v>
      </c>
      <c r="E73" s="128" t="s">
        <v>252</v>
      </c>
      <c r="F73" s="128" t="s">
        <v>252</v>
      </c>
      <c r="G73" s="128" t="s">
        <v>253</v>
      </c>
      <c r="H73" s="128" t="s">
        <v>252</v>
      </c>
      <c r="I73" s="128">
        <v>150988</v>
      </c>
      <c r="J73" s="128" t="s">
        <v>454</v>
      </c>
      <c r="K73" s="128">
        <v>150988</v>
      </c>
      <c r="L73" s="128" t="s">
        <v>254</v>
      </c>
      <c r="M73" s="128" t="s">
        <v>255</v>
      </c>
      <c r="N73" s="128">
        <v>256235</v>
      </c>
      <c r="O73" s="128" t="s">
        <v>455</v>
      </c>
      <c r="P73" s="128">
        <v>336524</v>
      </c>
      <c r="Q73" s="128" t="s">
        <v>456</v>
      </c>
      <c r="R73" s="128" t="s">
        <v>280</v>
      </c>
      <c r="S73" s="128" t="s">
        <v>457</v>
      </c>
      <c r="T73" s="128" t="s">
        <v>457</v>
      </c>
      <c r="U73" s="128" t="s">
        <v>258</v>
      </c>
      <c r="V73" s="128" t="s">
        <v>265</v>
      </c>
      <c r="W73" s="128">
        <v>0</v>
      </c>
      <c r="X73" s="128" t="s">
        <v>458</v>
      </c>
      <c r="Y73" s="128">
        <v>353698333</v>
      </c>
      <c r="Z73" s="128" t="s">
        <v>459</v>
      </c>
      <c r="AA73" s="128" t="s">
        <v>677</v>
      </c>
      <c r="AB73" s="129">
        <v>63000</v>
      </c>
      <c r="AC73" s="128" t="s">
        <v>493</v>
      </c>
      <c r="AD73" s="128">
        <v>24</v>
      </c>
      <c r="AE73" s="128" t="s">
        <v>572</v>
      </c>
      <c r="AF73" s="128" t="s">
        <v>678</v>
      </c>
      <c r="AG73" s="128" t="s">
        <v>679</v>
      </c>
      <c r="AH73" s="128" t="s">
        <v>490</v>
      </c>
      <c r="AI73" s="128" t="s">
        <v>680</v>
      </c>
      <c r="AJ73" s="129">
        <v>3360</v>
      </c>
      <c r="AK73" s="129">
        <v>3360</v>
      </c>
      <c r="AL73" s="128" t="s">
        <v>681</v>
      </c>
      <c r="AM73" s="129">
        <v>4525.6899999999996</v>
      </c>
      <c r="AN73" s="129">
        <v>2194.31</v>
      </c>
      <c r="AO73" s="129">
        <v>6720</v>
      </c>
      <c r="AP73" s="129">
        <v>58474.31</v>
      </c>
      <c r="AQ73" s="129">
        <v>14966.69</v>
      </c>
      <c r="AR73" s="129">
        <v>73441</v>
      </c>
      <c r="AS73" s="129">
        <v>55648.02</v>
      </c>
      <c r="AT73" s="129">
        <v>14911.98</v>
      </c>
      <c r="AU73" s="129">
        <v>70560</v>
      </c>
      <c r="AV73" s="128">
        <v>23</v>
      </c>
      <c r="AW73" s="128"/>
      <c r="AX73" s="123"/>
      <c r="AY73" s="123"/>
      <c r="AZ73" s="123"/>
      <c r="BA73" s="123"/>
      <c r="BB73" s="128" t="s">
        <v>715</v>
      </c>
      <c r="BC73" s="123"/>
      <c r="BD73" s="128" t="s">
        <v>719</v>
      </c>
      <c r="BE73" s="129">
        <v>63000</v>
      </c>
      <c r="BF73" s="128" t="s">
        <v>457</v>
      </c>
      <c r="BG73" s="128" t="s">
        <v>787</v>
      </c>
      <c r="BH73" s="97" t="s">
        <v>804</v>
      </c>
      <c r="BI73" s="95" t="s">
        <v>105</v>
      </c>
      <c r="BJ73" s="97">
        <v>46076</v>
      </c>
      <c r="BK73" s="95"/>
      <c r="BL73" s="95" t="s">
        <v>110</v>
      </c>
      <c r="BM73" s="98" t="s">
        <v>115</v>
      </c>
      <c r="BN73" s="99" t="s">
        <v>193</v>
      </c>
      <c r="BO73" s="95" t="s">
        <v>238</v>
      </c>
      <c r="BP73" s="122" t="s">
        <v>238</v>
      </c>
      <c r="BQ73" s="122" t="s">
        <v>238</v>
      </c>
      <c r="BR73" s="69" t="s">
        <v>815</v>
      </c>
      <c r="BS73" s="130"/>
    </row>
    <row r="74" spans="1:71" ht="30" customHeight="1" x14ac:dyDescent="0.35">
      <c r="A74" s="95">
        <v>70</v>
      </c>
      <c r="B74" s="128" t="s">
        <v>249</v>
      </c>
      <c r="C74" s="128" t="s">
        <v>250</v>
      </c>
      <c r="D74" s="128" t="s">
        <v>251</v>
      </c>
      <c r="E74" s="128" t="s">
        <v>252</v>
      </c>
      <c r="F74" s="128" t="s">
        <v>252</v>
      </c>
      <c r="G74" s="128" t="s">
        <v>253</v>
      </c>
      <c r="H74" s="128" t="s">
        <v>252</v>
      </c>
      <c r="I74" s="128">
        <v>137144</v>
      </c>
      <c r="J74" s="128" t="s">
        <v>260</v>
      </c>
      <c r="K74" s="128">
        <v>137144</v>
      </c>
      <c r="L74" s="128" t="s">
        <v>254</v>
      </c>
      <c r="M74" s="128" t="s">
        <v>255</v>
      </c>
      <c r="N74" s="128">
        <v>463643</v>
      </c>
      <c r="O74" s="128" t="s">
        <v>460</v>
      </c>
      <c r="P74" s="128">
        <v>714180</v>
      </c>
      <c r="Q74" s="128" t="s">
        <v>461</v>
      </c>
      <c r="R74" s="128" t="s">
        <v>280</v>
      </c>
      <c r="S74" s="128" t="s">
        <v>462</v>
      </c>
      <c r="T74" s="128" t="s">
        <v>462</v>
      </c>
      <c r="U74" s="128" t="s">
        <v>342</v>
      </c>
      <c r="V74" s="128" t="s">
        <v>265</v>
      </c>
      <c r="W74" s="128">
        <v>541</v>
      </c>
      <c r="X74" s="128" t="s">
        <v>463</v>
      </c>
      <c r="Y74" s="128">
        <v>353757129</v>
      </c>
      <c r="Z74" s="128" t="s">
        <v>464</v>
      </c>
      <c r="AA74" s="128" t="s">
        <v>682</v>
      </c>
      <c r="AB74" s="129">
        <v>42000</v>
      </c>
      <c r="AC74" s="128" t="s">
        <v>628</v>
      </c>
      <c r="AD74" s="128">
        <v>24</v>
      </c>
      <c r="AE74" s="128" t="s">
        <v>489</v>
      </c>
      <c r="AF74" s="128" t="s">
        <v>683</v>
      </c>
      <c r="AG74" s="128" t="s">
        <v>684</v>
      </c>
      <c r="AH74" s="128" t="s">
        <v>542</v>
      </c>
      <c r="AI74" s="128" t="s">
        <v>685</v>
      </c>
      <c r="AJ74" s="129">
        <v>2240</v>
      </c>
      <c r="AK74" s="129">
        <v>2240</v>
      </c>
      <c r="AL74" s="128" t="s">
        <v>686</v>
      </c>
      <c r="AM74" s="129">
        <v>36825.379999999997</v>
      </c>
      <c r="AN74" s="129">
        <v>12484.62</v>
      </c>
      <c r="AO74" s="129">
        <v>49310</v>
      </c>
      <c r="AP74" s="129">
        <v>5174.62</v>
      </c>
      <c r="AQ74" s="129">
        <v>143.38</v>
      </c>
      <c r="AR74" s="129">
        <v>5318</v>
      </c>
      <c r="AS74" s="129">
        <v>5174.62</v>
      </c>
      <c r="AT74" s="129">
        <v>143.38</v>
      </c>
      <c r="AU74" s="129">
        <v>5318</v>
      </c>
      <c r="AV74" s="128">
        <v>26</v>
      </c>
      <c r="AW74" s="128"/>
      <c r="AX74" s="123"/>
      <c r="AY74" s="123"/>
      <c r="AZ74" s="123"/>
      <c r="BA74" s="123"/>
      <c r="BB74" s="128" t="s">
        <v>715</v>
      </c>
      <c r="BC74" s="123"/>
      <c r="BD74" s="128"/>
      <c r="BE74" s="129">
        <v>0</v>
      </c>
      <c r="BF74" s="128" t="s">
        <v>462</v>
      </c>
      <c r="BG74" s="128" t="s">
        <v>788</v>
      </c>
      <c r="BH74" s="97" t="s">
        <v>804</v>
      </c>
      <c r="BI74" s="95" t="s">
        <v>105</v>
      </c>
      <c r="BJ74" s="97">
        <v>46076</v>
      </c>
      <c r="BK74" s="95"/>
      <c r="BL74" s="95" t="s">
        <v>110</v>
      </c>
      <c r="BM74" s="98" t="s">
        <v>115</v>
      </c>
      <c r="BN74" s="99" t="s">
        <v>193</v>
      </c>
      <c r="BO74" s="95" t="s">
        <v>238</v>
      </c>
      <c r="BP74" s="122" t="s">
        <v>238</v>
      </c>
      <c r="BQ74" s="122" t="s">
        <v>238</v>
      </c>
      <c r="BR74" s="69" t="s">
        <v>815</v>
      </c>
      <c r="BS74" s="130"/>
    </row>
    <row r="75" spans="1:71" ht="30" customHeight="1" x14ac:dyDescent="0.35">
      <c r="A75" s="95">
        <v>71</v>
      </c>
      <c r="B75" s="128" t="s">
        <v>249</v>
      </c>
      <c r="C75" s="128" t="s">
        <v>250</v>
      </c>
      <c r="D75" s="128" t="s">
        <v>251</v>
      </c>
      <c r="E75" s="128" t="s">
        <v>252</v>
      </c>
      <c r="F75" s="128" t="s">
        <v>252</v>
      </c>
      <c r="G75" s="128" t="s">
        <v>253</v>
      </c>
      <c r="H75" s="128" t="s">
        <v>252</v>
      </c>
      <c r="I75" s="128">
        <v>137144</v>
      </c>
      <c r="J75" s="128" t="s">
        <v>260</v>
      </c>
      <c r="K75" s="128">
        <v>137144</v>
      </c>
      <c r="L75" s="128" t="s">
        <v>254</v>
      </c>
      <c r="M75" s="128" t="s">
        <v>255</v>
      </c>
      <c r="N75" s="128">
        <v>463643</v>
      </c>
      <c r="O75" s="128" t="s">
        <v>460</v>
      </c>
      <c r="P75" s="128">
        <v>714180</v>
      </c>
      <c r="Q75" s="128" t="s">
        <v>461</v>
      </c>
      <c r="R75" s="128" t="s">
        <v>280</v>
      </c>
      <c r="S75" s="128" t="s">
        <v>465</v>
      </c>
      <c r="T75" s="128" t="s">
        <v>465</v>
      </c>
      <c r="U75" s="128" t="s">
        <v>342</v>
      </c>
      <c r="V75" s="128" t="s">
        <v>265</v>
      </c>
      <c r="W75" s="128">
        <v>541</v>
      </c>
      <c r="X75" s="128" t="s">
        <v>304</v>
      </c>
      <c r="Y75" s="128">
        <v>353757772</v>
      </c>
      <c r="Z75" s="128" t="s">
        <v>466</v>
      </c>
      <c r="AA75" s="128" t="s">
        <v>682</v>
      </c>
      <c r="AB75" s="129">
        <v>42000</v>
      </c>
      <c r="AC75" s="128" t="s">
        <v>628</v>
      </c>
      <c r="AD75" s="128">
        <v>24</v>
      </c>
      <c r="AE75" s="128" t="s">
        <v>489</v>
      </c>
      <c r="AF75" s="128" t="s">
        <v>683</v>
      </c>
      <c r="AG75" s="128" t="s">
        <v>684</v>
      </c>
      <c r="AH75" s="128" t="s">
        <v>542</v>
      </c>
      <c r="AI75" s="128" t="s">
        <v>685</v>
      </c>
      <c r="AJ75" s="129">
        <v>2240</v>
      </c>
      <c r="AK75" s="129">
        <v>2240</v>
      </c>
      <c r="AL75" s="128" t="s">
        <v>687</v>
      </c>
      <c r="AM75" s="129">
        <v>28725.16</v>
      </c>
      <c r="AN75" s="129">
        <v>11604.84</v>
      </c>
      <c r="AO75" s="129">
        <v>40330</v>
      </c>
      <c r="AP75" s="129">
        <v>13274.84</v>
      </c>
      <c r="AQ75" s="129">
        <v>1023.16</v>
      </c>
      <c r="AR75" s="129">
        <v>14298</v>
      </c>
      <c r="AS75" s="129">
        <v>13274.84</v>
      </c>
      <c r="AT75" s="129">
        <v>1023.16</v>
      </c>
      <c r="AU75" s="129">
        <v>14298</v>
      </c>
      <c r="AV75" s="128">
        <v>26</v>
      </c>
      <c r="AW75" s="128"/>
      <c r="AX75" s="123"/>
      <c r="AY75" s="123"/>
      <c r="AZ75" s="123"/>
      <c r="BA75" s="123"/>
      <c r="BB75" s="128" t="s">
        <v>715</v>
      </c>
      <c r="BC75" s="123"/>
      <c r="BD75" s="128"/>
      <c r="BE75" s="129">
        <v>0</v>
      </c>
      <c r="BF75" s="128" t="s">
        <v>465</v>
      </c>
      <c r="BG75" s="128" t="s">
        <v>789</v>
      </c>
      <c r="BH75" s="97" t="s">
        <v>804</v>
      </c>
      <c r="BI75" s="95" t="s">
        <v>105</v>
      </c>
      <c r="BJ75" s="97">
        <v>46076</v>
      </c>
      <c r="BK75" s="95"/>
      <c r="BL75" s="95" t="s">
        <v>110</v>
      </c>
      <c r="BM75" s="98" t="s">
        <v>115</v>
      </c>
      <c r="BN75" s="99" t="s">
        <v>193</v>
      </c>
      <c r="BO75" s="95" t="s">
        <v>238</v>
      </c>
      <c r="BP75" s="122" t="s">
        <v>238</v>
      </c>
      <c r="BQ75" s="122" t="s">
        <v>238</v>
      </c>
      <c r="BR75" s="69" t="s">
        <v>815</v>
      </c>
      <c r="BS75" s="130"/>
    </row>
    <row r="76" spans="1:71" ht="30" customHeight="1" x14ac:dyDescent="0.35">
      <c r="A76" s="95">
        <v>72</v>
      </c>
      <c r="B76" s="128" t="s">
        <v>249</v>
      </c>
      <c r="C76" s="128" t="s">
        <v>250</v>
      </c>
      <c r="D76" s="128" t="s">
        <v>251</v>
      </c>
      <c r="E76" s="128" t="s">
        <v>252</v>
      </c>
      <c r="F76" s="128" t="s">
        <v>252</v>
      </c>
      <c r="G76" s="128" t="s">
        <v>253</v>
      </c>
      <c r="H76" s="128" t="s">
        <v>252</v>
      </c>
      <c r="I76" s="128">
        <v>143669</v>
      </c>
      <c r="J76" s="128" t="s">
        <v>267</v>
      </c>
      <c r="K76" s="128">
        <v>143669</v>
      </c>
      <c r="L76" s="128" t="s">
        <v>254</v>
      </c>
      <c r="M76" s="128" t="s">
        <v>255</v>
      </c>
      <c r="N76" s="128">
        <v>242800</v>
      </c>
      <c r="O76" s="128" t="s">
        <v>268</v>
      </c>
      <c r="P76" s="128">
        <v>587615</v>
      </c>
      <c r="Q76" s="128" t="s">
        <v>399</v>
      </c>
      <c r="R76" s="128" t="s">
        <v>417</v>
      </c>
      <c r="S76" s="128" t="s">
        <v>413</v>
      </c>
      <c r="T76" s="128" t="s">
        <v>413</v>
      </c>
      <c r="U76" s="128" t="s">
        <v>342</v>
      </c>
      <c r="V76" s="128" t="s">
        <v>265</v>
      </c>
      <c r="W76" s="128">
        <v>541</v>
      </c>
      <c r="X76" s="128" t="s">
        <v>304</v>
      </c>
      <c r="Y76" s="128">
        <v>353759553</v>
      </c>
      <c r="Z76" s="128" t="s">
        <v>414</v>
      </c>
      <c r="AA76" s="128" t="s">
        <v>688</v>
      </c>
      <c r="AB76" s="129">
        <v>30000</v>
      </c>
      <c r="AC76" s="128" t="s">
        <v>493</v>
      </c>
      <c r="AD76" s="128">
        <v>18</v>
      </c>
      <c r="AE76" s="128" t="s">
        <v>524</v>
      </c>
      <c r="AF76" s="128" t="s">
        <v>640</v>
      </c>
      <c r="AG76" s="128" t="s">
        <v>641</v>
      </c>
      <c r="AH76" s="128" t="s">
        <v>542</v>
      </c>
      <c r="AI76" s="128" t="s">
        <v>668</v>
      </c>
      <c r="AJ76" s="129">
        <v>2020</v>
      </c>
      <c r="AK76" s="129">
        <v>2020</v>
      </c>
      <c r="AL76" s="128" t="s">
        <v>689</v>
      </c>
      <c r="AM76" s="129">
        <v>23843.25</v>
      </c>
      <c r="AN76" s="129">
        <v>6456.75</v>
      </c>
      <c r="AO76" s="129">
        <v>30300</v>
      </c>
      <c r="AP76" s="129">
        <v>6156.75</v>
      </c>
      <c r="AQ76" s="129">
        <v>268.25</v>
      </c>
      <c r="AR76" s="129">
        <v>6425</v>
      </c>
      <c r="AS76" s="129">
        <v>6156.75</v>
      </c>
      <c r="AT76" s="129">
        <v>268.25</v>
      </c>
      <c r="AU76" s="129">
        <v>6425</v>
      </c>
      <c r="AV76" s="128">
        <v>26</v>
      </c>
      <c r="AW76" s="128"/>
      <c r="AX76" s="123"/>
      <c r="AY76" s="123"/>
      <c r="AZ76" s="123"/>
      <c r="BA76" s="123"/>
      <c r="BB76" s="128" t="s">
        <v>715</v>
      </c>
      <c r="BC76" s="123"/>
      <c r="BD76" s="128" t="s">
        <v>718</v>
      </c>
      <c r="BE76" s="129">
        <v>30000</v>
      </c>
      <c r="BF76" s="128" t="s">
        <v>413</v>
      </c>
      <c r="BG76" s="128" t="s">
        <v>768</v>
      </c>
      <c r="BH76" s="97" t="s">
        <v>804</v>
      </c>
      <c r="BI76" s="95" t="s">
        <v>105</v>
      </c>
      <c r="BJ76" s="97">
        <v>46076</v>
      </c>
      <c r="BK76" s="95"/>
      <c r="BL76" s="95" t="s">
        <v>110</v>
      </c>
      <c r="BM76" s="98" t="s">
        <v>115</v>
      </c>
      <c r="BN76" s="99" t="s">
        <v>193</v>
      </c>
      <c r="BO76" s="95" t="s">
        <v>238</v>
      </c>
      <c r="BP76" s="122" t="s">
        <v>238</v>
      </c>
      <c r="BQ76" s="122" t="s">
        <v>238</v>
      </c>
      <c r="BR76" s="69" t="s">
        <v>815</v>
      </c>
      <c r="BS76" s="130"/>
    </row>
    <row r="77" spans="1:71" ht="30" customHeight="1" x14ac:dyDescent="0.35">
      <c r="A77" s="95">
        <v>73</v>
      </c>
      <c r="B77" s="128" t="s">
        <v>249</v>
      </c>
      <c r="C77" s="128" t="s">
        <v>250</v>
      </c>
      <c r="D77" s="128" t="s">
        <v>251</v>
      </c>
      <c r="E77" s="128" t="s">
        <v>252</v>
      </c>
      <c r="F77" s="128" t="s">
        <v>252</v>
      </c>
      <c r="G77" s="128" t="s">
        <v>253</v>
      </c>
      <c r="H77" s="128" t="s">
        <v>252</v>
      </c>
      <c r="I77" s="128">
        <v>145440</v>
      </c>
      <c r="J77" s="128" t="s">
        <v>252</v>
      </c>
      <c r="K77" s="128">
        <v>145440</v>
      </c>
      <c r="L77" s="128" t="s">
        <v>254</v>
      </c>
      <c r="M77" s="128" t="s">
        <v>255</v>
      </c>
      <c r="N77" s="128">
        <v>241374</v>
      </c>
      <c r="O77" s="128" t="s">
        <v>292</v>
      </c>
      <c r="P77" s="128">
        <v>320747</v>
      </c>
      <c r="Q77" s="128" t="s">
        <v>296</v>
      </c>
      <c r="R77" s="128" t="s">
        <v>280</v>
      </c>
      <c r="S77" s="128" t="s">
        <v>467</v>
      </c>
      <c r="T77" s="128" t="s">
        <v>467</v>
      </c>
      <c r="U77" s="128" t="s">
        <v>258</v>
      </c>
      <c r="V77" s="128" t="s">
        <v>259</v>
      </c>
      <c r="W77" s="128">
        <v>0</v>
      </c>
      <c r="X77" s="128" t="s">
        <v>304</v>
      </c>
      <c r="Y77" s="128">
        <v>354194099</v>
      </c>
      <c r="Z77" s="128" t="s">
        <v>468</v>
      </c>
      <c r="AA77" s="128" t="s">
        <v>690</v>
      </c>
      <c r="AB77" s="129">
        <v>73000</v>
      </c>
      <c r="AC77" s="128" t="s">
        <v>529</v>
      </c>
      <c r="AD77" s="128">
        <v>24</v>
      </c>
      <c r="AE77" s="128" t="s">
        <v>656</v>
      </c>
      <c r="AF77" s="128" t="s">
        <v>519</v>
      </c>
      <c r="AG77" s="128" t="s">
        <v>691</v>
      </c>
      <c r="AH77" s="128" t="s">
        <v>490</v>
      </c>
      <c r="AI77" s="128" t="s">
        <v>692</v>
      </c>
      <c r="AJ77" s="129">
        <v>3900</v>
      </c>
      <c r="AK77" s="129">
        <v>3900</v>
      </c>
      <c r="AL77" s="128" t="s">
        <v>693</v>
      </c>
      <c r="AM77" s="129">
        <v>40248.11</v>
      </c>
      <c r="AN77" s="129">
        <v>18251.89</v>
      </c>
      <c r="AO77" s="129">
        <v>58500</v>
      </c>
      <c r="AP77" s="129">
        <v>32751.89</v>
      </c>
      <c r="AQ77" s="129">
        <v>3631.11</v>
      </c>
      <c r="AR77" s="129">
        <v>36383</v>
      </c>
      <c r="AS77" s="129">
        <v>23946.14</v>
      </c>
      <c r="AT77" s="129">
        <v>3353.86</v>
      </c>
      <c r="AU77" s="129">
        <v>27300</v>
      </c>
      <c r="AV77" s="128">
        <v>22</v>
      </c>
      <c r="AW77" s="128"/>
      <c r="AX77" s="123"/>
      <c r="AY77" s="123"/>
      <c r="AZ77" s="123"/>
      <c r="BA77" s="123"/>
      <c r="BB77" s="128" t="s">
        <v>715</v>
      </c>
      <c r="BC77" s="123"/>
      <c r="BD77" s="128"/>
      <c r="BE77" s="129">
        <v>0</v>
      </c>
      <c r="BF77" s="128" t="s">
        <v>467</v>
      </c>
      <c r="BG77" s="128" t="s">
        <v>790</v>
      </c>
      <c r="BH77" s="97" t="s">
        <v>804</v>
      </c>
      <c r="BI77" s="95" t="s">
        <v>105</v>
      </c>
      <c r="BJ77" s="97">
        <v>46076</v>
      </c>
      <c r="BK77" s="95"/>
      <c r="BL77" s="95" t="s">
        <v>110</v>
      </c>
      <c r="BM77" s="98" t="s">
        <v>115</v>
      </c>
      <c r="BN77" s="99" t="s">
        <v>193</v>
      </c>
      <c r="BO77" s="95" t="s">
        <v>238</v>
      </c>
      <c r="BP77" s="122" t="s">
        <v>238</v>
      </c>
      <c r="BQ77" s="122" t="s">
        <v>238</v>
      </c>
      <c r="BR77" s="69" t="s">
        <v>815</v>
      </c>
      <c r="BS77" s="130"/>
    </row>
    <row r="78" spans="1:71" ht="30" customHeight="1" x14ac:dyDescent="0.35">
      <c r="A78" s="95">
        <v>74</v>
      </c>
      <c r="B78" s="128" t="s">
        <v>249</v>
      </c>
      <c r="C78" s="128" t="s">
        <v>250</v>
      </c>
      <c r="D78" s="128" t="s">
        <v>251</v>
      </c>
      <c r="E78" s="128" t="s">
        <v>252</v>
      </c>
      <c r="F78" s="128" t="s">
        <v>252</v>
      </c>
      <c r="G78" s="128" t="s">
        <v>253</v>
      </c>
      <c r="H78" s="128" t="s">
        <v>252</v>
      </c>
      <c r="I78" s="128">
        <v>141703</v>
      </c>
      <c r="J78" s="128" t="s">
        <v>263</v>
      </c>
      <c r="K78" s="128">
        <v>141703</v>
      </c>
      <c r="L78" s="128" t="s">
        <v>254</v>
      </c>
      <c r="M78" s="128" t="s">
        <v>255</v>
      </c>
      <c r="N78" s="128">
        <v>359032</v>
      </c>
      <c r="O78" s="128" t="s">
        <v>337</v>
      </c>
      <c r="P78" s="128">
        <v>515093</v>
      </c>
      <c r="Q78" s="128" t="s">
        <v>338</v>
      </c>
      <c r="R78" s="128" t="s">
        <v>280</v>
      </c>
      <c r="S78" s="128" t="s">
        <v>469</v>
      </c>
      <c r="T78" s="128" t="s">
        <v>469</v>
      </c>
      <c r="U78" s="128" t="s">
        <v>282</v>
      </c>
      <c r="V78" s="128" t="s">
        <v>265</v>
      </c>
      <c r="W78" s="128">
        <v>0</v>
      </c>
      <c r="X78" s="128" t="s">
        <v>304</v>
      </c>
      <c r="Y78" s="128">
        <v>354194104</v>
      </c>
      <c r="Z78" s="128" t="s">
        <v>470</v>
      </c>
      <c r="AA78" s="128" t="s">
        <v>694</v>
      </c>
      <c r="AB78" s="129">
        <v>52000</v>
      </c>
      <c r="AC78" s="128" t="s">
        <v>493</v>
      </c>
      <c r="AD78" s="128">
        <v>24</v>
      </c>
      <c r="AE78" s="128" t="s">
        <v>494</v>
      </c>
      <c r="AF78" s="128" t="s">
        <v>695</v>
      </c>
      <c r="AG78" s="128" t="s">
        <v>696</v>
      </c>
      <c r="AH78" s="128" t="s">
        <v>542</v>
      </c>
      <c r="AI78" s="128" t="s">
        <v>522</v>
      </c>
      <c r="AJ78" s="129">
        <v>2780</v>
      </c>
      <c r="AK78" s="129">
        <v>2780</v>
      </c>
      <c r="AL78" s="128" t="s">
        <v>569</v>
      </c>
      <c r="AM78" s="129">
        <v>9081.0499999999993</v>
      </c>
      <c r="AN78" s="129">
        <v>4818.95</v>
      </c>
      <c r="AO78" s="129">
        <v>13900</v>
      </c>
      <c r="AP78" s="129">
        <v>42918.95</v>
      </c>
      <c r="AQ78" s="129">
        <v>9422.0499999999993</v>
      </c>
      <c r="AR78" s="129">
        <v>52341</v>
      </c>
      <c r="AS78" s="129">
        <v>42918.95</v>
      </c>
      <c r="AT78" s="129">
        <v>9422.0499999999993</v>
      </c>
      <c r="AU78" s="129">
        <v>52341</v>
      </c>
      <c r="AV78" s="128">
        <v>25</v>
      </c>
      <c r="AW78" s="128"/>
      <c r="AX78" s="123"/>
      <c r="AY78" s="123"/>
      <c r="AZ78" s="123"/>
      <c r="BA78" s="123"/>
      <c r="BB78" s="128" t="s">
        <v>715</v>
      </c>
      <c r="BC78" s="123"/>
      <c r="BD78" s="128" t="s">
        <v>719</v>
      </c>
      <c r="BE78" s="129">
        <v>52000</v>
      </c>
      <c r="BF78" s="128" t="s">
        <v>469</v>
      </c>
      <c r="BG78" s="128" t="s">
        <v>791</v>
      </c>
      <c r="BH78" s="97" t="s">
        <v>804</v>
      </c>
      <c r="BI78" s="95" t="s">
        <v>105</v>
      </c>
      <c r="BJ78" s="97">
        <v>46076</v>
      </c>
      <c r="BK78" s="95"/>
      <c r="BL78" s="95" t="s">
        <v>110</v>
      </c>
      <c r="BM78" s="98" t="s">
        <v>115</v>
      </c>
      <c r="BN78" s="99" t="s">
        <v>193</v>
      </c>
      <c r="BO78" s="95" t="s">
        <v>238</v>
      </c>
      <c r="BP78" s="122" t="s">
        <v>238</v>
      </c>
      <c r="BQ78" s="122" t="s">
        <v>238</v>
      </c>
      <c r="BR78" s="69" t="s">
        <v>815</v>
      </c>
      <c r="BS78" s="130"/>
    </row>
    <row r="79" spans="1:71" ht="30" customHeight="1" x14ac:dyDescent="0.35">
      <c r="A79" s="95">
        <v>75</v>
      </c>
      <c r="B79" s="128" t="s">
        <v>249</v>
      </c>
      <c r="C79" s="128" t="s">
        <v>250</v>
      </c>
      <c r="D79" s="128" t="s">
        <v>251</v>
      </c>
      <c r="E79" s="128" t="s">
        <v>252</v>
      </c>
      <c r="F79" s="128" t="s">
        <v>252</v>
      </c>
      <c r="G79" s="128" t="s">
        <v>253</v>
      </c>
      <c r="H79" s="128" t="s">
        <v>252</v>
      </c>
      <c r="I79" s="128">
        <v>141703</v>
      </c>
      <c r="J79" s="128" t="s">
        <v>263</v>
      </c>
      <c r="K79" s="128">
        <v>141703</v>
      </c>
      <c r="L79" s="128" t="s">
        <v>254</v>
      </c>
      <c r="M79" s="128" t="s">
        <v>255</v>
      </c>
      <c r="N79" s="128">
        <v>369652</v>
      </c>
      <c r="O79" s="128" t="s">
        <v>359</v>
      </c>
      <c r="P79" s="128">
        <v>537117</v>
      </c>
      <c r="Q79" s="128" t="s">
        <v>360</v>
      </c>
      <c r="R79" s="128" t="s">
        <v>280</v>
      </c>
      <c r="S79" s="128" t="s">
        <v>471</v>
      </c>
      <c r="T79" s="128" t="s">
        <v>471</v>
      </c>
      <c r="U79" s="128" t="s">
        <v>342</v>
      </c>
      <c r="V79" s="128" t="s">
        <v>265</v>
      </c>
      <c r="W79" s="128">
        <v>0</v>
      </c>
      <c r="X79" s="128" t="s">
        <v>304</v>
      </c>
      <c r="Y79" s="128">
        <v>354194105</v>
      </c>
      <c r="Z79" s="128" t="s">
        <v>472</v>
      </c>
      <c r="AA79" s="128" t="s">
        <v>690</v>
      </c>
      <c r="AB79" s="129">
        <v>34000</v>
      </c>
      <c r="AC79" s="128" t="s">
        <v>493</v>
      </c>
      <c r="AD79" s="128">
        <v>24</v>
      </c>
      <c r="AE79" s="128" t="s">
        <v>494</v>
      </c>
      <c r="AF79" s="128" t="s">
        <v>620</v>
      </c>
      <c r="AG79" s="128" t="s">
        <v>697</v>
      </c>
      <c r="AH79" s="128" t="s">
        <v>542</v>
      </c>
      <c r="AI79" s="128" t="s">
        <v>698</v>
      </c>
      <c r="AJ79" s="129">
        <v>1810</v>
      </c>
      <c r="AK79" s="129">
        <v>1810</v>
      </c>
      <c r="AL79" s="128" t="s">
        <v>569</v>
      </c>
      <c r="AM79" s="129">
        <v>738.77</v>
      </c>
      <c r="AN79" s="129">
        <v>1071.23</v>
      </c>
      <c r="AO79" s="129">
        <v>1810</v>
      </c>
      <c r="AP79" s="129">
        <v>33261.230000000003</v>
      </c>
      <c r="AQ79" s="129">
        <v>9126.77</v>
      </c>
      <c r="AR79" s="129">
        <v>42388</v>
      </c>
      <c r="AS79" s="129">
        <v>29018.36</v>
      </c>
      <c r="AT79" s="129">
        <v>8991.64</v>
      </c>
      <c r="AU79" s="129">
        <v>38010</v>
      </c>
      <c r="AV79" s="128">
        <v>22</v>
      </c>
      <c r="AW79" s="128"/>
      <c r="AX79" s="123"/>
      <c r="AY79" s="123"/>
      <c r="AZ79" s="123"/>
      <c r="BA79" s="123"/>
      <c r="BB79" s="128" t="s">
        <v>715</v>
      </c>
      <c r="BC79" s="123"/>
      <c r="BD79" s="128" t="s">
        <v>719</v>
      </c>
      <c r="BE79" s="129">
        <v>34000</v>
      </c>
      <c r="BF79" s="128" t="s">
        <v>471</v>
      </c>
      <c r="BG79" s="128" t="s">
        <v>792</v>
      </c>
      <c r="BH79" s="97" t="s">
        <v>804</v>
      </c>
      <c r="BI79" s="95" t="s">
        <v>105</v>
      </c>
      <c r="BJ79" s="97">
        <v>46076</v>
      </c>
      <c r="BK79" s="95"/>
      <c r="BL79" s="95" t="s">
        <v>110</v>
      </c>
      <c r="BM79" s="98" t="s">
        <v>115</v>
      </c>
      <c r="BN79" s="99" t="s">
        <v>193</v>
      </c>
      <c r="BO79" s="95" t="s">
        <v>238</v>
      </c>
      <c r="BP79" s="122" t="s">
        <v>238</v>
      </c>
      <c r="BQ79" s="122" t="s">
        <v>238</v>
      </c>
      <c r="BR79" s="69" t="s">
        <v>815</v>
      </c>
      <c r="BS79" s="130"/>
    </row>
    <row r="80" spans="1:71" ht="30" customHeight="1" x14ac:dyDescent="0.35">
      <c r="A80" s="95">
        <v>76</v>
      </c>
      <c r="B80" s="128" t="s">
        <v>249</v>
      </c>
      <c r="C80" s="128" t="s">
        <v>250</v>
      </c>
      <c r="D80" s="128" t="s">
        <v>251</v>
      </c>
      <c r="E80" s="128" t="s">
        <v>252</v>
      </c>
      <c r="F80" s="128" t="s">
        <v>252</v>
      </c>
      <c r="G80" s="128" t="s">
        <v>253</v>
      </c>
      <c r="H80" s="128" t="s">
        <v>252</v>
      </c>
      <c r="I80" s="128">
        <v>141703</v>
      </c>
      <c r="J80" s="128" t="s">
        <v>263</v>
      </c>
      <c r="K80" s="128">
        <v>141703</v>
      </c>
      <c r="L80" s="128" t="s">
        <v>254</v>
      </c>
      <c r="M80" s="128" t="s">
        <v>255</v>
      </c>
      <c r="N80" s="128">
        <v>243821</v>
      </c>
      <c r="O80" s="128" t="s">
        <v>278</v>
      </c>
      <c r="P80" s="128">
        <v>320429</v>
      </c>
      <c r="Q80" s="128" t="s">
        <v>287</v>
      </c>
      <c r="R80" s="128" t="s">
        <v>280</v>
      </c>
      <c r="S80" s="128" t="s">
        <v>473</v>
      </c>
      <c r="T80" s="128" t="s">
        <v>473</v>
      </c>
      <c r="U80" s="128" t="s">
        <v>342</v>
      </c>
      <c r="V80" s="128" t="s">
        <v>265</v>
      </c>
      <c r="W80" s="128">
        <v>541</v>
      </c>
      <c r="X80" s="128" t="s">
        <v>304</v>
      </c>
      <c r="Y80" s="128">
        <v>354596402</v>
      </c>
      <c r="Z80" s="128" t="s">
        <v>474</v>
      </c>
      <c r="AA80" s="128" t="s">
        <v>668</v>
      </c>
      <c r="AB80" s="129">
        <v>52000</v>
      </c>
      <c r="AC80" s="128" t="s">
        <v>493</v>
      </c>
      <c r="AD80" s="128">
        <v>24</v>
      </c>
      <c r="AE80" s="128" t="s">
        <v>494</v>
      </c>
      <c r="AF80" s="128" t="s">
        <v>516</v>
      </c>
      <c r="AG80" s="128" t="s">
        <v>520</v>
      </c>
      <c r="AH80" s="128" t="s">
        <v>490</v>
      </c>
      <c r="AI80" s="128" t="s">
        <v>522</v>
      </c>
      <c r="AJ80" s="129">
        <v>2780</v>
      </c>
      <c r="AK80" s="129">
        <v>2780</v>
      </c>
      <c r="AL80" s="128" t="s">
        <v>699</v>
      </c>
      <c r="AM80" s="129">
        <v>12646.4</v>
      </c>
      <c r="AN80" s="129">
        <v>6813.6</v>
      </c>
      <c r="AO80" s="129">
        <v>19460</v>
      </c>
      <c r="AP80" s="129">
        <v>39353.599999999999</v>
      </c>
      <c r="AQ80" s="129">
        <v>7770.4</v>
      </c>
      <c r="AR80" s="129">
        <v>47124</v>
      </c>
      <c r="AS80" s="129">
        <v>39353.599999999999</v>
      </c>
      <c r="AT80" s="129">
        <v>7770.4</v>
      </c>
      <c r="AU80" s="129">
        <v>47124</v>
      </c>
      <c r="AV80" s="128">
        <v>25</v>
      </c>
      <c r="AW80" s="128"/>
      <c r="AX80" s="123"/>
      <c r="AY80" s="123"/>
      <c r="AZ80" s="123"/>
      <c r="BA80" s="123"/>
      <c r="BB80" s="128" t="s">
        <v>715</v>
      </c>
      <c r="BC80" s="123"/>
      <c r="BD80" s="128"/>
      <c r="BE80" s="129">
        <v>0</v>
      </c>
      <c r="BF80" s="128" t="s">
        <v>473</v>
      </c>
      <c r="BG80" s="128" t="s">
        <v>793</v>
      </c>
      <c r="BH80" s="97" t="s">
        <v>804</v>
      </c>
      <c r="BI80" s="95" t="s">
        <v>105</v>
      </c>
      <c r="BJ80" s="97">
        <v>46076</v>
      </c>
      <c r="BK80" s="95"/>
      <c r="BL80" s="95" t="s">
        <v>110</v>
      </c>
      <c r="BM80" s="98" t="s">
        <v>115</v>
      </c>
      <c r="BN80" s="99" t="s">
        <v>193</v>
      </c>
      <c r="BO80" s="95" t="s">
        <v>238</v>
      </c>
      <c r="BP80" s="122" t="s">
        <v>238</v>
      </c>
      <c r="BQ80" s="122" t="s">
        <v>238</v>
      </c>
      <c r="BR80" s="69" t="s">
        <v>815</v>
      </c>
      <c r="BS80" s="130"/>
    </row>
    <row r="81" spans="1:71" ht="30" customHeight="1" x14ac:dyDescent="0.35">
      <c r="A81" s="95">
        <v>77</v>
      </c>
      <c r="B81" s="128" t="s">
        <v>249</v>
      </c>
      <c r="C81" s="128" t="s">
        <v>250</v>
      </c>
      <c r="D81" s="128" t="s">
        <v>251</v>
      </c>
      <c r="E81" s="128" t="s">
        <v>252</v>
      </c>
      <c r="F81" s="128" t="s">
        <v>252</v>
      </c>
      <c r="G81" s="128" t="s">
        <v>253</v>
      </c>
      <c r="H81" s="128" t="s">
        <v>252</v>
      </c>
      <c r="I81" s="128">
        <v>141703</v>
      </c>
      <c r="J81" s="128" t="s">
        <v>263</v>
      </c>
      <c r="K81" s="128">
        <v>141703</v>
      </c>
      <c r="L81" s="128" t="s">
        <v>254</v>
      </c>
      <c r="M81" s="128" t="s">
        <v>255</v>
      </c>
      <c r="N81" s="128">
        <v>243821</v>
      </c>
      <c r="O81" s="128" t="s">
        <v>278</v>
      </c>
      <c r="P81" s="128">
        <v>324931</v>
      </c>
      <c r="Q81" s="128" t="s">
        <v>310</v>
      </c>
      <c r="R81" s="128" t="s">
        <v>417</v>
      </c>
      <c r="S81" s="128" t="s">
        <v>370</v>
      </c>
      <c r="T81" s="128" t="s">
        <v>370</v>
      </c>
      <c r="U81" s="128" t="s">
        <v>342</v>
      </c>
      <c r="V81" s="128" t="s">
        <v>265</v>
      </c>
      <c r="W81" s="128">
        <v>541</v>
      </c>
      <c r="X81" s="128" t="s">
        <v>304</v>
      </c>
      <c r="Y81" s="128">
        <v>354606311</v>
      </c>
      <c r="Z81" s="128" t="s">
        <v>475</v>
      </c>
      <c r="AA81" s="128" t="s">
        <v>668</v>
      </c>
      <c r="AB81" s="129">
        <v>30000</v>
      </c>
      <c r="AC81" s="128" t="s">
        <v>493</v>
      </c>
      <c r="AD81" s="128">
        <v>18</v>
      </c>
      <c r="AE81" s="128" t="s">
        <v>524</v>
      </c>
      <c r="AF81" s="128" t="s">
        <v>591</v>
      </c>
      <c r="AG81" s="128" t="s">
        <v>555</v>
      </c>
      <c r="AH81" s="128" t="s">
        <v>490</v>
      </c>
      <c r="AI81" s="128" t="s">
        <v>522</v>
      </c>
      <c r="AJ81" s="129">
        <v>2020</v>
      </c>
      <c r="AK81" s="129">
        <v>2020</v>
      </c>
      <c r="AL81" s="128" t="s">
        <v>700</v>
      </c>
      <c r="AM81" s="129">
        <v>22409.59</v>
      </c>
      <c r="AN81" s="129">
        <v>5870.41</v>
      </c>
      <c r="AO81" s="129">
        <v>28280</v>
      </c>
      <c r="AP81" s="129">
        <v>7590.41</v>
      </c>
      <c r="AQ81" s="129">
        <v>399.59</v>
      </c>
      <c r="AR81" s="129">
        <v>7990</v>
      </c>
      <c r="AS81" s="129">
        <v>7590.41</v>
      </c>
      <c r="AT81" s="129">
        <v>399.59</v>
      </c>
      <c r="AU81" s="129">
        <v>7990</v>
      </c>
      <c r="AV81" s="128">
        <v>25</v>
      </c>
      <c r="AW81" s="128"/>
      <c r="AX81" s="123"/>
      <c r="AY81" s="123"/>
      <c r="AZ81" s="123"/>
      <c r="BA81" s="123"/>
      <c r="BB81" s="128" t="s">
        <v>715</v>
      </c>
      <c r="BC81" s="123"/>
      <c r="BD81" s="128" t="s">
        <v>720</v>
      </c>
      <c r="BE81" s="129">
        <v>30000</v>
      </c>
      <c r="BF81" s="128" t="s">
        <v>370</v>
      </c>
      <c r="BG81" s="128" t="s">
        <v>751</v>
      </c>
      <c r="BH81" s="97" t="s">
        <v>804</v>
      </c>
      <c r="BI81" s="95" t="s">
        <v>105</v>
      </c>
      <c r="BJ81" s="97">
        <v>46076</v>
      </c>
      <c r="BK81" s="95"/>
      <c r="BL81" s="95" t="s">
        <v>110</v>
      </c>
      <c r="BM81" s="98" t="s">
        <v>115</v>
      </c>
      <c r="BN81" s="99" t="s">
        <v>193</v>
      </c>
      <c r="BO81" s="95" t="s">
        <v>238</v>
      </c>
      <c r="BP81" s="122" t="s">
        <v>238</v>
      </c>
      <c r="BQ81" s="122" t="s">
        <v>238</v>
      </c>
      <c r="BR81" s="69" t="s">
        <v>815</v>
      </c>
      <c r="BS81" s="130"/>
    </row>
    <row r="82" spans="1:71" ht="30" customHeight="1" x14ac:dyDescent="0.35">
      <c r="A82" s="95">
        <v>78</v>
      </c>
      <c r="B82" s="128" t="s">
        <v>249</v>
      </c>
      <c r="C82" s="128" t="s">
        <v>250</v>
      </c>
      <c r="D82" s="128" t="s">
        <v>251</v>
      </c>
      <c r="E82" s="128" t="s">
        <v>252</v>
      </c>
      <c r="F82" s="128" t="s">
        <v>252</v>
      </c>
      <c r="G82" s="128" t="s">
        <v>253</v>
      </c>
      <c r="H82" s="128" t="s">
        <v>252</v>
      </c>
      <c r="I82" s="128">
        <v>141703</v>
      </c>
      <c r="J82" s="128" t="s">
        <v>263</v>
      </c>
      <c r="K82" s="128">
        <v>141703</v>
      </c>
      <c r="L82" s="128" t="s">
        <v>254</v>
      </c>
      <c r="M82" s="128" t="s">
        <v>255</v>
      </c>
      <c r="N82" s="128">
        <v>243821</v>
      </c>
      <c r="O82" s="128" t="s">
        <v>278</v>
      </c>
      <c r="P82" s="128">
        <v>324931</v>
      </c>
      <c r="Q82" s="128" t="s">
        <v>310</v>
      </c>
      <c r="R82" s="128" t="s">
        <v>280</v>
      </c>
      <c r="S82" s="128" t="s">
        <v>476</v>
      </c>
      <c r="T82" s="128" t="s">
        <v>476</v>
      </c>
      <c r="U82" s="128" t="s">
        <v>342</v>
      </c>
      <c r="V82" s="128" t="s">
        <v>265</v>
      </c>
      <c r="W82" s="128">
        <v>541</v>
      </c>
      <c r="X82" s="128" t="s">
        <v>304</v>
      </c>
      <c r="Y82" s="128">
        <v>354627616</v>
      </c>
      <c r="Z82" s="128" t="s">
        <v>477</v>
      </c>
      <c r="AA82" s="128" t="s">
        <v>701</v>
      </c>
      <c r="AB82" s="129">
        <v>63000</v>
      </c>
      <c r="AC82" s="128" t="s">
        <v>493</v>
      </c>
      <c r="AD82" s="128">
        <v>24</v>
      </c>
      <c r="AE82" s="128" t="s">
        <v>572</v>
      </c>
      <c r="AF82" s="128" t="s">
        <v>554</v>
      </c>
      <c r="AG82" s="128" t="s">
        <v>555</v>
      </c>
      <c r="AH82" s="128" t="s">
        <v>490</v>
      </c>
      <c r="AI82" s="128" t="s">
        <v>522</v>
      </c>
      <c r="AJ82" s="129">
        <v>3360</v>
      </c>
      <c r="AK82" s="129">
        <v>3360</v>
      </c>
      <c r="AL82" s="128" t="s">
        <v>702</v>
      </c>
      <c r="AM82" s="129">
        <v>35737.620000000003</v>
      </c>
      <c r="AN82" s="129">
        <v>14662.38</v>
      </c>
      <c r="AO82" s="129">
        <v>50400</v>
      </c>
      <c r="AP82" s="129">
        <v>27262.38</v>
      </c>
      <c r="AQ82" s="129">
        <v>2922.62</v>
      </c>
      <c r="AR82" s="129">
        <v>30185</v>
      </c>
      <c r="AS82" s="129">
        <v>27262.38</v>
      </c>
      <c r="AT82" s="129">
        <v>2922.62</v>
      </c>
      <c r="AU82" s="129">
        <v>30185</v>
      </c>
      <c r="AV82" s="128">
        <v>25</v>
      </c>
      <c r="AW82" s="128"/>
      <c r="AX82" s="123"/>
      <c r="AY82" s="123"/>
      <c r="AZ82" s="123"/>
      <c r="BA82" s="123"/>
      <c r="BB82" s="128" t="s">
        <v>715</v>
      </c>
      <c r="BC82" s="123"/>
      <c r="BD82" s="128" t="s">
        <v>718</v>
      </c>
      <c r="BE82" s="129">
        <v>63000</v>
      </c>
      <c r="BF82" s="128" t="s">
        <v>476</v>
      </c>
      <c r="BG82" s="128" t="s">
        <v>794</v>
      </c>
      <c r="BH82" s="97" t="s">
        <v>804</v>
      </c>
      <c r="BI82" s="95" t="s">
        <v>105</v>
      </c>
      <c r="BJ82" s="97">
        <v>46076</v>
      </c>
      <c r="BK82" s="95"/>
      <c r="BL82" s="95" t="s">
        <v>110</v>
      </c>
      <c r="BM82" s="98" t="s">
        <v>115</v>
      </c>
      <c r="BN82" s="99" t="s">
        <v>193</v>
      </c>
      <c r="BO82" s="95" t="s">
        <v>238</v>
      </c>
      <c r="BP82" s="122" t="s">
        <v>238</v>
      </c>
      <c r="BQ82" s="122" t="s">
        <v>238</v>
      </c>
      <c r="BR82" s="69" t="s">
        <v>815</v>
      </c>
      <c r="BS82" s="130"/>
    </row>
    <row r="83" spans="1:71" ht="30" customHeight="1" x14ac:dyDescent="0.35">
      <c r="A83" s="95">
        <v>79</v>
      </c>
      <c r="B83" s="128" t="s">
        <v>249</v>
      </c>
      <c r="C83" s="128" t="s">
        <v>250</v>
      </c>
      <c r="D83" s="128" t="s">
        <v>251</v>
      </c>
      <c r="E83" s="128" t="s">
        <v>252</v>
      </c>
      <c r="F83" s="128" t="s">
        <v>252</v>
      </c>
      <c r="G83" s="128" t="s">
        <v>253</v>
      </c>
      <c r="H83" s="128" t="s">
        <v>252</v>
      </c>
      <c r="I83" s="128">
        <v>141703</v>
      </c>
      <c r="J83" s="128" t="s">
        <v>263</v>
      </c>
      <c r="K83" s="128">
        <v>141703</v>
      </c>
      <c r="L83" s="128" t="s">
        <v>254</v>
      </c>
      <c r="M83" s="128" t="s">
        <v>255</v>
      </c>
      <c r="N83" s="128">
        <v>356870</v>
      </c>
      <c r="O83" s="128" t="s">
        <v>323</v>
      </c>
      <c r="P83" s="128">
        <v>510684</v>
      </c>
      <c r="Q83" s="128" t="s">
        <v>324</v>
      </c>
      <c r="R83" s="128" t="s">
        <v>280</v>
      </c>
      <c r="S83" s="128" t="s">
        <v>478</v>
      </c>
      <c r="T83" s="128" t="s">
        <v>478</v>
      </c>
      <c r="U83" s="128" t="s">
        <v>342</v>
      </c>
      <c r="V83" s="128" t="s">
        <v>265</v>
      </c>
      <c r="W83" s="128">
        <v>541</v>
      </c>
      <c r="X83" s="128" t="s">
        <v>463</v>
      </c>
      <c r="Y83" s="128">
        <v>354628267</v>
      </c>
      <c r="Z83" s="128" t="s">
        <v>479</v>
      </c>
      <c r="AA83" s="128" t="s">
        <v>703</v>
      </c>
      <c r="AB83" s="129">
        <v>52000</v>
      </c>
      <c r="AC83" s="128" t="s">
        <v>493</v>
      </c>
      <c r="AD83" s="128">
        <v>24</v>
      </c>
      <c r="AE83" s="128" t="s">
        <v>494</v>
      </c>
      <c r="AF83" s="128" t="s">
        <v>558</v>
      </c>
      <c r="AG83" s="128" t="s">
        <v>559</v>
      </c>
      <c r="AH83" s="128" t="s">
        <v>542</v>
      </c>
      <c r="AI83" s="128" t="s">
        <v>522</v>
      </c>
      <c r="AJ83" s="129">
        <v>2780</v>
      </c>
      <c r="AK83" s="129">
        <v>2780</v>
      </c>
      <c r="AL83" s="128" t="s">
        <v>569</v>
      </c>
      <c r="AM83" s="129">
        <v>9119.7199999999993</v>
      </c>
      <c r="AN83" s="129">
        <v>5580.28</v>
      </c>
      <c r="AO83" s="129">
        <v>14700</v>
      </c>
      <c r="AP83" s="129">
        <v>42880.28</v>
      </c>
      <c r="AQ83" s="129">
        <v>8603.7199999999993</v>
      </c>
      <c r="AR83" s="129">
        <v>51484</v>
      </c>
      <c r="AS83" s="129">
        <v>42880.28</v>
      </c>
      <c r="AT83" s="129">
        <v>8603.7199999999993</v>
      </c>
      <c r="AU83" s="129">
        <v>51484</v>
      </c>
      <c r="AV83" s="128">
        <v>25</v>
      </c>
      <c r="AW83" s="128"/>
      <c r="AX83" s="123"/>
      <c r="AY83" s="123"/>
      <c r="AZ83" s="123"/>
      <c r="BA83" s="123"/>
      <c r="BB83" s="128" t="s">
        <v>715</v>
      </c>
      <c r="BC83" s="123"/>
      <c r="BD83" s="128" t="s">
        <v>720</v>
      </c>
      <c r="BE83" s="129">
        <v>52000</v>
      </c>
      <c r="BF83" s="128" t="s">
        <v>478</v>
      </c>
      <c r="BG83" s="128" t="s">
        <v>795</v>
      </c>
      <c r="BH83" s="97" t="s">
        <v>804</v>
      </c>
      <c r="BI83" s="95" t="s">
        <v>105</v>
      </c>
      <c r="BJ83" s="97">
        <v>46076</v>
      </c>
      <c r="BK83" s="95"/>
      <c r="BL83" s="95" t="s">
        <v>110</v>
      </c>
      <c r="BM83" s="98" t="s">
        <v>115</v>
      </c>
      <c r="BN83" s="99" t="s">
        <v>193</v>
      </c>
      <c r="BO83" s="95" t="s">
        <v>238</v>
      </c>
      <c r="BP83" s="122" t="s">
        <v>238</v>
      </c>
      <c r="BQ83" s="122" t="s">
        <v>238</v>
      </c>
      <c r="BR83" s="69" t="s">
        <v>815</v>
      </c>
      <c r="BS83" s="130"/>
    </row>
    <row r="84" spans="1:71" ht="30" customHeight="1" x14ac:dyDescent="0.35">
      <c r="A84" s="95">
        <v>80</v>
      </c>
      <c r="B84" s="128" t="s">
        <v>249</v>
      </c>
      <c r="C84" s="128" t="s">
        <v>250</v>
      </c>
      <c r="D84" s="128" t="s">
        <v>251</v>
      </c>
      <c r="E84" s="128" t="s">
        <v>252</v>
      </c>
      <c r="F84" s="128" t="s">
        <v>252</v>
      </c>
      <c r="G84" s="128" t="s">
        <v>253</v>
      </c>
      <c r="H84" s="128" t="s">
        <v>252</v>
      </c>
      <c r="I84" s="128">
        <v>145440</v>
      </c>
      <c r="J84" s="128" t="s">
        <v>252</v>
      </c>
      <c r="K84" s="128">
        <v>145440</v>
      </c>
      <c r="L84" s="128" t="s">
        <v>254</v>
      </c>
      <c r="M84" s="128" t="s">
        <v>255</v>
      </c>
      <c r="N84" s="128">
        <v>353473</v>
      </c>
      <c r="O84" s="128" t="s">
        <v>480</v>
      </c>
      <c r="P84" s="128">
        <v>735373</v>
      </c>
      <c r="Q84" s="128" t="s">
        <v>481</v>
      </c>
      <c r="R84" s="128" t="s">
        <v>280</v>
      </c>
      <c r="S84" s="128" t="s">
        <v>482</v>
      </c>
      <c r="T84" s="128" t="s">
        <v>482</v>
      </c>
      <c r="U84" s="128" t="s">
        <v>258</v>
      </c>
      <c r="V84" s="128" t="s">
        <v>259</v>
      </c>
      <c r="W84" s="128">
        <v>0</v>
      </c>
      <c r="X84" s="128" t="s">
        <v>483</v>
      </c>
      <c r="Y84" s="128">
        <v>354637443</v>
      </c>
      <c r="Z84" s="128" t="s">
        <v>484</v>
      </c>
      <c r="AA84" s="128" t="s">
        <v>704</v>
      </c>
      <c r="AB84" s="129">
        <v>42000</v>
      </c>
      <c r="AC84" s="128" t="s">
        <v>529</v>
      </c>
      <c r="AD84" s="128">
        <v>24</v>
      </c>
      <c r="AE84" s="128" t="s">
        <v>489</v>
      </c>
      <c r="AF84" s="128" t="s">
        <v>705</v>
      </c>
      <c r="AG84" s="128" t="s">
        <v>706</v>
      </c>
      <c r="AH84" s="128" t="s">
        <v>542</v>
      </c>
      <c r="AI84" s="128" t="s">
        <v>707</v>
      </c>
      <c r="AJ84" s="129">
        <v>2240</v>
      </c>
      <c r="AK84" s="129">
        <v>2240</v>
      </c>
      <c r="AL84" s="128" t="s">
        <v>708</v>
      </c>
      <c r="AM84" s="129">
        <v>34957.78</v>
      </c>
      <c r="AN84" s="129">
        <v>12082.22</v>
      </c>
      <c r="AO84" s="129">
        <v>47040</v>
      </c>
      <c r="AP84" s="129">
        <v>7042.22</v>
      </c>
      <c r="AQ84" s="129">
        <v>309.77999999999997</v>
      </c>
      <c r="AR84" s="129">
        <v>7352</v>
      </c>
      <c r="AS84" s="129">
        <v>7042.22</v>
      </c>
      <c r="AT84" s="129">
        <v>309.77999999999997</v>
      </c>
      <c r="AU84" s="129">
        <v>7352</v>
      </c>
      <c r="AV84" s="128">
        <v>24</v>
      </c>
      <c r="AW84" s="128"/>
      <c r="AX84" s="123"/>
      <c r="AY84" s="123"/>
      <c r="AZ84" s="123"/>
      <c r="BA84" s="123"/>
      <c r="BB84" s="128" t="s">
        <v>715</v>
      </c>
      <c r="BC84" s="123"/>
      <c r="BD84" s="128"/>
      <c r="BE84" s="129">
        <v>0</v>
      </c>
      <c r="BF84" s="128" t="s">
        <v>482</v>
      </c>
      <c r="BG84" s="128" t="s">
        <v>796</v>
      </c>
      <c r="BH84" s="97" t="s">
        <v>804</v>
      </c>
      <c r="BI84" s="95" t="s">
        <v>105</v>
      </c>
      <c r="BJ84" s="97">
        <v>46076</v>
      </c>
      <c r="BK84" s="95"/>
      <c r="BL84" s="95" t="s">
        <v>110</v>
      </c>
      <c r="BM84" s="98" t="s">
        <v>115</v>
      </c>
      <c r="BN84" s="99" t="s">
        <v>193</v>
      </c>
      <c r="BO84" s="95" t="s">
        <v>238</v>
      </c>
      <c r="BP84" s="122" t="s">
        <v>238</v>
      </c>
      <c r="BQ84" s="122" t="s">
        <v>238</v>
      </c>
      <c r="BR84" s="69" t="s">
        <v>815</v>
      </c>
      <c r="BS84" s="130"/>
    </row>
    <row r="85" spans="1:71" ht="30" customHeight="1" x14ac:dyDescent="0.35">
      <c r="A85" s="95">
        <v>81</v>
      </c>
      <c r="B85" s="128" t="s">
        <v>249</v>
      </c>
      <c r="C85" s="128" t="s">
        <v>250</v>
      </c>
      <c r="D85" s="128" t="s">
        <v>251</v>
      </c>
      <c r="E85" s="128" t="s">
        <v>252</v>
      </c>
      <c r="F85" s="128" t="s">
        <v>252</v>
      </c>
      <c r="G85" s="128" t="s">
        <v>253</v>
      </c>
      <c r="H85" s="128" t="s">
        <v>252</v>
      </c>
      <c r="I85" s="128">
        <v>145440</v>
      </c>
      <c r="J85" s="128" t="s">
        <v>252</v>
      </c>
      <c r="K85" s="128">
        <v>145440</v>
      </c>
      <c r="L85" s="128" t="s">
        <v>254</v>
      </c>
      <c r="M85" s="128" t="s">
        <v>255</v>
      </c>
      <c r="N85" s="128">
        <v>353473</v>
      </c>
      <c r="O85" s="128" t="s">
        <v>480</v>
      </c>
      <c r="P85" s="128">
        <v>735373</v>
      </c>
      <c r="Q85" s="128" t="s">
        <v>481</v>
      </c>
      <c r="R85" s="128" t="s">
        <v>280</v>
      </c>
      <c r="S85" s="128" t="s">
        <v>485</v>
      </c>
      <c r="T85" s="128" t="s">
        <v>485</v>
      </c>
      <c r="U85" s="128" t="s">
        <v>282</v>
      </c>
      <c r="V85" s="128" t="s">
        <v>265</v>
      </c>
      <c r="W85" s="128">
        <v>0</v>
      </c>
      <c r="X85" s="128" t="s">
        <v>486</v>
      </c>
      <c r="Y85" s="128">
        <v>354640005</v>
      </c>
      <c r="Z85" s="128" t="s">
        <v>487</v>
      </c>
      <c r="AA85" s="128" t="s">
        <v>704</v>
      </c>
      <c r="AB85" s="129">
        <v>42000</v>
      </c>
      <c r="AC85" s="128" t="s">
        <v>529</v>
      </c>
      <c r="AD85" s="128">
        <v>24</v>
      </c>
      <c r="AE85" s="128" t="s">
        <v>489</v>
      </c>
      <c r="AF85" s="128" t="s">
        <v>705</v>
      </c>
      <c r="AG85" s="128" t="s">
        <v>706</v>
      </c>
      <c r="AH85" s="128" t="s">
        <v>542</v>
      </c>
      <c r="AI85" s="128" t="s">
        <v>707</v>
      </c>
      <c r="AJ85" s="129">
        <v>2240</v>
      </c>
      <c r="AK85" s="129">
        <v>2240</v>
      </c>
      <c r="AL85" s="128" t="s">
        <v>709</v>
      </c>
      <c r="AM85" s="129">
        <v>25121.27</v>
      </c>
      <c r="AN85" s="129">
        <v>10718.73</v>
      </c>
      <c r="AO85" s="129">
        <v>35840</v>
      </c>
      <c r="AP85" s="129">
        <v>16878.73</v>
      </c>
      <c r="AQ85" s="129">
        <v>1673.27</v>
      </c>
      <c r="AR85" s="129">
        <v>18552</v>
      </c>
      <c r="AS85" s="129">
        <v>16878.73</v>
      </c>
      <c r="AT85" s="129">
        <v>1673.27</v>
      </c>
      <c r="AU85" s="129">
        <v>18552</v>
      </c>
      <c r="AV85" s="128">
        <v>24</v>
      </c>
      <c r="AW85" s="128"/>
      <c r="AX85" s="123"/>
      <c r="AY85" s="123"/>
      <c r="AZ85" s="123"/>
      <c r="BA85" s="123"/>
      <c r="BB85" s="128" t="s">
        <v>715</v>
      </c>
      <c r="BC85" s="123"/>
      <c r="BD85" s="128"/>
      <c r="BE85" s="129">
        <v>0</v>
      </c>
      <c r="BF85" s="128" t="s">
        <v>485</v>
      </c>
      <c r="BG85" s="128" t="s">
        <v>797</v>
      </c>
      <c r="BH85" s="97" t="s">
        <v>804</v>
      </c>
      <c r="BI85" s="95" t="s">
        <v>105</v>
      </c>
      <c r="BJ85" s="97">
        <v>46076</v>
      </c>
      <c r="BK85" s="95"/>
      <c r="BL85" s="95" t="s">
        <v>110</v>
      </c>
      <c r="BM85" s="98" t="s">
        <v>115</v>
      </c>
      <c r="BN85" s="99" t="s">
        <v>193</v>
      </c>
      <c r="BO85" s="95" t="s">
        <v>238</v>
      </c>
      <c r="BP85" s="122" t="s">
        <v>238</v>
      </c>
      <c r="BQ85" s="122" t="s">
        <v>238</v>
      </c>
      <c r="BR85" s="69" t="s">
        <v>815</v>
      </c>
      <c r="BS85" s="130"/>
    </row>
    <row r="86" spans="1:71" ht="30" customHeight="1" x14ac:dyDescent="0.35">
      <c r="A86" s="95"/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9"/>
      <c r="AC86" s="128"/>
      <c r="AD86" s="128"/>
      <c r="AE86" s="128"/>
      <c r="AF86" s="128"/>
      <c r="AG86" s="128"/>
      <c r="AH86" s="128"/>
      <c r="AI86" s="128"/>
      <c r="AJ86" s="129"/>
      <c r="AK86" s="129"/>
      <c r="AL86" s="128"/>
      <c r="AM86" s="129"/>
      <c r="AN86" s="129"/>
      <c r="AO86" s="129"/>
      <c r="AP86" s="129"/>
      <c r="AQ86" s="129"/>
      <c r="AR86" s="129"/>
      <c r="AS86" s="129"/>
      <c r="AT86" s="129"/>
      <c r="AU86" s="129"/>
      <c r="AV86" s="128"/>
      <c r="AW86" s="128"/>
      <c r="AX86" s="123"/>
      <c r="AY86" s="123"/>
      <c r="AZ86" s="123"/>
      <c r="BA86" s="123"/>
      <c r="BB86" s="128"/>
      <c r="BC86" s="123"/>
      <c r="BD86" s="128"/>
      <c r="BE86" s="129"/>
      <c r="BF86" s="128"/>
      <c r="BG86" s="128"/>
      <c r="BH86" s="97"/>
      <c r="BI86" s="95"/>
      <c r="BJ86" s="97"/>
      <c r="BK86" s="95"/>
      <c r="BL86" s="95"/>
      <c r="BM86" s="98"/>
      <c r="BN86" s="99"/>
      <c r="BO86" s="95"/>
      <c r="BP86" s="122"/>
      <c r="BQ86" s="122"/>
      <c r="BR86" s="69"/>
      <c r="BS86" s="130"/>
    </row>
    <row r="87" spans="1:71" ht="30" customHeight="1" x14ac:dyDescent="0.35">
      <c r="A87" s="95"/>
      <c r="B87" s="128"/>
      <c r="C87" s="128"/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9"/>
      <c r="AC87" s="128"/>
      <c r="AD87" s="128"/>
      <c r="AE87" s="128"/>
      <c r="AF87" s="128"/>
      <c r="AG87" s="128"/>
      <c r="AH87" s="128"/>
      <c r="AI87" s="128"/>
      <c r="AJ87" s="129"/>
      <c r="AK87" s="129"/>
      <c r="AL87" s="128"/>
      <c r="AM87" s="129"/>
      <c r="AN87" s="129"/>
      <c r="AO87" s="129"/>
      <c r="AP87" s="129"/>
      <c r="AQ87" s="129"/>
      <c r="AR87" s="129"/>
      <c r="AS87" s="129"/>
      <c r="AT87" s="129"/>
      <c r="AU87" s="129"/>
      <c r="AV87" s="128"/>
      <c r="AW87" s="128"/>
      <c r="AX87" s="123"/>
      <c r="AY87" s="123"/>
      <c r="AZ87" s="123"/>
      <c r="BA87" s="123"/>
      <c r="BB87" s="128"/>
      <c r="BC87" s="123"/>
      <c r="BD87" s="128"/>
      <c r="BE87" s="129"/>
      <c r="BF87" s="128"/>
      <c r="BG87" s="128"/>
      <c r="BH87" s="97"/>
      <c r="BI87" s="95"/>
      <c r="BJ87" s="97"/>
      <c r="BK87" s="95"/>
      <c r="BL87" s="95"/>
      <c r="BM87" s="98"/>
      <c r="BN87" s="99"/>
      <c r="BO87" s="95"/>
      <c r="BP87" s="122"/>
      <c r="BQ87" s="122"/>
      <c r="BR87" s="69"/>
      <c r="BS87" s="130"/>
    </row>
    <row r="88" spans="1:71" ht="30" customHeight="1" x14ac:dyDescent="0.35">
      <c r="A88" s="95"/>
      <c r="B88" s="128"/>
      <c r="C88" s="128"/>
      <c r="D88" s="128"/>
      <c r="E88" s="128"/>
      <c r="F88" s="128"/>
      <c r="G88" s="128"/>
      <c r="H88" s="128"/>
      <c r="I88" s="128"/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9"/>
      <c r="AC88" s="128"/>
      <c r="AD88" s="128"/>
      <c r="AE88" s="128"/>
      <c r="AF88" s="128"/>
      <c r="AG88" s="128"/>
      <c r="AH88" s="128"/>
      <c r="AI88" s="128"/>
      <c r="AJ88" s="129"/>
      <c r="AK88" s="129"/>
      <c r="AL88" s="128"/>
      <c r="AM88" s="129"/>
      <c r="AN88" s="129"/>
      <c r="AO88" s="129"/>
      <c r="AP88" s="129"/>
      <c r="AQ88" s="129"/>
      <c r="AR88" s="129"/>
      <c r="AS88" s="129"/>
      <c r="AT88" s="129"/>
      <c r="AU88" s="129"/>
      <c r="AV88" s="128"/>
      <c r="AW88" s="128"/>
      <c r="AX88" s="123"/>
      <c r="AY88" s="123"/>
      <c r="AZ88" s="123"/>
      <c r="BA88" s="123"/>
      <c r="BB88" s="128"/>
      <c r="BC88" s="123"/>
      <c r="BD88" s="128"/>
      <c r="BE88" s="129"/>
      <c r="BF88" s="128"/>
      <c r="BG88" s="128"/>
      <c r="BH88" s="97"/>
      <c r="BI88" s="95"/>
      <c r="BJ88" s="97"/>
      <c r="BK88" s="95"/>
      <c r="BL88" s="95"/>
      <c r="BM88" s="98"/>
      <c r="BN88" s="99"/>
      <c r="BO88" s="95"/>
      <c r="BP88" s="122"/>
      <c r="BQ88" s="122"/>
      <c r="BR88" s="69"/>
      <c r="BS88" s="130"/>
    </row>
    <row r="89" spans="1:71" ht="30" customHeight="1" x14ac:dyDescent="0.35">
      <c r="A89" s="95"/>
      <c r="B89" s="128"/>
      <c r="C89" s="128"/>
      <c r="D89" s="128"/>
      <c r="E89" s="128"/>
      <c r="F89" s="128"/>
      <c r="G89" s="128"/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9"/>
      <c r="AC89" s="128"/>
      <c r="AD89" s="128"/>
      <c r="AE89" s="128"/>
      <c r="AF89" s="128"/>
      <c r="AG89" s="128"/>
      <c r="AH89" s="128"/>
      <c r="AI89" s="128"/>
      <c r="AJ89" s="129"/>
      <c r="AK89" s="129"/>
      <c r="AL89" s="128"/>
      <c r="AM89" s="129"/>
      <c r="AN89" s="129"/>
      <c r="AO89" s="129"/>
      <c r="AP89" s="129"/>
      <c r="AQ89" s="129"/>
      <c r="AR89" s="129"/>
      <c r="AS89" s="129"/>
      <c r="AT89" s="129"/>
      <c r="AU89" s="129"/>
      <c r="AV89" s="128"/>
      <c r="AW89" s="128"/>
      <c r="AX89" s="123"/>
      <c r="AY89" s="123"/>
      <c r="AZ89" s="123"/>
      <c r="BA89" s="123"/>
      <c r="BB89" s="128"/>
      <c r="BC89" s="123"/>
      <c r="BD89" s="128"/>
      <c r="BE89" s="129"/>
      <c r="BF89" s="128"/>
      <c r="BG89" s="128"/>
      <c r="BH89" s="97"/>
      <c r="BI89" s="95"/>
      <c r="BJ89" s="97"/>
      <c r="BK89" s="95"/>
      <c r="BL89" s="95"/>
      <c r="BM89" s="98"/>
      <c r="BN89" s="99"/>
      <c r="BO89" s="95"/>
      <c r="BP89" s="122"/>
      <c r="BQ89" s="122"/>
      <c r="BR89" s="69"/>
      <c r="BS89" s="130"/>
    </row>
    <row r="90" spans="1:71" ht="30" customHeight="1" x14ac:dyDescent="0.35">
      <c r="A90" s="95"/>
      <c r="B90" s="128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9"/>
      <c r="AC90" s="128"/>
      <c r="AD90" s="128"/>
      <c r="AE90" s="128"/>
      <c r="AF90" s="128"/>
      <c r="AG90" s="128"/>
      <c r="AH90" s="128"/>
      <c r="AI90" s="128"/>
      <c r="AJ90" s="129"/>
      <c r="AK90" s="129"/>
      <c r="AL90" s="128"/>
      <c r="AM90" s="129"/>
      <c r="AN90" s="129"/>
      <c r="AO90" s="129"/>
      <c r="AP90" s="129"/>
      <c r="AQ90" s="129"/>
      <c r="AR90" s="129"/>
      <c r="AS90" s="129"/>
      <c r="AT90" s="129"/>
      <c r="AU90" s="129"/>
      <c r="AV90" s="128"/>
      <c r="AW90" s="128"/>
      <c r="AX90" s="123"/>
      <c r="AY90" s="123"/>
      <c r="AZ90" s="123"/>
      <c r="BA90" s="123"/>
      <c r="BB90" s="128"/>
      <c r="BC90" s="123"/>
      <c r="BD90" s="128"/>
      <c r="BE90" s="129"/>
      <c r="BF90" s="128"/>
      <c r="BG90" s="128"/>
      <c r="BH90" s="97"/>
      <c r="BI90" s="95"/>
      <c r="BJ90" s="97"/>
      <c r="BK90" s="95"/>
      <c r="BL90" s="95"/>
      <c r="BM90" s="98"/>
      <c r="BN90" s="99"/>
      <c r="BO90" s="95"/>
      <c r="BP90" s="122"/>
      <c r="BQ90" s="122"/>
      <c r="BR90" s="69"/>
      <c r="BS90" s="130"/>
    </row>
    <row r="91" spans="1:71" ht="30" customHeight="1" x14ac:dyDescent="0.35">
      <c r="A91" s="95"/>
      <c r="B91" s="128"/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9"/>
      <c r="AC91" s="128"/>
      <c r="AD91" s="128"/>
      <c r="AE91" s="128"/>
      <c r="AF91" s="128"/>
      <c r="AG91" s="128"/>
      <c r="AH91" s="128"/>
      <c r="AI91" s="128"/>
      <c r="AJ91" s="129"/>
      <c r="AK91" s="129"/>
      <c r="AL91" s="128"/>
      <c r="AM91" s="129"/>
      <c r="AN91" s="129"/>
      <c r="AO91" s="129"/>
      <c r="AP91" s="129"/>
      <c r="AQ91" s="129"/>
      <c r="AR91" s="129"/>
      <c r="AS91" s="129"/>
      <c r="AT91" s="129"/>
      <c r="AU91" s="129"/>
      <c r="AV91" s="128"/>
      <c r="AW91" s="128"/>
      <c r="AX91" s="123"/>
      <c r="AY91" s="123"/>
      <c r="AZ91" s="123"/>
      <c r="BA91" s="123"/>
      <c r="BB91" s="128"/>
      <c r="BC91" s="123"/>
      <c r="BD91" s="128"/>
      <c r="BE91" s="129"/>
      <c r="BF91" s="128"/>
      <c r="BG91" s="128"/>
      <c r="BH91" s="97"/>
      <c r="BI91" s="95"/>
      <c r="BJ91" s="97"/>
      <c r="BK91" s="95"/>
      <c r="BL91" s="95"/>
      <c r="BM91" s="98"/>
      <c r="BN91" s="99"/>
      <c r="BO91" s="95"/>
      <c r="BP91" s="122"/>
      <c r="BQ91" s="122"/>
      <c r="BR91" s="69"/>
      <c r="BS91" s="130"/>
    </row>
    <row r="92" spans="1:71" ht="30" customHeight="1" x14ac:dyDescent="0.35">
      <c r="A92" s="95"/>
      <c r="B92" s="128"/>
      <c r="C92" s="128"/>
      <c r="D92" s="128"/>
      <c r="E92" s="128"/>
      <c r="F92" s="128"/>
      <c r="G92" s="128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9"/>
      <c r="AC92" s="128"/>
      <c r="AD92" s="128"/>
      <c r="AE92" s="128"/>
      <c r="AF92" s="128"/>
      <c r="AG92" s="128"/>
      <c r="AH92" s="128"/>
      <c r="AI92" s="128"/>
      <c r="AJ92" s="129"/>
      <c r="AK92" s="129"/>
      <c r="AL92" s="128"/>
      <c r="AM92" s="129"/>
      <c r="AN92" s="129"/>
      <c r="AO92" s="129"/>
      <c r="AP92" s="129"/>
      <c r="AQ92" s="129"/>
      <c r="AR92" s="129"/>
      <c r="AS92" s="129"/>
      <c r="AT92" s="129"/>
      <c r="AU92" s="129"/>
      <c r="AV92" s="128"/>
      <c r="AW92" s="128"/>
      <c r="AX92" s="123"/>
      <c r="AY92" s="123"/>
      <c r="AZ92" s="123"/>
      <c r="BA92" s="123"/>
      <c r="BB92" s="128"/>
      <c r="BC92" s="123"/>
      <c r="BD92" s="128"/>
      <c r="BE92" s="129"/>
      <c r="BF92" s="128"/>
      <c r="BG92" s="128"/>
      <c r="BH92" s="97"/>
      <c r="BI92" s="95"/>
      <c r="BJ92" s="97"/>
      <c r="BK92" s="95"/>
      <c r="BL92" s="95"/>
      <c r="BM92" s="98"/>
      <c r="BN92" s="99"/>
      <c r="BO92" s="95"/>
      <c r="BP92" s="122"/>
      <c r="BQ92" s="122"/>
      <c r="BR92" s="69"/>
      <c r="BS92" s="130"/>
    </row>
    <row r="93" spans="1:71" ht="30" customHeight="1" x14ac:dyDescent="0.35">
      <c r="A93" s="95"/>
      <c r="B93" s="128"/>
      <c r="C93" s="128"/>
      <c r="D93" s="128"/>
      <c r="E93" s="128"/>
      <c r="F93" s="128"/>
      <c r="G93" s="128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9"/>
      <c r="AC93" s="128"/>
      <c r="AD93" s="128"/>
      <c r="AE93" s="128"/>
      <c r="AF93" s="128"/>
      <c r="AG93" s="128"/>
      <c r="AH93" s="128"/>
      <c r="AI93" s="128"/>
      <c r="AJ93" s="129"/>
      <c r="AK93" s="129"/>
      <c r="AL93" s="128"/>
      <c r="AM93" s="129"/>
      <c r="AN93" s="129"/>
      <c r="AO93" s="129"/>
      <c r="AP93" s="129"/>
      <c r="AQ93" s="129"/>
      <c r="AR93" s="129"/>
      <c r="AS93" s="129"/>
      <c r="AT93" s="129"/>
      <c r="AU93" s="129"/>
      <c r="AV93" s="128"/>
      <c r="AW93" s="128"/>
      <c r="AX93" s="123"/>
      <c r="AY93" s="123"/>
      <c r="AZ93" s="123"/>
      <c r="BA93" s="123"/>
      <c r="BB93" s="128"/>
      <c r="BC93" s="123"/>
      <c r="BD93" s="128"/>
      <c r="BE93" s="129"/>
      <c r="BF93" s="128"/>
      <c r="BG93" s="128"/>
      <c r="BH93" s="97"/>
      <c r="BI93" s="95"/>
      <c r="BJ93" s="97"/>
      <c r="BK93" s="95"/>
      <c r="BL93" s="95"/>
      <c r="BM93" s="98"/>
      <c r="BN93" s="99"/>
      <c r="BO93" s="95"/>
      <c r="BP93" s="122"/>
      <c r="BQ93" s="122"/>
      <c r="BR93" s="69"/>
      <c r="BS93" s="130"/>
    </row>
    <row r="94" spans="1:71" ht="30" customHeight="1" x14ac:dyDescent="0.35">
      <c r="A94" s="95"/>
      <c r="B94" s="128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9"/>
      <c r="AC94" s="128"/>
      <c r="AD94" s="128"/>
      <c r="AE94" s="128"/>
      <c r="AF94" s="128"/>
      <c r="AG94" s="128"/>
      <c r="AH94" s="128"/>
      <c r="AI94" s="128"/>
      <c r="AJ94" s="129"/>
      <c r="AK94" s="129"/>
      <c r="AL94" s="128"/>
      <c r="AM94" s="129"/>
      <c r="AN94" s="129"/>
      <c r="AO94" s="129"/>
      <c r="AP94" s="129"/>
      <c r="AQ94" s="129"/>
      <c r="AR94" s="129"/>
      <c r="AS94" s="129"/>
      <c r="AT94" s="129"/>
      <c r="AU94" s="129"/>
      <c r="AV94" s="128"/>
      <c r="AW94" s="128"/>
      <c r="AX94" s="123"/>
      <c r="AY94" s="123"/>
      <c r="AZ94" s="123"/>
      <c r="BA94" s="123"/>
      <c r="BB94" s="128"/>
      <c r="BC94" s="123"/>
      <c r="BD94" s="128"/>
      <c r="BE94" s="129"/>
      <c r="BF94" s="128"/>
      <c r="BG94" s="128"/>
      <c r="BH94" s="97"/>
      <c r="BI94" s="95"/>
      <c r="BJ94" s="97"/>
      <c r="BK94" s="95"/>
      <c r="BL94" s="95"/>
      <c r="BM94" s="98"/>
      <c r="BN94" s="99"/>
      <c r="BO94" s="95"/>
      <c r="BP94" s="122"/>
      <c r="BQ94" s="122"/>
      <c r="BR94" s="69"/>
      <c r="BS94" s="130"/>
    </row>
    <row r="95" spans="1:71" ht="30" customHeight="1" x14ac:dyDescent="0.35">
      <c r="A95" s="95"/>
      <c r="B95" s="128"/>
      <c r="C95" s="128"/>
      <c r="D95" s="128"/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9"/>
      <c r="AC95" s="128"/>
      <c r="AD95" s="128"/>
      <c r="AE95" s="128"/>
      <c r="AF95" s="128"/>
      <c r="AG95" s="128"/>
      <c r="AH95" s="128"/>
      <c r="AI95" s="128"/>
      <c r="AJ95" s="129"/>
      <c r="AK95" s="129"/>
      <c r="AL95" s="128"/>
      <c r="AM95" s="129"/>
      <c r="AN95" s="129"/>
      <c r="AO95" s="129"/>
      <c r="AP95" s="129"/>
      <c r="AQ95" s="129"/>
      <c r="AR95" s="129"/>
      <c r="AS95" s="129"/>
      <c r="AT95" s="129"/>
      <c r="AU95" s="129"/>
      <c r="AV95" s="128"/>
      <c r="AW95" s="128"/>
      <c r="AX95" s="123"/>
      <c r="AY95" s="123"/>
      <c r="AZ95" s="123"/>
      <c r="BA95" s="123"/>
      <c r="BB95" s="128"/>
      <c r="BC95" s="123"/>
      <c r="BD95" s="128"/>
      <c r="BE95" s="129"/>
      <c r="BF95" s="128"/>
      <c r="BG95" s="128"/>
      <c r="BH95" s="97"/>
      <c r="BI95" s="95"/>
      <c r="BJ95" s="97"/>
      <c r="BK95" s="95"/>
      <c r="BL95" s="95"/>
      <c r="BM95" s="98"/>
      <c r="BN95" s="99"/>
      <c r="BO95" s="95"/>
      <c r="BP95" s="122"/>
      <c r="BQ95" s="122"/>
      <c r="BR95" s="69"/>
      <c r="BS95" s="130"/>
    </row>
    <row r="96" spans="1:71" ht="30" customHeight="1" x14ac:dyDescent="0.35">
      <c r="A96" s="95"/>
      <c r="B96" s="128"/>
      <c r="C96" s="128"/>
      <c r="D96" s="128"/>
      <c r="E96" s="128"/>
      <c r="F96" s="128"/>
      <c r="G96" s="128"/>
      <c r="H96" s="128"/>
      <c r="I96" s="128"/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9"/>
      <c r="AC96" s="128"/>
      <c r="AD96" s="128"/>
      <c r="AE96" s="128"/>
      <c r="AF96" s="128"/>
      <c r="AG96" s="128"/>
      <c r="AH96" s="128"/>
      <c r="AI96" s="128"/>
      <c r="AJ96" s="129"/>
      <c r="AK96" s="129"/>
      <c r="AL96" s="128"/>
      <c r="AM96" s="129"/>
      <c r="AN96" s="129"/>
      <c r="AO96" s="129"/>
      <c r="AP96" s="129"/>
      <c r="AQ96" s="129"/>
      <c r="AR96" s="129"/>
      <c r="AS96" s="129"/>
      <c r="AT96" s="129"/>
      <c r="AU96" s="129"/>
      <c r="AV96" s="128"/>
      <c r="AW96" s="128"/>
      <c r="AX96" s="123"/>
      <c r="AY96" s="123"/>
      <c r="AZ96" s="123"/>
      <c r="BA96" s="123"/>
      <c r="BB96" s="128"/>
      <c r="BC96" s="123"/>
      <c r="BD96" s="128"/>
      <c r="BE96" s="129"/>
      <c r="BF96" s="128"/>
      <c r="BG96" s="128"/>
      <c r="BH96" s="97"/>
      <c r="BI96" s="95"/>
      <c r="BJ96" s="97"/>
      <c r="BK96" s="95"/>
      <c r="BL96" s="95"/>
      <c r="BM96" s="98"/>
      <c r="BN96" s="99"/>
      <c r="BO96" s="95"/>
      <c r="BP96" s="122"/>
      <c r="BQ96" s="122"/>
      <c r="BR96" s="69"/>
      <c r="BS96" s="130"/>
    </row>
    <row r="97" spans="1:71" ht="30" customHeight="1" x14ac:dyDescent="0.35">
      <c r="A97" s="95"/>
      <c r="B97" s="128"/>
      <c r="C97" s="128"/>
      <c r="D97" s="128"/>
      <c r="E97" s="128"/>
      <c r="F97" s="128"/>
      <c r="G97" s="128"/>
      <c r="H97" s="128"/>
      <c r="I97" s="128"/>
      <c r="J97" s="128"/>
      <c r="K97" s="128"/>
      <c r="L97" s="128"/>
      <c r="M97" s="128"/>
      <c r="N97" s="128"/>
      <c r="O97" s="128"/>
      <c r="P97" s="128"/>
      <c r="Q97" s="128"/>
      <c r="R97" s="128"/>
      <c r="S97" s="128"/>
      <c r="T97" s="128"/>
      <c r="U97" s="128"/>
      <c r="V97" s="128"/>
      <c r="W97" s="128"/>
      <c r="X97" s="128"/>
      <c r="Y97" s="128"/>
      <c r="Z97" s="128"/>
      <c r="AA97" s="128"/>
      <c r="AB97" s="129"/>
      <c r="AC97" s="128"/>
      <c r="AD97" s="128"/>
      <c r="AE97" s="128"/>
      <c r="AF97" s="128"/>
      <c r="AG97" s="128"/>
      <c r="AH97" s="128"/>
      <c r="AI97" s="128"/>
      <c r="AJ97" s="129"/>
      <c r="AK97" s="129"/>
      <c r="AL97" s="128"/>
      <c r="AM97" s="129"/>
      <c r="AN97" s="129"/>
      <c r="AO97" s="129"/>
      <c r="AP97" s="129"/>
      <c r="AQ97" s="129"/>
      <c r="AR97" s="129"/>
      <c r="AS97" s="129"/>
      <c r="AT97" s="129"/>
      <c r="AU97" s="129"/>
      <c r="AV97" s="128"/>
      <c r="AW97" s="128"/>
      <c r="AX97" s="123"/>
      <c r="AY97" s="123"/>
      <c r="AZ97" s="123"/>
      <c r="BA97" s="123"/>
      <c r="BB97" s="128"/>
      <c r="BC97" s="123"/>
      <c r="BD97" s="128"/>
      <c r="BE97" s="129"/>
      <c r="BF97" s="128"/>
      <c r="BG97" s="128"/>
      <c r="BH97" s="97"/>
      <c r="BI97" s="95"/>
      <c r="BJ97" s="97"/>
      <c r="BK97" s="95"/>
      <c r="BL97" s="95"/>
      <c r="BM97" s="98"/>
      <c r="BN97" s="99"/>
      <c r="BO97" s="95"/>
      <c r="BP97" s="122"/>
      <c r="BQ97" s="122"/>
      <c r="BR97" s="69"/>
      <c r="BS97" s="130"/>
    </row>
    <row r="98" spans="1:71" ht="30" customHeight="1" x14ac:dyDescent="0.35">
      <c r="A98" s="95"/>
      <c r="B98" s="128"/>
      <c r="C98" s="128"/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9"/>
      <c r="AC98" s="128"/>
      <c r="AD98" s="128"/>
      <c r="AE98" s="128"/>
      <c r="AF98" s="128"/>
      <c r="AG98" s="128"/>
      <c r="AH98" s="128"/>
      <c r="AI98" s="128"/>
      <c r="AJ98" s="129"/>
      <c r="AK98" s="129"/>
      <c r="AL98" s="128"/>
      <c r="AM98" s="129"/>
      <c r="AN98" s="129"/>
      <c r="AO98" s="129"/>
      <c r="AP98" s="129"/>
      <c r="AQ98" s="129"/>
      <c r="AR98" s="129"/>
      <c r="AS98" s="129"/>
      <c r="AT98" s="129"/>
      <c r="AU98" s="129"/>
      <c r="AV98" s="128"/>
      <c r="AW98" s="128"/>
      <c r="AX98" s="123"/>
      <c r="AY98" s="123"/>
      <c r="AZ98" s="123"/>
      <c r="BA98" s="123"/>
      <c r="BB98" s="128"/>
      <c r="BC98" s="123"/>
      <c r="BD98" s="128"/>
      <c r="BE98" s="129"/>
      <c r="BF98" s="128"/>
      <c r="BG98" s="128"/>
      <c r="BH98" s="97"/>
      <c r="BI98" s="95"/>
      <c r="BJ98" s="97"/>
      <c r="BK98" s="95"/>
      <c r="BL98" s="95"/>
      <c r="BM98" s="98"/>
      <c r="BN98" s="99"/>
      <c r="BO98" s="95"/>
      <c r="BP98" s="122"/>
      <c r="BQ98" s="122"/>
      <c r="BR98" s="69"/>
      <c r="BS98" s="130"/>
    </row>
    <row r="99" spans="1:71" ht="30" customHeight="1" x14ac:dyDescent="0.35">
      <c r="A99" s="95"/>
      <c r="B99" s="128"/>
      <c r="C99" s="128"/>
      <c r="D99" s="128"/>
      <c r="E99" s="128"/>
      <c r="F99" s="128"/>
      <c r="G99" s="128"/>
      <c r="H99" s="128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9"/>
      <c r="AC99" s="128"/>
      <c r="AD99" s="128"/>
      <c r="AE99" s="128"/>
      <c r="AF99" s="128"/>
      <c r="AG99" s="128"/>
      <c r="AH99" s="128"/>
      <c r="AI99" s="128"/>
      <c r="AJ99" s="129"/>
      <c r="AK99" s="129"/>
      <c r="AL99" s="128"/>
      <c r="AM99" s="129"/>
      <c r="AN99" s="129"/>
      <c r="AO99" s="129"/>
      <c r="AP99" s="129"/>
      <c r="AQ99" s="129"/>
      <c r="AR99" s="129"/>
      <c r="AS99" s="129"/>
      <c r="AT99" s="129"/>
      <c r="AU99" s="129"/>
      <c r="AV99" s="128"/>
      <c r="AW99" s="128"/>
      <c r="AX99" s="123"/>
      <c r="AY99" s="123"/>
      <c r="AZ99" s="123"/>
      <c r="BA99" s="123"/>
      <c r="BB99" s="128"/>
      <c r="BC99" s="123"/>
      <c r="BD99" s="128"/>
      <c r="BE99" s="129"/>
      <c r="BF99" s="128"/>
      <c r="BG99" s="128"/>
      <c r="BH99" s="97"/>
      <c r="BI99" s="95"/>
      <c r="BJ99" s="97"/>
      <c r="BK99" s="95"/>
      <c r="BL99" s="95"/>
      <c r="BM99" s="98"/>
      <c r="BN99" s="99"/>
      <c r="BO99" s="95"/>
      <c r="BP99" s="122"/>
      <c r="BQ99" s="122"/>
      <c r="BR99" s="69"/>
      <c r="BS99" s="130"/>
    </row>
    <row r="100" spans="1:71" ht="30" customHeight="1" x14ac:dyDescent="0.35">
      <c r="A100" s="95"/>
      <c r="B100" s="128"/>
      <c r="C100" s="128"/>
      <c r="D100" s="128"/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9"/>
      <c r="AC100" s="128"/>
      <c r="AD100" s="128"/>
      <c r="AE100" s="128"/>
      <c r="AF100" s="128"/>
      <c r="AG100" s="128"/>
      <c r="AH100" s="128"/>
      <c r="AI100" s="128"/>
      <c r="AJ100" s="129"/>
      <c r="AK100" s="129"/>
      <c r="AL100" s="128"/>
      <c r="AM100" s="129"/>
      <c r="AN100" s="129"/>
      <c r="AO100" s="129"/>
      <c r="AP100" s="129"/>
      <c r="AQ100" s="129"/>
      <c r="AR100" s="129"/>
      <c r="AS100" s="129"/>
      <c r="AT100" s="129"/>
      <c r="AU100" s="129"/>
      <c r="AV100" s="128"/>
      <c r="AW100" s="128"/>
      <c r="AX100" s="123"/>
      <c r="AY100" s="123"/>
      <c r="AZ100" s="123"/>
      <c r="BA100" s="123"/>
      <c r="BB100" s="128"/>
      <c r="BC100" s="123"/>
      <c r="BD100" s="128"/>
      <c r="BE100" s="129"/>
      <c r="BF100" s="128"/>
      <c r="BG100" s="128"/>
      <c r="BH100" s="97"/>
      <c r="BI100" s="95"/>
      <c r="BJ100" s="97"/>
      <c r="BK100" s="95"/>
      <c r="BL100" s="95"/>
      <c r="BM100" s="98"/>
      <c r="BN100" s="99"/>
      <c r="BO100" s="95"/>
      <c r="BP100" s="122"/>
      <c r="BQ100" s="122"/>
      <c r="BR100" s="69"/>
      <c r="BS100" s="130"/>
    </row>
    <row r="101" spans="1:71" ht="30" customHeight="1" x14ac:dyDescent="0.35">
      <c r="A101" s="95"/>
      <c r="B101" s="128"/>
      <c r="C101" s="128"/>
      <c r="D101" s="128"/>
      <c r="E101" s="128"/>
      <c r="F101" s="128"/>
      <c r="G101" s="128"/>
      <c r="H101" s="128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9"/>
      <c r="AC101" s="128"/>
      <c r="AD101" s="128"/>
      <c r="AE101" s="128"/>
      <c r="AF101" s="128"/>
      <c r="AG101" s="128"/>
      <c r="AH101" s="128"/>
      <c r="AI101" s="128"/>
      <c r="AJ101" s="129"/>
      <c r="AK101" s="129"/>
      <c r="AL101" s="128"/>
      <c r="AM101" s="129"/>
      <c r="AN101" s="129"/>
      <c r="AO101" s="129"/>
      <c r="AP101" s="129"/>
      <c r="AQ101" s="129"/>
      <c r="AR101" s="129"/>
      <c r="AS101" s="129"/>
      <c r="AT101" s="129"/>
      <c r="AU101" s="129"/>
      <c r="AV101" s="128"/>
      <c r="AW101" s="128"/>
      <c r="AX101" s="123"/>
      <c r="AY101" s="123"/>
      <c r="AZ101" s="123"/>
      <c r="BA101" s="123"/>
      <c r="BB101" s="128"/>
      <c r="BC101" s="123"/>
      <c r="BD101" s="128"/>
      <c r="BE101" s="129"/>
      <c r="BF101" s="128"/>
      <c r="BG101" s="128"/>
      <c r="BH101" s="97"/>
      <c r="BI101" s="95"/>
      <c r="BJ101" s="97"/>
      <c r="BK101" s="95"/>
      <c r="BL101" s="95"/>
      <c r="BM101" s="98"/>
      <c r="BN101" s="99"/>
      <c r="BO101" s="95"/>
      <c r="BP101" s="122"/>
      <c r="BQ101" s="122"/>
      <c r="BR101" s="69"/>
      <c r="BS101" s="130"/>
    </row>
    <row r="102" spans="1:71" ht="30" customHeight="1" x14ac:dyDescent="0.35">
      <c r="A102" s="95"/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9"/>
      <c r="AC102" s="128"/>
      <c r="AD102" s="128"/>
      <c r="AE102" s="128"/>
      <c r="AF102" s="128"/>
      <c r="AG102" s="128"/>
      <c r="AH102" s="128"/>
      <c r="AI102" s="128"/>
      <c r="AJ102" s="129"/>
      <c r="AK102" s="129"/>
      <c r="AL102" s="128"/>
      <c r="AM102" s="129"/>
      <c r="AN102" s="129"/>
      <c r="AO102" s="129"/>
      <c r="AP102" s="129"/>
      <c r="AQ102" s="129"/>
      <c r="AR102" s="129"/>
      <c r="AS102" s="129"/>
      <c r="AT102" s="129"/>
      <c r="AU102" s="129"/>
      <c r="AV102" s="128"/>
      <c r="AW102" s="128"/>
      <c r="AX102" s="123"/>
      <c r="AY102" s="123"/>
      <c r="AZ102" s="123"/>
      <c r="BA102" s="123"/>
      <c r="BB102" s="128"/>
      <c r="BC102" s="123"/>
      <c r="BD102" s="128"/>
      <c r="BE102" s="129"/>
      <c r="BF102" s="128"/>
      <c r="BG102" s="128"/>
      <c r="BH102" s="97"/>
      <c r="BI102" s="95"/>
      <c r="BJ102" s="97"/>
      <c r="BK102" s="95"/>
      <c r="BL102" s="95"/>
      <c r="BM102" s="98"/>
      <c r="BN102" s="99"/>
      <c r="BO102" s="95"/>
      <c r="BP102" s="122"/>
      <c r="BQ102" s="122"/>
      <c r="BR102" s="69"/>
      <c r="BS102" s="130"/>
    </row>
    <row r="103" spans="1:71" ht="30" customHeight="1" x14ac:dyDescent="0.35">
      <c r="A103" s="95"/>
      <c r="B103" s="128"/>
      <c r="C103" s="128"/>
      <c r="D103" s="128"/>
      <c r="E103" s="128"/>
      <c r="F103" s="128"/>
      <c r="G103" s="128"/>
      <c r="H103" s="128"/>
      <c r="I103" s="128"/>
      <c r="J103" s="128"/>
      <c r="K103" s="128"/>
      <c r="L103" s="128"/>
      <c r="M103" s="128"/>
      <c r="N103" s="128"/>
      <c r="O103" s="128"/>
      <c r="P103" s="128"/>
      <c r="Q103" s="128"/>
      <c r="R103" s="128"/>
      <c r="S103" s="128"/>
      <c r="T103" s="128"/>
      <c r="U103" s="128"/>
      <c r="V103" s="128"/>
      <c r="W103" s="128"/>
      <c r="X103" s="128"/>
      <c r="Y103" s="128"/>
      <c r="Z103" s="128"/>
      <c r="AA103" s="128"/>
      <c r="AB103" s="129"/>
      <c r="AC103" s="128"/>
      <c r="AD103" s="128"/>
      <c r="AE103" s="128"/>
      <c r="AF103" s="128"/>
      <c r="AG103" s="128"/>
      <c r="AH103" s="128"/>
      <c r="AI103" s="128"/>
      <c r="AJ103" s="129"/>
      <c r="AK103" s="129"/>
      <c r="AL103" s="128"/>
      <c r="AM103" s="129"/>
      <c r="AN103" s="129"/>
      <c r="AO103" s="129"/>
      <c r="AP103" s="129"/>
      <c r="AQ103" s="129"/>
      <c r="AR103" s="129"/>
      <c r="AS103" s="129"/>
      <c r="AT103" s="129"/>
      <c r="AU103" s="129"/>
      <c r="AV103" s="128"/>
      <c r="AW103" s="128"/>
      <c r="AX103" s="123"/>
      <c r="AY103" s="123"/>
      <c r="AZ103" s="123"/>
      <c r="BA103" s="123"/>
      <c r="BB103" s="128"/>
      <c r="BC103" s="123"/>
      <c r="BD103" s="128"/>
      <c r="BE103" s="129"/>
      <c r="BF103" s="128"/>
      <c r="BG103" s="128"/>
      <c r="BH103" s="97"/>
      <c r="BI103" s="95"/>
      <c r="BJ103" s="97"/>
      <c r="BK103" s="95"/>
      <c r="BL103" s="95"/>
      <c r="BM103" s="98"/>
      <c r="BN103" s="99"/>
      <c r="BO103" s="95"/>
      <c r="BP103" s="122"/>
      <c r="BQ103" s="122"/>
      <c r="BR103" s="69"/>
      <c r="BS103" s="130"/>
    </row>
    <row r="104" spans="1:71" ht="30" customHeight="1" x14ac:dyDescent="0.35">
      <c r="A104" s="95"/>
      <c r="B104" s="128"/>
      <c r="C104" s="128"/>
      <c r="D104" s="128"/>
      <c r="E104" s="128"/>
      <c r="F104" s="128"/>
      <c r="G104" s="128"/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9"/>
      <c r="AC104" s="128"/>
      <c r="AD104" s="128"/>
      <c r="AE104" s="128"/>
      <c r="AF104" s="128"/>
      <c r="AG104" s="128"/>
      <c r="AH104" s="128"/>
      <c r="AI104" s="128"/>
      <c r="AJ104" s="129"/>
      <c r="AK104" s="129"/>
      <c r="AL104" s="128"/>
      <c r="AM104" s="129"/>
      <c r="AN104" s="129"/>
      <c r="AO104" s="129"/>
      <c r="AP104" s="129"/>
      <c r="AQ104" s="129"/>
      <c r="AR104" s="129"/>
      <c r="AS104" s="129"/>
      <c r="AT104" s="129"/>
      <c r="AU104" s="129"/>
      <c r="AV104" s="128"/>
      <c r="AW104" s="128"/>
      <c r="AX104" s="123"/>
      <c r="AY104" s="123"/>
      <c r="AZ104" s="123"/>
      <c r="BA104" s="123"/>
      <c r="BB104" s="128"/>
      <c r="BC104" s="123"/>
      <c r="BD104" s="128"/>
      <c r="BE104" s="129"/>
      <c r="BF104" s="128"/>
      <c r="BG104" s="128"/>
      <c r="BH104" s="97"/>
      <c r="BI104" s="95"/>
      <c r="BJ104" s="97"/>
      <c r="BK104" s="95"/>
      <c r="BL104" s="95"/>
      <c r="BM104" s="98"/>
      <c r="BN104" s="99"/>
      <c r="BO104" s="95"/>
      <c r="BP104" s="122"/>
      <c r="BQ104" s="122"/>
      <c r="BR104" s="69"/>
      <c r="BS104" s="130"/>
    </row>
    <row r="105" spans="1:71" ht="30" customHeight="1" x14ac:dyDescent="0.35">
      <c r="A105" s="95"/>
      <c r="B105" s="128"/>
      <c r="C105" s="128"/>
      <c r="D105" s="128"/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9"/>
      <c r="AC105" s="128"/>
      <c r="AD105" s="128"/>
      <c r="AE105" s="128"/>
      <c r="AF105" s="128"/>
      <c r="AG105" s="128"/>
      <c r="AH105" s="128"/>
      <c r="AI105" s="128"/>
      <c r="AJ105" s="129"/>
      <c r="AK105" s="129"/>
      <c r="AL105" s="128"/>
      <c r="AM105" s="129"/>
      <c r="AN105" s="129"/>
      <c r="AO105" s="129"/>
      <c r="AP105" s="129"/>
      <c r="AQ105" s="129"/>
      <c r="AR105" s="129"/>
      <c r="AS105" s="129"/>
      <c r="AT105" s="129"/>
      <c r="AU105" s="129"/>
      <c r="AV105" s="128"/>
      <c r="AW105" s="128"/>
      <c r="AX105" s="123"/>
      <c r="AY105" s="123"/>
      <c r="AZ105" s="123"/>
      <c r="BA105" s="123"/>
      <c r="BB105" s="128"/>
      <c r="BC105" s="123"/>
      <c r="BD105" s="128"/>
      <c r="BE105" s="129"/>
      <c r="BF105" s="128"/>
      <c r="BG105" s="128"/>
      <c r="BH105" s="97"/>
      <c r="BI105" s="95"/>
      <c r="BJ105" s="97"/>
      <c r="BK105" s="95"/>
      <c r="BL105" s="95"/>
      <c r="BM105" s="98"/>
      <c r="BN105" s="99"/>
      <c r="BO105" s="95"/>
      <c r="BP105" s="122"/>
      <c r="BQ105" s="122"/>
      <c r="BR105" s="69"/>
      <c r="BS105" s="130"/>
    </row>
    <row r="106" spans="1:71" ht="30" customHeight="1" x14ac:dyDescent="0.35">
      <c r="A106" s="95"/>
      <c r="B106" s="128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9"/>
      <c r="AC106" s="128"/>
      <c r="AD106" s="128"/>
      <c r="AE106" s="128"/>
      <c r="AF106" s="128"/>
      <c r="AG106" s="128"/>
      <c r="AH106" s="128"/>
      <c r="AI106" s="128"/>
      <c r="AJ106" s="129"/>
      <c r="AK106" s="129"/>
      <c r="AL106" s="128"/>
      <c r="AM106" s="129"/>
      <c r="AN106" s="129"/>
      <c r="AO106" s="129"/>
      <c r="AP106" s="129"/>
      <c r="AQ106" s="129"/>
      <c r="AR106" s="129"/>
      <c r="AS106" s="129"/>
      <c r="AT106" s="129"/>
      <c r="AU106" s="129"/>
      <c r="AV106" s="128"/>
      <c r="AW106" s="128"/>
      <c r="AX106" s="123"/>
      <c r="AY106" s="123"/>
      <c r="AZ106" s="123"/>
      <c r="BA106" s="123"/>
      <c r="BB106" s="128"/>
      <c r="BC106" s="123"/>
      <c r="BD106" s="128"/>
      <c r="BE106" s="129"/>
      <c r="BF106" s="128"/>
      <c r="BG106" s="128"/>
      <c r="BH106" s="97"/>
      <c r="BI106" s="95"/>
      <c r="BJ106" s="97"/>
      <c r="BK106" s="95"/>
      <c r="BL106" s="95"/>
      <c r="BM106" s="98"/>
      <c r="BN106" s="99"/>
      <c r="BO106" s="95"/>
      <c r="BP106" s="122"/>
      <c r="BQ106" s="122"/>
      <c r="BR106" s="69"/>
      <c r="BS106" s="130"/>
    </row>
    <row r="107" spans="1:71" ht="30" customHeight="1" x14ac:dyDescent="0.35">
      <c r="A107" s="95"/>
      <c r="B107" s="128"/>
      <c r="C107" s="128"/>
      <c r="D107" s="128"/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9"/>
      <c r="AC107" s="128"/>
      <c r="AD107" s="128"/>
      <c r="AE107" s="128"/>
      <c r="AF107" s="128"/>
      <c r="AG107" s="128"/>
      <c r="AH107" s="128"/>
      <c r="AI107" s="128"/>
      <c r="AJ107" s="129"/>
      <c r="AK107" s="129"/>
      <c r="AL107" s="128"/>
      <c r="AM107" s="129"/>
      <c r="AN107" s="129"/>
      <c r="AO107" s="129"/>
      <c r="AP107" s="129"/>
      <c r="AQ107" s="129"/>
      <c r="AR107" s="129"/>
      <c r="AS107" s="129"/>
      <c r="AT107" s="129"/>
      <c r="AU107" s="129"/>
      <c r="AV107" s="128"/>
      <c r="AW107" s="128"/>
      <c r="AX107" s="123"/>
      <c r="AY107" s="123"/>
      <c r="AZ107" s="123"/>
      <c r="BA107" s="123"/>
      <c r="BB107" s="128"/>
      <c r="BC107" s="123"/>
      <c r="BD107" s="128"/>
      <c r="BE107" s="129"/>
      <c r="BF107" s="128"/>
      <c r="BG107" s="128"/>
      <c r="BH107" s="97"/>
      <c r="BI107" s="95"/>
      <c r="BJ107" s="97"/>
      <c r="BK107" s="95"/>
      <c r="BL107" s="95"/>
      <c r="BM107" s="98"/>
      <c r="BN107" s="99"/>
      <c r="BO107" s="95"/>
      <c r="BP107" s="122"/>
      <c r="BQ107" s="122"/>
      <c r="BR107" s="69"/>
      <c r="BS107" s="130"/>
    </row>
    <row r="108" spans="1:71" ht="30" customHeight="1" x14ac:dyDescent="0.35">
      <c r="A108" s="95"/>
      <c r="B108" s="128"/>
      <c r="C108" s="128"/>
      <c r="D108" s="128"/>
      <c r="E108" s="128"/>
      <c r="F108" s="128"/>
      <c r="G108" s="128"/>
      <c r="H108" s="128"/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9"/>
      <c r="AC108" s="128"/>
      <c r="AD108" s="128"/>
      <c r="AE108" s="128"/>
      <c r="AF108" s="128"/>
      <c r="AG108" s="128"/>
      <c r="AH108" s="128"/>
      <c r="AI108" s="128"/>
      <c r="AJ108" s="129"/>
      <c r="AK108" s="129"/>
      <c r="AL108" s="128"/>
      <c r="AM108" s="129"/>
      <c r="AN108" s="129"/>
      <c r="AO108" s="129"/>
      <c r="AP108" s="129"/>
      <c r="AQ108" s="129"/>
      <c r="AR108" s="129"/>
      <c r="AS108" s="129"/>
      <c r="AT108" s="129"/>
      <c r="AU108" s="129"/>
      <c r="AV108" s="128"/>
      <c r="AW108" s="128"/>
      <c r="AX108" s="123"/>
      <c r="AY108" s="123"/>
      <c r="AZ108" s="123"/>
      <c r="BA108" s="123"/>
      <c r="BB108" s="128"/>
      <c r="BC108" s="123"/>
      <c r="BD108" s="128"/>
      <c r="BE108" s="129"/>
      <c r="BF108" s="128"/>
      <c r="BG108" s="128"/>
      <c r="BH108" s="97"/>
      <c r="BI108" s="95"/>
      <c r="BJ108" s="97"/>
      <c r="BK108" s="95"/>
      <c r="BL108" s="95"/>
      <c r="BM108" s="98"/>
      <c r="BN108" s="99"/>
      <c r="BO108" s="95"/>
      <c r="BP108" s="122"/>
      <c r="BQ108" s="122"/>
      <c r="BR108" s="69"/>
      <c r="BS108" s="130"/>
    </row>
    <row r="109" spans="1:71" ht="30" customHeight="1" x14ac:dyDescent="0.35">
      <c r="A109" s="95"/>
      <c r="B109" s="128"/>
      <c r="C109" s="128"/>
      <c r="D109" s="128"/>
      <c r="E109" s="128"/>
      <c r="F109" s="128"/>
      <c r="G109" s="128"/>
      <c r="H109" s="128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28"/>
      <c r="AB109" s="129"/>
      <c r="AC109" s="128"/>
      <c r="AD109" s="128"/>
      <c r="AE109" s="128"/>
      <c r="AF109" s="128"/>
      <c r="AG109" s="128"/>
      <c r="AH109" s="128"/>
      <c r="AI109" s="128"/>
      <c r="AJ109" s="129"/>
      <c r="AK109" s="129"/>
      <c r="AL109" s="128"/>
      <c r="AM109" s="129"/>
      <c r="AN109" s="129"/>
      <c r="AO109" s="129"/>
      <c r="AP109" s="129"/>
      <c r="AQ109" s="129"/>
      <c r="AR109" s="129"/>
      <c r="AS109" s="129"/>
      <c r="AT109" s="129"/>
      <c r="AU109" s="129"/>
      <c r="AV109" s="128"/>
      <c r="AW109" s="128"/>
      <c r="AX109" s="123"/>
      <c r="AY109" s="123"/>
      <c r="AZ109" s="123"/>
      <c r="BA109" s="123"/>
      <c r="BB109" s="128"/>
      <c r="BC109" s="123"/>
      <c r="BD109" s="128"/>
      <c r="BE109" s="129"/>
      <c r="BF109" s="128"/>
      <c r="BG109" s="128"/>
      <c r="BH109" s="97"/>
      <c r="BI109" s="95"/>
      <c r="BJ109" s="97"/>
      <c r="BK109" s="95"/>
      <c r="BL109" s="95"/>
      <c r="BM109" s="98"/>
      <c r="BN109" s="99"/>
      <c r="BO109" s="95"/>
      <c r="BP109" s="122"/>
      <c r="BQ109" s="122"/>
      <c r="BR109" s="69"/>
      <c r="BS109" s="130"/>
    </row>
    <row r="110" spans="1:71" ht="30" customHeight="1" x14ac:dyDescent="0.35">
      <c r="A110" s="95"/>
      <c r="B110" s="128"/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9"/>
      <c r="AC110" s="128"/>
      <c r="AD110" s="128"/>
      <c r="AE110" s="128"/>
      <c r="AF110" s="128"/>
      <c r="AG110" s="128"/>
      <c r="AH110" s="128"/>
      <c r="AI110" s="128"/>
      <c r="AJ110" s="129"/>
      <c r="AK110" s="129"/>
      <c r="AL110" s="128"/>
      <c r="AM110" s="129"/>
      <c r="AN110" s="129"/>
      <c r="AO110" s="129"/>
      <c r="AP110" s="129"/>
      <c r="AQ110" s="129"/>
      <c r="AR110" s="129"/>
      <c r="AS110" s="129"/>
      <c r="AT110" s="129"/>
      <c r="AU110" s="129"/>
      <c r="AV110" s="128"/>
      <c r="AW110" s="128"/>
      <c r="AX110" s="123"/>
      <c r="AY110" s="123"/>
      <c r="AZ110" s="123"/>
      <c r="BA110" s="123"/>
      <c r="BB110" s="128"/>
      <c r="BC110" s="123"/>
      <c r="BD110" s="128"/>
      <c r="BE110" s="129"/>
      <c r="BF110" s="128"/>
      <c r="BG110" s="128"/>
      <c r="BH110" s="97"/>
      <c r="BI110" s="95"/>
      <c r="BJ110" s="97"/>
      <c r="BK110" s="95"/>
      <c r="BL110" s="95"/>
      <c r="BM110" s="98"/>
      <c r="BN110" s="99"/>
      <c r="BO110" s="95"/>
      <c r="BP110" s="122"/>
      <c r="BQ110" s="122"/>
      <c r="BR110" s="69"/>
      <c r="BS110" s="130"/>
    </row>
    <row r="111" spans="1:71" ht="30" customHeight="1" x14ac:dyDescent="0.35">
      <c r="A111" s="95"/>
      <c r="B111" s="128"/>
      <c r="C111" s="128"/>
      <c r="D111" s="128"/>
      <c r="E111" s="128"/>
      <c r="F111" s="128"/>
      <c r="G111" s="128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28"/>
      <c r="AB111" s="129"/>
      <c r="AC111" s="128"/>
      <c r="AD111" s="128"/>
      <c r="AE111" s="128"/>
      <c r="AF111" s="128"/>
      <c r="AG111" s="128"/>
      <c r="AH111" s="128"/>
      <c r="AI111" s="128"/>
      <c r="AJ111" s="129"/>
      <c r="AK111" s="129"/>
      <c r="AL111" s="128"/>
      <c r="AM111" s="129"/>
      <c r="AN111" s="129"/>
      <c r="AO111" s="129"/>
      <c r="AP111" s="129"/>
      <c r="AQ111" s="129"/>
      <c r="AR111" s="129"/>
      <c r="AS111" s="129"/>
      <c r="AT111" s="129"/>
      <c r="AU111" s="129"/>
      <c r="AV111" s="128"/>
      <c r="AW111" s="128"/>
      <c r="AX111" s="123"/>
      <c r="AY111" s="123"/>
      <c r="AZ111" s="123"/>
      <c r="BA111" s="123"/>
      <c r="BB111" s="128"/>
      <c r="BC111" s="123"/>
      <c r="BD111" s="128"/>
      <c r="BE111" s="129"/>
      <c r="BF111" s="128"/>
      <c r="BG111" s="128"/>
      <c r="BH111" s="97"/>
      <c r="BI111" s="95"/>
      <c r="BJ111" s="97"/>
      <c r="BK111" s="95"/>
      <c r="BL111" s="95"/>
      <c r="BM111" s="98"/>
      <c r="BN111" s="99"/>
      <c r="BO111" s="95"/>
      <c r="BP111" s="122"/>
      <c r="BQ111" s="122"/>
      <c r="BR111" s="69"/>
      <c r="BS111" s="130"/>
    </row>
    <row r="112" spans="1:71" ht="30" customHeight="1" x14ac:dyDescent="0.35">
      <c r="A112" s="95"/>
      <c r="B112" s="128"/>
      <c r="C112" s="128"/>
      <c r="D112" s="128"/>
      <c r="E112" s="128"/>
      <c r="F112" s="128"/>
      <c r="G112" s="128"/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128"/>
      <c r="Y112" s="128"/>
      <c r="Z112" s="128"/>
      <c r="AA112" s="128"/>
      <c r="AB112" s="129"/>
      <c r="AC112" s="128"/>
      <c r="AD112" s="128"/>
      <c r="AE112" s="128"/>
      <c r="AF112" s="128"/>
      <c r="AG112" s="128"/>
      <c r="AH112" s="128"/>
      <c r="AI112" s="128"/>
      <c r="AJ112" s="129"/>
      <c r="AK112" s="129"/>
      <c r="AL112" s="128"/>
      <c r="AM112" s="129"/>
      <c r="AN112" s="129"/>
      <c r="AO112" s="129"/>
      <c r="AP112" s="129"/>
      <c r="AQ112" s="129"/>
      <c r="AR112" s="129"/>
      <c r="AS112" s="129"/>
      <c r="AT112" s="129"/>
      <c r="AU112" s="129"/>
      <c r="AV112" s="128"/>
      <c r="AW112" s="128"/>
      <c r="AX112" s="123"/>
      <c r="AY112" s="123"/>
      <c r="AZ112" s="123"/>
      <c r="BA112" s="123"/>
      <c r="BB112" s="128"/>
      <c r="BC112" s="123"/>
      <c r="BD112" s="128"/>
      <c r="BE112" s="129"/>
      <c r="BF112" s="128"/>
      <c r="BG112" s="128"/>
      <c r="BH112" s="97"/>
      <c r="BI112" s="95"/>
      <c r="BJ112" s="97"/>
      <c r="BK112" s="95"/>
      <c r="BL112" s="95"/>
      <c r="BM112" s="98"/>
      <c r="BN112" s="99"/>
      <c r="BO112" s="95"/>
      <c r="BP112" s="122"/>
      <c r="BQ112" s="122"/>
      <c r="BR112" s="69"/>
      <c r="BS112" s="130"/>
    </row>
    <row r="113" spans="1:71" ht="30" customHeight="1" x14ac:dyDescent="0.35">
      <c r="A113" s="95"/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9"/>
      <c r="AC113" s="128"/>
      <c r="AD113" s="128"/>
      <c r="AE113" s="128"/>
      <c r="AF113" s="128"/>
      <c r="AG113" s="128"/>
      <c r="AH113" s="128"/>
      <c r="AI113" s="128"/>
      <c r="AJ113" s="129"/>
      <c r="AK113" s="129"/>
      <c r="AL113" s="128"/>
      <c r="AM113" s="129"/>
      <c r="AN113" s="129"/>
      <c r="AO113" s="129"/>
      <c r="AP113" s="129"/>
      <c r="AQ113" s="129"/>
      <c r="AR113" s="129"/>
      <c r="AS113" s="129"/>
      <c r="AT113" s="129"/>
      <c r="AU113" s="129"/>
      <c r="AV113" s="128"/>
      <c r="AW113" s="128"/>
      <c r="AX113" s="123"/>
      <c r="AY113" s="123"/>
      <c r="AZ113" s="123"/>
      <c r="BA113" s="123"/>
      <c r="BB113" s="128"/>
      <c r="BC113" s="123"/>
      <c r="BD113" s="128"/>
      <c r="BE113" s="129"/>
      <c r="BF113" s="128"/>
      <c r="BG113" s="128"/>
      <c r="BH113" s="97"/>
      <c r="BI113" s="95"/>
      <c r="BJ113" s="97"/>
      <c r="BK113" s="95"/>
      <c r="BL113" s="95"/>
      <c r="BM113" s="98"/>
      <c r="BN113" s="99"/>
      <c r="BO113" s="95"/>
      <c r="BP113" s="122"/>
      <c r="BQ113" s="122"/>
      <c r="BR113" s="69"/>
      <c r="BS113" s="130"/>
    </row>
    <row r="114" spans="1:71" ht="30" customHeight="1" x14ac:dyDescent="0.35">
      <c r="A114" s="95"/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9"/>
      <c r="AC114" s="128"/>
      <c r="AD114" s="128"/>
      <c r="AE114" s="128"/>
      <c r="AF114" s="128"/>
      <c r="AG114" s="128"/>
      <c r="AH114" s="128"/>
      <c r="AI114" s="128"/>
      <c r="AJ114" s="129"/>
      <c r="AK114" s="129"/>
      <c r="AL114" s="128"/>
      <c r="AM114" s="129"/>
      <c r="AN114" s="129"/>
      <c r="AO114" s="129"/>
      <c r="AP114" s="129"/>
      <c r="AQ114" s="129"/>
      <c r="AR114" s="129"/>
      <c r="AS114" s="129"/>
      <c r="AT114" s="129"/>
      <c r="AU114" s="129"/>
      <c r="AV114" s="128"/>
      <c r="AW114" s="128"/>
      <c r="AX114" s="123"/>
      <c r="AY114" s="123"/>
      <c r="AZ114" s="123"/>
      <c r="BA114" s="123"/>
      <c r="BB114" s="128"/>
      <c r="BC114" s="123"/>
      <c r="BD114" s="128"/>
      <c r="BE114" s="129"/>
      <c r="BF114" s="128"/>
      <c r="BG114" s="128"/>
      <c r="BH114" s="97"/>
      <c r="BI114" s="95"/>
      <c r="BJ114" s="97"/>
      <c r="BK114" s="95"/>
      <c r="BL114" s="95"/>
      <c r="BM114" s="98"/>
      <c r="BN114" s="99"/>
      <c r="BO114" s="95"/>
      <c r="BP114" s="122"/>
      <c r="BQ114" s="122"/>
      <c r="BR114" s="69"/>
      <c r="BS114" s="130"/>
    </row>
    <row r="115" spans="1:71" ht="30" customHeight="1" x14ac:dyDescent="0.35">
      <c r="A115" s="95"/>
      <c r="B115" s="128"/>
      <c r="C115" s="128"/>
      <c r="D115" s="128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9"/>
      <c r="AC115" s="128"/>
      <c r="AD115" s="128"/>
      <c r="AE115" s="128"/>
      <c r="AF115" s="128"/>
      <c r="AG115" s="128"/>
      <c r="AH115" s="128"/>
      <c r="AI115" s="128"/>
      <c r="AJ115" s="129"/>
      <c r="AK115" s="129"/>
      <c r="AL115" s="128"/>
      <c r="AM115" s="129"/>
      <c r="AN115" s="129"/>
      <c r="AO115" s="129"/>
      <c r="AP115" s="129"/>
      <c r="AQ115" s="129"/>
      <c r="AR115" s="129"/>
      <c r="AS115" s="129"/>
      <c r="AT115" s="129"/>
      <c r="AU115" s="129"/>
      <c r="AV115" s="128"/>
      <c r="AW115" s="128"/>
      <c r="AX115" s="123"/>
      <c r="AY115" s="123"/>
      <c r="AZ115" s="123"/>
      <c r="BA115" s="123"/>
      <c r="BB115" s="128"/>
      <c r="BC115" s="123"/>
      <c r="BD115" s="128"/>
      <c r="BE115" s="129"/>
      <c r="BF115" s="128"/>
      <c r="BG115" s="128"/>
      <c r="BH115" s="97"/>
      <c r="BI115" s="95"/>
      <c r="BJ115" s="97"/>
      <c r="BK115" s="95"/>
      <c r="BL115" s="95"/>
      <c r="BM115" s="98"/>
      <c r="BN115" s="99"/>
      <c r="BO115" s="95"/>
      <c r="BP115" s="122"/>
      <c r="BQ115" s="122"/>
      <c r="BR115" s="69"/>
      <c r="BS115" s="130"/>
    </row>
    <row r="116" spans="1:71" ht="30" customHeight="1" x14ac:dyDescent="0.35">
      <c r="A116" s="95"/>
      <c r="B116" s="128"/>
      <c r="C116" s="128"/>
      <c r="D116" s="128"/>
      <c r="E116" s="128"/>
      <c r="F116" s="128"/>
      <c r="G116" s="128"/>
      <c r="H116" s="128"/>
      <c r="I116" s="128"/>
      <c r="J116" s="128"/>
      <c r="K116" s="128"/>
      <c r="L116" s="128"/>
      <c r="M116" s="128"/>
      <c r="N116" s="128"/>
      <c r="O116" s="128"/>
      <c r="P116" s="128"/>
      <c r="Q116" s="128"/>
      <c r="R116" s="128"/>
      <c r="S116" s="128"/>
      <c r="T116" s="128"/>
      <c r="U116" s="128"/>
      <c r="V116" s="128"/>
      <c r="W116" s="128"/>
      <c r="X116" s="128"/>
      <c r="Y116" s="128"/>
      <c r="Z116" s="128"/>
      <c r="AA116" s="128"/>
      <c r="AB116" s="129"/>
      <c r="AC116" s="128"/>
      <c r="AD116" s="128"/>
      <c r="AE116" s="128"/>
      <c r="AF116" s="128"/>
      <c r="AG116" s="128"/>
      <c r="AH116" s="128"/>
      <c r="AI116" s="128"/>
      <c r="AJ116" s="129"/>
      <c r="AK116" s="129"/>
      <c r="AL116" s="128"/>
      <c r="AM116" s="129"/>
      <c r="AN116" s="129"/>
      <c r="AO116" s="129"/>
      <c r="AP116" s="129"/>
      <c r="AQ116" s="129"/>
      <c r="AR116" s="129"/>
      <c r="AS116" s="129"/>
      <c r="AT116" s="129"/>
      <c r="AU116" s="129"/>
      <c r="AV116" s="128"/>
      <c r="AW116" s="128"/>
      <c r="AX116" s="123"/>
      <c r="AY116" s="123"/>
      <c r="AZ116" s="123"/>
      <c r="BA116" s="123"/>
      <c r="BB116" s="128"/>
      <c r="BC116" s="123"/>
      <c r="BD116" s="128"/>
      <c r="BE116" s="129"/>
      <c r="BF116" s="128"/>
      <c r="BG116" s="128"/>
      <c r="BH116" s="97"/>
      <c r="BI116" s="95"/>
      <c r="BJ116" s="97"/>
      <c r="BK116" s="95"/>
      <c r="BL116" s="95"/>
      <c r="BM116" s="98"/>
      <c r="BN116" s="99"/>
      <c r="BO116" s="95"/>
      <c r="BP116" s="122"/>
      <c r="BQ116" s="122"/>
      <c r="BR116" s="69"/>
      <c r="BS116" s="130"/>
    </row>
    <row r="117" spans="1:71" ht="30" customHeight="1" x14ac:dyDescent="0.35">
      <c r="A117" s="95"/>
      <c r="B117" s="128"/>
      <c r="C117" s="128"/>
      <c r="D117" s="128"/>
      <c r="E117" s="128"/>
      <c r="F117" s="128"/>
      <c r="G117" s="128"/>
      <c r="H117" s="128"/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128"/>
      <c r="Y117" s="128"/>
      <c r="Z117" s="128"/>
      <c r="AA117" s="128"/>
      <c r="AB117" s="129"/>
      <c r="AC117" s="128"/>
      <c r="AD117" s="128"/>
      <c r="AE117" s="128"/>
      <c r="AF117" s="128"/>
      <c r="AG117" s="128"/>
      <c r="AH117" s="128"/>
      <c r="AI117" s="128"/>
      <c r="AJ117" s="129"/>
      <c r="AK117" s="129"/>
      <c r="AL117" s="128"/>
      <c r="AM117" s="129"/>
      <c r="AN117" s="129"/>
      <c r="AO117" s="129"/>
      <c r="AP117" s="129"/>
      <c r="AQ117" s="129"/>
      <c r="AR117" s="129"/>
      <c r="AS117" s="129"/>
      <c r="AT117" s="129"/>
      <c r="AU117" s="129"/>
      <c r="AV117" s="128"/>
      <c r="AW117" s="128"/>
      <c r="AX117" s="123"/>
      <c r="AY117" s="123"/>
      <c r="AZ117" s="123"/>
      <c r="BA117" s="123"/>
      <c r="BB117" s="128"/>
      <c r="BC117" s="123"/>
      <c r="BD117" s="128"/>
      <c r="BE117" s="129"/>
      <c r="BF117" s="128"/>
      <c r="BG117" s="128"/>
      <c r="BH117" s="97"/>
      <c r="BI117" s="95"/>
      <c r="BJ117" s="97"/>
      <c r="BK117" s="95"/>
      <c r="BL117" s="95"/>
      <c r="BM117" s="98"/>
      <c r="BN117" s="99"/>
      <c r="BO117" s="95"/>
      <c r="BP117" s="122"/>
      <c r="BQ117" s="122"/>
      <c r="BR117" s="69"/>
      <c r="BS117" s="130"/>
    </row>
    <row r="118" spans="1:71" ht="30" customHeight="1" x14ac:dyDescent="0.35">
      <c r="A118" s="95"/>
      <c r="B118" s="128"/>
      <c r="C118" s="128"/>
      <c r="D118" s="128"/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9"/>
      <c r="AC118" s="128"/>
      <c r="AD118" s="128"/>
      <c r="AE118" s="128"/>
      <c r="AF118" s="128"/>
      <c r="AG118" s="128"/>
      <c r="AH118" s="128"/>
      <c r="AI118" s="128"/>
      <c r="AJ118" s="129"/>
      <c r="AK118" s="129"/>
      <c r="AL118" s="128"/>
      <c r="AM118" s="129"/>
      <c r="AN118" s="129"/>
      <c r="AO118" s="129"/>
      <c r="AP118" s="129"/>
      <c r="AQ118" s="129"/>
      <c r="AR118" s="129"/>
      <c r="AS118" s="129"/>
      <c r="AT118" s="129"/>
      <c r="AU118" s="129"/>
      <c r="AV118" s="128"/>
      <c r="AW118" s="128"/>
      <c r="AX118" s="123"/>
      <c r="AY118" s="123"/>
      <c r="AZ118" s="123"/>
      <c r="BA118" s="123"/>
      <c r="BB118" s="128"/>
      <c r="BC118" s="123"/>
      <c r="BD118" s="128"/>
      <c r="BE118" s="129"/>
      <c r="BF118" s="128"/>
      <c r="BG118" s="128"/>
      <c r="BH118" s="97"/>
      <c r="BI118" s="95"/>
      <c r="BJ118" s="97"/>
      <c r="BK118" s="95"/>
      <c r="BL118" s="95"/>
      <c r="BM118" s="98"/>
      <c r="BN118" s="99"/>
      <c r="BO118" s="95"/>
      <c r="BP118" s="122"/>
      <c r="BQ118" s="122"/>
      <c r="BR118" s="69"/>
      <c r="BS118" s="130"/>
    </row>
    <row r="119" spans="1:71" ht="30" customHeight="1" x14ac:dyDescent="0.35">
      <c r="A119" s="95"/>
      <c r="B119" s="128"/>
      <c r="C119" s="128"/>
      <c r="D119" s="128"/>
      <c r="E119" s="128"/>
      <c r="F119" s="128"/>
      <c r="G119" s="128"/>
      <c r="H119" s="128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9"/>
      <c r="AC119" s="128"/>
      <c r="AD119" s="128"/>
      <c r="AE119" s="128"/>
      <c r="AF119" s="128"/>
      <c r="AG119" s="128"/>
      <c r="AH119" s="128"/>
      <c r="AI119" s="128"/>
      <c r="AJ119" s="129"/>
      <c r="AK119" s="129"/>
      <c r="AL119" s="128"/>
      <c r="AM119" s="129"/>
      <c r="AN119" s="129"/>
      <c r="AO119" s="129"/>
      <c r="AP119" s="129"/>
      <c r="AQ119" s="129"/>
      <c r="AR119" s="129"/>
      <c r="AS119" s="129"/>
      <c r="AT119" s="129"/>
      <c r="AU119" s="129"/>
      <c r="AV119" s="128"/>
      <c r="AW119" s="128"/>
      <c r="AX119" s="123"/>
      <c r="AY119" s="123"/>
      <c r="AZ119" s="123"/>
      <c r="BA119" s="123"/>
      <c r="BB119" s="128"/>
      <c r="BC119" s="123"/>
      <c r="BD119" s="128"/>
      <c r="BE119" s="129"/>
      <c r="BF119" s="128"/>
      <c r="BG119" s="128"/>
      <c r="BH119" s="97"/>
      <c r="BI119" s="95"/>
      <c r="BJ119" s="97"/>
      <c r="BK119" s="95"/>
      <c r="BL119" s="95"/>
      <c r="BM119" s="98"/>
      <c r="BN119" s="99"/>
      <c r="BO119" s="95"/>
      <c r="BP119" s="122"/>
      <c r="BQ119" s="122"/>
      <c r="BR119" s="69"/>
      <c r="BS119" s="130"/>
    </row>
    <row r="120" spans="1:71" ht="30" customHeight="1" x14ac:dyDescent="0.35">
      <c r="A120" s="95"/>
      <c r="B120" s="128"/>
      <c r="C120" s="128"/>
      <c r="D120" s="128"/>
      <c r="E120" s="128"/>
      <c r="F120" s="128"/>
      <c r="G120" s="128"/>
      <c r="H120" s="128"/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28"/>
      <c r="T120" s="128"/>
      <c r="U120" s="128"/>
      <c r="V120" s="128"/>
      <c r="W120" s="128"/>
      <c r="X120" s="128"/>
      <c r="Y120" s="128"/>
      <c r="Z120" s="128"/>
      <c r="AA120" s="128"/>
      <c r="AB120" s="129"/>
      <c r="AC120" s="128"/>
      <c r="AD120" s="128"/>
      <c r="AE120" s="128"/>
      <c r="AF120" s="128"/>
      <c r="AG120" s="128"/>
      <c r="AH120" s="128"/>
      <c r="AI120" s="128"/>
      <c r="AJ120" s="129"/>
      <c r="AK120" s="129"/>
      <c r="AL120" s="128"/>
      <c r="AM120" s="129"/>
      <c r="AN120" s="129"/>
      <c r="AO120" s="129"/>
      <c r="AP120" s="129"/>
      <c r="AQ120" s="129"/>
      <c r="AR120" s="129"/>
      <c r="AS120" s="129"/>
      <c r="AT120" s="129"/>
      <c r="AU120" s="129"/>
      <c r="AV120" s="128"/>
      <c r="AW120" s="128"/>
      <c r="AX120" s="123"/>
      <c r="AY120" s="123"/>
      <c r="AZ120" s="123"/>
      <c r="BA120" s="123"/>
      <c r="BB120" s="128"/>
      <c r="BC120" s="123"/>
      <c r="BD120" s="128"/>
      <c r="BE120" s="129"/>
      <c r="BF120" s="128"/>
      <c r="BG120" s="128"/>
      <c r="BH120" s="97"/>
      <c r="BI120" s="95"/>
      <c r="BJ120" s="97"/>
      <c r="BK120" s="95"/>
      <c r="BL120" s="95"/>
      <c r="BM120" s="98"/>
      <c r="BN120" s="99"/>
      <c r="BO120" s="95"/>
      <c r="BP120" s="122"/>
      <c r="BQ120" s="122"/>
      <c r="BR120" s="69"/>
      <c r="BS120" s="130"/>
    </row>
    <row r="121" spans="1:71" ht="30" customHeight="1" x14ac:dyDescent="0.35">
      <c r="A121" s="95"/>
      <c r="B121" s="128"/>
      <c r="C121" s="128"/>
      <c r="D121" s="128"/>
      <c r="E121" s="128"/>
      <c r="F121" s="128"/>
      <c r="G121" s="128"/>
      <c r="H121" s="128"/>
      <c r="I121" s="128"/>
      <c r="J121" s="128"/>
      <c r="K121" s="128"/>
      <c r="L121" s="128"/>
      <c r="M121" s="128"/>
      <c r="N121" s="128"/>
      <c r="O121" s="128"/>
      <c r="P121" s="128"/>
      <c r="Q121" s="128"/>
      <c r="R121" s="128"/>
      <c r="S121" s="128"/>
      <c r="T121" s="128"/>
      <c r="U121" s="128"/>
      <c r="V121" s="128"/>
      <c r="W121" s="128"/>
      <c r="X121" s="128"/>
      <c r="Y121" s="128"/>
      <c r="Z121" s="128"/>
      <c r="AA121" s="128"/>
      <c r="AB121" s="129"/>
      <c r="AC121" s="128"/>
      <c r="AD121" s="128"/>
      <c r="AE121" s="128"/>
      <c r="AF121" s="128"/>
      <c r="AG121" s="128"/>
      <c r="AH121" s="128"/>
      <c r="AI121" s="128"/>
      <c r="AJ121" s="129"/>
      <c r="AK121" s="129"/>
      <c r="AL121" s="128"/>
      <c r="AM121" s="129"/>
      <c r="AN121" s="129"/>
      <c r="AO121" s="129"/>
      <c r="AP121" s="129"/>
      <c r="AQ121" s="129"/>
      <c r="AR121" s="129"/>
      <c r="AS121" s="129"/>
      <c r="AT121" s="129"/>
      <c r="AU121" s="129"/>
      <c r="AV121" s="128"/>
      <c r="AW121" s="128"/>
      <c r="AX121" s="123"/>
      <c r="AY121" s="123"/>
      <c r="AZ121" s="123"/>
      <c r="BA121" s="123"/>
      <c r="BB121" s="128"/>
      <c r="BC121" s="123"/>
      <c r="BD121" s="128"/>
      <c r="BE121" s="129"/>
      <c r="BF121" s="128"/>
      <c r="BG121" s="128"/>
      <c r="BH121" s="97"/>
      <c r="BI121" s="95"/>
      <c r="BJ121" s="97"/>
      <c r="BK121" s="95"/>
      <c r="BL121" s="95"/>
      <c r="BM121" s="98"/>
      <c r="BN121" s="99"/>
      <c r="BO121" s="95"/>
      <c r="BP121" s="122"/>
      <c r="BQ121" s="122"/>
      <c r="BR121" s="69"/>
      <c r="BS121" s="130"/>
    </row>
    <row r="122" spans="1:71" ht="30" customHeight="1" x14ac:dyDescent="0.35">
      <c r="A122" s="95"/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9"/>
      <c r="AC122" s="128"/>
      <c r="AD122" s="128"/>
      <c r="AE122" s="128"/>
      <c r="AF122" s="128"/>
      <c r="AG122" s="128"/>
      <c r="AH122" s="128"/>
      <c r="AI122" s="128"/>
      <c r="AJ122" s="129"/>
      <c r="AK122" s="129"/>
      <c r="AL122" s="128"/>
      <c r="AM122" s="129"/>
      <c r="AN122" s="129"/>
      <c r="AO122" s="129"/>
      <c r="AP122" s="129"/>
      <c r="AQ122" s="129"/>
      <c r="AR122" s="129"/>
      <c r="AS122" s="129"/>
      <c r="AT122" s="129"/>
      <c r="AU122" s="129"/>
      <c r="AV122" s="128"/>
      <c r="AW122" s="128"/>
      <c r="AX122" s="123"/>
      <c r="AY122" s="123"/>
      <c r="AZ122" s="123"/>
      <c r="BA122" s="123"/>
      <c r="BB122" s="128"/>
      <c r="BC122" s="123"/>
      <c r="BD122" s="128"/>
      <c r="BE122" s="129"/>
      <c r="BF122" s="128"/>
      <c r="BG122" s="128"/>
      <c r="BH122" s="97"/>
      <c r="BI122" s="95"/>
      <c r="BJ122" s="97"/>
      <c r="BK122" s="95"/>
      <c r="BL122" s="95"/>
      <c r="BM122" s="98"/>
      <c r="BN122" s="99"/>
      <c r="BO122" s="95"/>
      <c r="BP122" s="122"/>
      <c r="BQ122" s="122"/>
      <c r="BR122" s="69"/>
      <c r="BS122" s="130"/>
    </row>
    <row r="123" spans="1:71" ht="30" customHeight="1" x14ac:dyDescent="0.35">
      <c r="A123" s="95"/>
      <c r="B123" s="128"/>
      <c r="C123" s="128"/>
      <c r="D123" s="128"/>
      <c r="E123" s="128"/>
      <c r="F123" s="128"/>
      <c r="G123" s="128"/>
      <c r="H123" s="128"/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128"/>
      <c r="Y123" s="128"/>
      <c r="Z123" s="128"/>
      <c r="AA123" s="128"/>
      <c r="AB123" s="129"/>
      <c r="AC123" s="128"/>
      <c r="AD123" s="128"/>
      <c r="AE123" s="128"/>
      <c r="AF123" s="128"/>
      <c r="AG123" s="128"/>
      <c r="AH123" s="128"/>
      <c r="AI123" s="128"/>
      <c r="AJ123" s="129"/>
      <c r="AK123" s="129"/>
      <c r="AL123" s="128"/>
      <c r="AM123" s="129"/>
      <c r="AN123" s="129"/>
      <c r="AO123" s="129"/>
      <c r="AP123" s="129"/>
      <c r="AQ123" s="129"/>
      <c r="AR123" s="129"/>
      <c r="AS123" s="129"/>
      <c r="AT123" s="129"/>
      <c r="AU123" s="129"/>
      <c r="AV123" s="128"/>
      <c r="AW123" s="128"/>
      <c r="AX123" s="123"/>
      <c r="AY123" s="123"/>
      <c r="AZ123" s="123"/>
      <c r="BA123" s="123"/>
      <c r="BB123" s="128"/>
      <c r="BC123" s="123"/>
      <c r="BD123" s="128"/>
      <c r="BE123" s="129"/>
      <c r="BF123" s="128"/>
      <c r="BG123" s="128"/>
      <c r="BH123" s="97"/>
      <c r="BI123" s="95"/>
      <c r="BJ123" s="97"/>
      <c r="BK123" s="95"/>
      <c r="BL123" s="95"/>
      <c r="BM123" s="98"/>
      <c r="BN123" s="99"/>
      <c r="BO123" s="95"/>
      <c r="BP123" s="122"/>
      <c r="BQ123" s="122"/>
      <c r="BR123" s="69"/>
      <c r="BS123" s="130"/>
    </row>
    <row r="124" spans="1:71" ht="30" customHeight="1" x14ac:dyDescent="0.35">
      <c r="A124" s="95"/>
      <c r="B124" s="128"/>
      <c r="C124" s="128"/>
      <c r="D124" s="128"/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9"/>
      <c r="AC124" s="128"/>
      <c r="AD124" s="128"/>
      <c r="AE124" s="128"/>
      <c r="AF124" s="128"/>
      <c r="AG124" s="128"/>
      <c r="AH124" s="128"/>
      <c r="AI124" s="128"/>
      <c r="AJ124" s="129"/>
      <c r="AK124" s="129"/>
      <c r="AL124" s="128"/>
      <c r="AM124" s="129"/>
      <c r="AN124" s="129"/>
      <c r="AO124" s="129"/>
      <c r="AP124" s="129"/>
      <c r="AQ124" s="129"/>
      <c r="AR124" s="129"/>
      <c r="AS124" s="129"/>
      <c r="AT124" s="129"/>
      <c r="AU124" s="129"/>
      <c r="AV124" s="128"/>
      <c r="AW124" s="128"/>
      <c r="AX124" s="123"/>
      <c r="AY124" s="123"/>
      <c r="AZ124" s="123"/>
      <c r="BA124" s="123"/>
      <c r="BB124" s="128"/>
      <c r="BC124" s="123"/>
      <c r="BD124" s="128"/>
      <c r="BE124" s="129"/>
      <c r="BF124" s="128"/>
      <c r="BG124" s="128"/>
      <c r="BH124" s="97"/>
      <c r="BI124" s="95"/>
      <c r="BJ124" s="97"/>
      <c r="BK124" s="95"/>
      <c r="BL124" s="95"/>
      <c r="BM124" s="98"/>
      <c r="BN124" s="99"/>
      <c r="BO124" s="95"/>
      <c r="BP124" s="122"/>
      <c r="BQ124" s="122"/>
      <c r="BR124" s="69"/>
      <c r="BS124" s="130"/>
    </row>
    <row r="125" spans="1:71" ht="30" customHeight="1" x14ac:dyDescent="0.35">
      <c r="A125" s="95"/>
      <c r="B125" s="128"/>
      <c r="C125" s="128"/>
      <c r="D125" s="128"/>
      <c r="E125" s="128"/>
      <c r="F125" s="128"/>
      <c r="G125" s="128"/>
      <c r="H125" s="128"/>
      <c r="I125" s="128"/>
      <c r="J125" s="128"/>
      <c r="K125" s="128"/>
      <c r="L125" s="128"/>
      <c r="M125" s="128"/>
      <c r="N125" s="128"/>
      <c r="O125" s="128"/>
      <c r="P125" s="128"/>
      <c r="Q125" s="128"/>
      <c r="R125" s="128"/>
      <c r="S125" s="128"/>
      <c r="T125" s="128"/>
      <c r="U125" s="128"/>
      <c r="V125" s="128"/>
      <c r="W125" s="128"/>
      <c r="X125" s="128"/>
      <c r="Y125" s="128"/>
      <c r="Z125" s="128"/>
      <c r="AA125" s="128"/>
      <c r="AB125" s="129"/>
      <c r="AC125" s="128"/>
      <c r="AD125" s="128"/>
      <c r="AE125" s="128"/>
      <c r="AF125" s="128"/>
      <c r="AG125" s="128"/>
      <c r="AH125" s="128"/>
      <c r="AI125" s="128"/>
      <c r="AJ125" s="129"/>
      <c r="AK125" s="129"/>
      <c r="AL125" s="128"/>
      <c r="AM125" s="129"/>
      <c r="AN125" s="129"/>
      <c r="AO125" s="129"/>
      <c r="AP125" s="129"/>
      <c r="AQ125" s="129"/>
      <c r="AR125" s="129"/>
      <c r="AS125" s="129"/>
      <c r="AT125" s="129"/>
      <c r="AU125" s="129"/>
      <c r="AV125" s="128"/>
      <c r="AW125" s="128"/>
      <c r="AX125" s="123"/>
      <c r="AY125" s="123"/>
      <c r="AZ125" s="123"/>
      <c r="BA125" s="123"/>
      <c r="BB125" s="128"/>
      <c r="BC125" s="123"/>
      <c r="BD125" s="128"/>
      <c r="BE125" s="129"/>
      <c r="BF125" s="128"/>
      <c r="BG125" s="128"/>
      <c r="BH125" s="97"/>
      <c r="BI125" s="95"/>
      <c r="BJ125" s="97"/>
      <c r="BK125" s="95"/>
      <c r="BL125" s="95"/>
      <c r="BM125" s="98"/>
      <c r="BN125" s="99"/>
      <c r="BO125" s="95"/>
      <c r="BP125" s="122"/>
      <c r="BQ125" s="122"/>
      <c r="BR125" s="69"/>
      <c r="BS125" s="130"/>
    </row>
    <row r="126" spans="1:71" ht="30" customHeight="1" x14ac:dyDescent="0.35">
      <c r="A126" s="95"/>
      <c r="B126" s="128"/>
      <c r="C126" s="128"/>
      <c r="D126" s="128"/>
      <c r="E126" s="128"/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9"/>
      <c r="AC126" s="128"/>
      <c r="AD126" s="128"/>
      <c r="AE126" s="128"/>
      <c r="AF126" s="128"/>
      <c r="AG126" s="128"/>
      <c r="AH126" s="128"/>
      <c r="AI126" s="128"/>
      <c r="AJ126" s="129"/>
      <c r="AK126" s="129"/>
      <c r="AL126" s="128"/>
      <c r="AM126" s="129"/>
      <c r="AN126" s="129"/>
      <c r="AO126" s="129"/>
      <c r="AP126" s="129"/>
      <c r="AQ126" s="129"/>
      <c r="AR126" s="129"/>
      <c r="AS126" s="129"/>
      <c r="AT126" s="129"/>
      <c r="AU126" s="129"/>
      <c r="AV126" s="128"/>
      <c r="AW126" s="128"/>
      <c r="AX126" s="123"/>
      <c r="AY126" s="123"/>
      <c r="AZ126" s="123"/>
      <c r="BA126" s="123"/>
      <c r="BB126" s="128"/>
      <c r="BC126" s="123"/>
      <c r="BD126" s="128"/>
      <c r="BE126" s="129"/>
      <c r="BF126" s="128"/>
      <c r="BG126" s="128"/>
      <c r="BH126" s="97"/>
      <c r="BI126" s="95"/>
      <c r="BJ126" s="97"/>
      <c r="BK126" s="95"/>
      <c r="BL126" s="95"/>
      <c r="BM126" s="98"/>
      <c r="BN126" s="99"/>
      <c r="BO126" s="95"/>
      <c r="BP126" s="122"/>
      <c r="BQ126" s="122"/>
      <c r="BR126" s="69"/>
      <c r="BS126" s="130"/>
    </row>
    <row r="127" spans="1:71" ht="30" customHeight="1" x14ac:dyDescent="0.35">
      <c r="A127" s="95"/>
      <c r="B127" s="128"/>
      <c r="C127" s="128"/>
      <c r="D127" s="128"/>
      <c r="E127" s="128"/>
      <c r="F127" s="128"/>
      <c r="G127" s="128"/>
      <c r="H127" s="128"/>
      <c r="I127" s="128"/>
      <c r="J127" s="128"/>
      <c r="K127" s="128"/>
      <c r="L127" s="128"/>
      <c r="M127" s="128"/>
      <c r="N127" s="128"/>
      <c r="O127" s="128"/>
      <c r="P127" s="128"/>
      <c r="Q127" s="128"/>
      <c r="R127" s="128"/>
      <c r="S127" s="128"/>
      <c r="T127" s="128"/>
      <c r="U127" s="128"/>
      <c r="V127" s="128"/>
      <c r="W127" s="128"/>
      <c r="X127" s="128"/>
      <c r="Y127" s="128"/>
      <c r="Z127" s="128"/>
      <c r="AA127" s="128"/>
      <c r="AB127" s="129"/>
      <c r="AC127" s="128"/>
      <c r="AD127" s="128"/>
      <c r="AE127" s="128"/>
      <c r="AF127" s="128"/>
      <c r="AG127" s="128"/>
      <c r="AH127" s="128"/>
      <c r="AI127" s="128"/>
      <c r="AJ127" s="129"/>
      <c r="AK127" s="129"/>
      <c r="AL127" s="128"/>
      <c r="AM127" s="129"/>
      <c r="AN127" s="129"/>
      <c r="AO127" s="129"/>
      <c r="AP127" s="129"/>
      <c r="AQ127" s="129"/>
      <c r="AR127" s="129"/>
      <c r="AS127" s="129"/>
      <c r="AT127" s="129"/>
      <c r="AU127" s="129"/>
      <c r="AV127" s="128"/>
      <c r="AW127" s="128"/>
      <c r="AX127" s="123"/>
      <c r="AY127" s="123"/>
      <c r="AZ127" s="123"/>
      <c r="BA127" s="123"/>
      <c r="BB127" s="128"/>
      <c r="BC127" s="123"/>
      <c r="BD127" s="128"/>
      <c r="BE127" s="129"/>
      <c r="BF127" s="128"/>
      <c r="BG127" s="128"/>
      <c r="BH127" s="97"/>
      <c r="BI127" s="95"/>
      <c r="BJ127" s="97"/>
      <c r="BK127" s="95"/>
      <c r="BL127" s="95"/>
      <c r="BM127" s="98"/>
      <c r="BN127" s="99"/>
      <c r="BO127" s="95"/>
      <c r="BP127" s="122"/>
      <c r="BQ127" s="122"/>
      <c r="BR127" s="69"/>
      <c r="BS127" s="130"/>
    </row>
    <row r="128" spans="1:71" ht="30" customHeight="1" x14ac:dyDescent="0.35">
      <c r="A128" s="95"/>
      <c r="B128" s="128"/>
      <c r="C128" s="128"/>
      <c r="D128" s="128"/>
      <c r="E128" s="128"/>
      <c r="F128" s="128"/>
      <c r="G128" s="128"/>
      <c r="H128" s="128"/>
      <c r="I128" s="128"/>
      <c r="J128" s="128"/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  <c r="W128" s="128"/>
      <c r="X128" s="128"/>
      <c r="Y128" s="128"/>
      <c r="Z128" s="128"/>
      <c r="AA128" s="128"/>
      <c r="AB128" s="129"/>
      <c r="AC128" s="128"/>
      <c r="AD128" s="128"/>
      <c r="AE128" s="128"/>
      <c r="AF128" s="128"/>
      <c r="AG128" s="128"/>
      <c r="AH128" s="128"/>
      <c r="AI128" s="128"/>
      <c r="AJ128" s="129"/>
      <c r="AK128" s="129"/>
      <c r="AL128" s="128"/>
      <c r="AM128" s="129"/>
      <c r="AN128" s="129"/>
      <c r="AO128" s="129"/>
      <c r="AP128" s="129"/>
      <c r="AQ128" s="129"/>
      <c r="AR128" s="129"/>
      <c r="AS128" s="129"/>
      <c r="AT128" s="129"/>
      <c r="AU128" s="129"/>
      <c r="AV128" s="128"/>
      <c r="AW128" s="128"/>
      <c r="AX128" s="123"/>
      <c r="AY128" s="123"/>
      <c r="AZ128" s="123"/>
      <c r="BA128" s="123"/>
      <c r="BB128" s="128"/>
      <c r="BC128" s="123"/>
      <c r="BD128" s="128"/>
      <c r="BE128" s="129"/>
      <c r="BF128" s="128"/>
      <c r="BG128" s="128"/>
      <c r="BH128" s="97"/>
      <c r="BI128" s="95"/>
      <c r="BJ128" s="97"/>
      <c r="BK128" s="95"/>
      <c r="BL128" s="95"/>
      <c r="BM128" s="98"/>
      <c r="BN128" s="99"/>
      <c r="BO128" s="95"/>
      <c r="BP128" s="122"/>
      <c r="BQ128" s="122"/>
      <c r="BR128" s="69"/>
      <c r="BS128" s="130"/>
    </row>
    <row r="129" spans="1:71" ht="30" customHeight="1" x14ac:dyDescent="0.35">
      <c r="A129" s="95"/>
      <c r="B129" s="128"/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128"/>
      <c r="N129" s="128"/>
      <c r="O129" s="128"/>
      <c r="P129" s="128"/>
      <c r="Q129" s="128"/>
      <c r="R129" s="128"/>
      <c r="S129" s="128"/>
      <c r="T129" s="128"/>
      <c r="U129" s="128"/>
      <c r="V129" s="128"/>
      <c r="W129" s="128"/>
      <c r="X129" s="128"/>
      <c r="Y129" s="128"/>
      <c r="Z129" s="128"/>
      <c r="AA129" s="128"/>
      <c r="AB129" s="129"/>
      <c r="AC129" s="128"/>
      <c r="AD129" s="128"/>
      <c r="AE129" s="128"/>
      <c r="AF129" s="128"/>
      <c r="AG129" s="128"/>
      <c r="AH129" s="128"/>
      <c r="AI129" s="128"/>
      <c r="AJ129" s="129"/>
      <c r="AK129" s="129"/>
      <c r="AL129" s="128"/>
      <c r="AM129" s="129"/>
      <c r="AN129" s="129"/>
      <c r="AO129" s="129"/>
      <c r="AP129" s="129"/>
      <c r="AQ129" s="129"/>
      <c r="AR129" s="129"/>
      <c r="AS129" s="129"/>
      <c r="AT129" s="129"/>
      <c r="AU129" s="129"/>
      <c r="AV129" s="128"/>
      <c r="AW129" s="128"/>
      <c r="AX129" s="123"/>
      <c r="AY129" s="123"/>
      <c r="AZ129" s="123"/>
      <c r="BA129" s="123"/>
      <c r="BB129" s="128"/>
      <c r="BC129" s="123"/>
      <c r="BD129" s="128"/>
      <c r="BE129" s="129"/>
      <c r="BF129" s="128"/>
      <c r="BG129" s="128"/>
      <c r="BH129" s="97"/>
      <c r="BI129" s="95"/>
      <c r="BJ129" s="97"/>
      <c r="BK129" s="95"/>
      <c r="BL129" s="95"/>
      <c r="BM129" s="98"/>
      <c r="BN129" s="99"/>
      <c r="BO129" s="95"/>
      <c r="BP129" s="122"/>
      <c r="BQ129" s="122"/>
      <c r="BR129" s="69"/>
      <c r="BS129" s="130"/>
    </row>
    <row r="130" spans="1:71" ht="30" customHeight="1" x14ac:dyDescent="0.35">
      <c r="A130" s="95"/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9"/>
      <c r="AC130" s="128"/>
      <c r="AD130" s="128"/>
      <c r="AE130" s="128"/>
      <c r="AF130" s="128"/>
      <c r="AG130" s="128"/>
      <c r="AH130" s="128"/>
      <c r="AI130" s="128"/>
      <c r="AJ130" s="129"/>
      <c r="AK130" s="129"/>
      <c r="AL130" s="128"/>
      <c r="AM130" s="129"/>
      <c r="AN130" s="129"/>
      <c r="AO130" s="129"/>
      <c r="AP130" s="129"/>
      <c r="AQ130" s="129"/>
      <c r="AR130" s="129"/>
      <c r="AS130" s="129"/>
      <c r="AT130" s="129"/>
      <c r="AU130" s="129"/>
      <c r="AV130" s="128"/>
      <c r="AW130" s="128"/>
      <c r="AX130" s="123"/>
      <c r="AY130" s="123"/>
      <c r="AZ130" s="123"/>
      <c r="BA130" s="123"/>
      <c r="BB130" s="128"/>
      <c r="BC130" s="123"/>
      <c r="BD130" s="128"/>
      <c r="BE130" s="129"/>
      <c r="BF130" s="128"/>
      <c r="BG130" s="128"/>
      <c r="BH130" s="97"/>
      <c r="BI130" s="95"/>
      <c r="BJ130" s="97"/>
      <c r="BK130" s="95"/>
      <c r="BL130" s="95"/>
      <c r="BM130" s="98"/>
      <c r="BN130" s="99"/>
      <c r="BO130" s="95"/>
      <c r="BP130" s="122"/>
      <c r="BQ130" s="122"/>
      <c r="BR130" s="69"/>
      <c r="BS130" s="130"/>
    </row>
    <row r="131" spans="1:71" ht="30" customHeight="1" x14ac:dyDescent="0.35">
      <c r="A131" s="95"/>
      <c r="B131" s="128"/>
      <c r="C131" s="128"/>
      <c r="D131" s="128"/>
      <c r="E131" s="128"/>
      <c r="F131" s="128"/>
      <c r="G131" s="128"/>
      <c r="H131" s="128"/>
      <c r="I131" s="128"/>
      <c r="J131" s="128"/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  <c r="W131" s="128"/>
      <c r="X131" s="128"/>
      <c r="Y131" s="128"/>
      <c r="Z131" s="128"/>
      <c r="AA131" s="128"/>
      <c r="AB131" s="129"/>
      <c r="AC131" s="128"/>
      <c r="AD131" s="128"/>
      <c r="AE131" s="128"/>
      <c r="AF131" s="128"/>
      <c r="AG131" s="128"/>
      <c r="AH131" s="128"/>
      <c r="AI131" s="128"/>
      <c r="AJ131" s="129"/>
      <c r="AK131" s="129"/>
      <c r="AL131" s="128"/>
      <c r="AM131" s="129"/>
      <c r="AN131" s="129"/>
      <c r="AO131" s="129"/>
      <c r="AP131" s="129"/>
      <c r="AQ131" s="129"/>
      <c r="AR131" s="129"/>
      <c r="AS131" s="129"/>
      <c r="AT131" s="129"/>
      <c r="AU131" s="129"/>
      <c r="AV131" s="128"/>
      <c r="AW131" s="128"/>
      <c r="AX131" s="123"/>
      <c r="AY131" s="123"/>
      <c r="AZ131" s="123"/>
      <c r="BA131" s="123"/>
      <c r="BB131" s="128"/>
      <c r="BC131" s="123"/>
      <c r="BD131" s="128"/>
      <c r="BE131" s="129"/>
      <c r="BF131" s="128"/>
      <c r="BG131" s="128"/>
      <c r="BH131" s="97"/>
      <c r="BI131" s="95"/>
      <c r="BJ131" s="97"/>
      <c r="BK131" s="95"/>
      <c r="BL131" s="95"/>
      <c r="BM131" s="98"/>
      <c r="BN131" s="99"/>
      <c r="BO131" s="95"/>
      <c r="BP131" s="122"/>
      <c r="BQ131" s="122"/>
      <c r="BR131" s="69"/>
      <c r="BS131" s="130"/>
    </row>
    <row r="132" spans="1:71" ht="30" customHeight="1" x14ac:dyDescent="0.35">
      <c r="A132" s="95"/>
      <c r="B132" s="128"/>
      <c r="C132" s="128"/>
      <c r="D132" s="128"/>
      <c r="E132" s="128"/>
      <c r="F132" s="128"/>
      <c r="G132" s="128"/>
      <c r="H132" s="128"/>
      <c r="I132" s="128"/>
      <c r="J132" s="128"/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  <c r="W132" s="128"/>
      <c r="X132" s="128"/>
      <c r="Y132" s="128"/>
      <c r="Z132" s="128"/>
      <c r="AA132" s="128"/>
      <c r="AB132" s="129"/>
      <c r="AC132" s="128"/>
      <c r="AD132" s="128"/>
      <c r="AE132" s="128"/>
      <c r="AF132" s="128"/>
      <c r="AG132" s="128"/>
      <c r="AH132" s="128"/>
      <c r="AI132" s="128"/>
      <c r="AJ132" s="129"/>
      <c r="AK132" s="129"/>
      <c r="AL132" s="128"/>
      <c r="AM132" s="129"/>
      <c r="AN132" s="129"/>
      <c r="AO132" s="129"/>
      <c r="AP132" s="129"/>
      <c r="AQ132" s="129"/>
      <c r="AR132" s="129"/>
      <c r="AS132" s="129"/>
      <c r="AT132" s="129"/>
      <c r="AU132" s="129"/>
      <c r="AV132" s="128"/>
      <c r="AW132" s="128"/>
      <c r="AX132" s="123"/>
      <c r="AY132" s="123"/>
      <c r="AZ132" s="123"/>
      <c r="BA132" s="123"/>
      <c r="BB132" s="128"/>
      <c r="BC132" s="123"/>
      <c r="BD132" s="128"/>
      <c r="BE132" s="129"/>
      <c r="BF132" s="128"/>
      <c r="BG132" s="128"/>
      <c r="BH132" s="97"/>
      <c r="BI132" s="95"/>
      <c r="BJ132" s="97"/>
      <c r="BK132" s="95"/>
      <c r="BL132" s="95"/>
      <c r="BM132" s="98"/>
      <c r="BN132" s="99"/>
      <c r="BO132" s="95"/>
      <c r="BP132" s="122"/>
      <c r="BQ132" s="122"/>
      <c r="BR132" s="69"/>
      <c r="BS132" s="130"/>
    </row>
    <row r="133" spans="1:71" ht="30" customHeight="1" x14ac:dyDescent="0.35">
      <c r="A133" s="95"/>
      <c r="B133" s="128"/>
      <c r="C133" s="128"/>
      <c r="D133" s="128"/>
      <c r="E133" s="128"/>
      <c r="F133" s="128"/>
      <c r="G133" s="128"/>
      <c r="H133" s="128"/>
      <c r="I133" s="128"/>
      <c r="J133" s="128"/>
      <c r="K133" s="128"/>
      <c r="L133" s="128"/>
      <c r="M133" s="128"/>
      <c r="N133" s="128"/>
      <c r="O133" s="128"/>
      <c r="P133" s="128"/>
      <c r="Q133" s="128"/>
      <c r="R133" s="128"/>
      <c r="S133" s="128"/>
      <c r="T133" s="128"/>
      <c r="U133" s="128"/>
      <c r="V133" s="128"/>
      <c r="W133" s="128"/>
      <c r="X133" s="128"/>
      <c r="Y133" s="128"/>
      <c r="Z133" s="128"/>
      <c r="AA133" s="128"/>
      <c r="AB133" s="129"/>
      <c r="AC133" s="128"/>
      <c r="AD133" s="128"/>
      <c r="AE133" s="128"/>
      <c r="AF133" s="128"/>
      <c r="AG133" s="128"/>
      <c r="AH133" s="128"/>
      <c r="AI133" s="128"/>
      <c r="AJ133" s="129"/>
      <c r="AK133" s="129"/>
      <c r="AL133" s="128"/>
      <c r="AM133" s="129"/>
      <c r="AN133" s="129"/>
      <c r="AO133" s="129"/>
      <c r="AP133" s="129"/>
      <c r="AQ133" s="129"/>
      <c r="AR133" s="129"/>
      <c r="AS133" s="129"/>
      <c r="AT133" s="129"/>
      <c r="AU133" s="129"/>
      <c r="AV133" s="128"/>
      <c r="AW133" s="128"/>
      <c r="AX133" s="123"/>
      <c r="AY133" s="123"/>
      <c r="AZ133" s="123"/>
      <c r="BA133" s="123"/>
      <c r="BB133" s="128"/>
      <c r="BC133" s="123"/>
      <c r="BD133" s="128"/>
      <c r="BE133" s="129"/>
      <c r="BF133" s="128"/>
      <c r="BG133" s="128"/>
      <c r="BH133" s="97"/>
      <c r="BI133" s="95"/>
      <c r="BJ133" s="97"/>
      <c r="BK133" s="95"/>
      <c r="BL133" s="95"/>
      <c r="BM133" s="98"/>
      <c r="BN133" s="99"/>
      <c r="BO133" s="95"/>
      <c r="BP133" s="122"/>
      <c r="BQ133" s="122"/>
      <c r="BR133" s="69"/>
      <c r="BS133" s="130"/>
    </row>
    <row r="134" spans="1:71" ht="30" customHeight="1" x14ac:dyDescent="0.35">
      <c r="A134" s="95"/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9"/>
      <c r="AC134" s="128"/>
      <c r="AD134" s="128"/>
      <c r="AE134" s="128"/>
      <c r="AF134" s="128"/>
      <c r="AG134" s="128"/>
      <c r="AH134" s="128"/>
      <c r="AI134" s="128"/>
      <c r="AJ134" s="129"/>
      <c r="AK134" s="129"/>
      <c r="AL134" s="128"/>
      <c r="AM134" s="129"/>
      <c r="AN134" s="129"/>
      <c r="AO134" s="129"/>
      <c r="AP134" s="129"/>
      <c r="AQ134" s="129"/>
      <c r="AR134" s="129"/>
      <c r="AS134" s="129"/>
      <c r="AT134" s="129"/>
      <c r="AU134" s="129"/>
      <c r="AV134" s="128"/>
      <c r="AW134" s="128"/>
      <c r="AX134" s="123"/>
      <c r="AY134" s="123"/>
      <c r="AZ134" s="123"/>
      <c r="BA134" s="123"/>
      <c r="BB134" s="128"/>
      <c r="BC134" s="123"/>
      <c r="BD134" s="128"/>
      <c r="BE134" s="129"/>
      <c r="BF134" s="128"/>
      <c r="BG134" s="128"/>
      <c r="BH134" s="97"/>
      <c r="BI134" s="95"/>
      <c r="BJ134" s="97"/>
      <c r="BK134" s="95"/>
      <c r="BL134" s="95"/>
      <c r="BM134" s="98"/>
      <c r="BN134" s="99"/>
      <c r="BO134" s="95"/>
      <c r="BP134" s="122"/>
      <c r="BQ134" s="122"/>
      <c r="BR134" s="69"/>
      <c r="BS134" s="130"/>
    </row>
    <row r="135" spans="1:71" ht="30" customHeight="1" x14ac:dyDescent="0.35">
      <c r="A135" s="95"/>
      <c r="B135" s="128"/>
      <c r="C135" s="128"/>
      <c r="D135" s="128"/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9"/>
      <c r="AC135" s="128"/>
      <c r="AD135" s="128"/>
      <c r="AE135" s="128"/>
      <c r="AF135" s="128"/>
      <c r="AG135" s="128"/>
      <c r="AH135" s="128"/>
      <c r="AI135" s="128"/>
      <c r="AJ135" s="129"/>
      <c r="AK135" s="129"/>
      <c r="AL135" s="128"/>
      <c r="AM135" s="129"/>
      <c r="AN135" s="129"/>
      <c r="AO135" s="129"/>
      <c r="AP135" s="129"/>
      <c r="AQ135" s="129"/>
      <c r="AR135" s="129"/>
      <c r="AS135" s="129"/>
      <c r="AT135" s="129"/>
      <c r="AU135" s="129"/>
      <c r="AV135" s="128"/>
      <c r="AW135" s="128"/>
      <c r="AX135" s="123"/>
      <c r="AY135" s="123"/>
      <c r="AZ135" s="123"/>
      <c r="BA135" s="123"/>
      <c r="BB135" s="128"/>
      <c r="BC135" s="123"/>
      <c r="BD135" s="128"/>
      <c r="BE135" s="129"/>
      <c r="BF135" s="128"/>
      <c r="BG135" s="128"/>
      <c r="BH135" s="97"/>
      <c r="BI135" s="95"/>
      <c r="BJ135" s="97"/>
      <c r="BK135" s="95"/>
      <c r="BL135" s="95"/>
      <c r="BM135" s="98"/>
      <c r="BN135" s="99"/>
      <c r="BO135" s="95"/>
      <c r="BP135" s="122"/>
      <c r="BQ135" s="122"/>
      <c r="BR135" s="69"/>
      <c r="BS135" s="130"/>
    </row>
    <row r="136" spans="1:71" ht="30" customHeight="1" x14ac:dyDescent="0.35">
      <c r="A136" s="95"/>
      <c r="B136" s="128"/>
      <c r="C136" s="128"/>
      <c r="D136" s="128"/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9"/>
      <c r="AC136" s="128"/>
      <c r="AD136" s="128"/>
      <c r="AE136" s="128"/>
      <c r="AF136" s="128"/>
      <c r="AG136" s="128"/>
      <c r="AH136" s="128"/>
      <c r="AI136" s="128"/>
      <c r="AJ136" s="129"/>
      <c r="AK136" s="129"/>
      <c r="AL136" s="128"/>
      <c r="AM136" s="129"/>
      <c r="AN136" s="129"/>
      <c r="AO136" s="129"/>
      <c r="AP136" s="129"/>
      <c r="AQ136" s="129"/>
      <c r="AR136" s="129"/>
      <c r="AS136" s="129"/>
      <c r="AT136" s="129"/>
      <c r="AU136" s="129"/>
      <c r="AV136" s="128"/>
      <c r="AW136" s="128"/>
      <c r="AX136" s="123"/>
      <c r="AY136" s="123"/>
      <c r="AZ136" s="123"/>
      <c r="BA136" s="123"/>
      <c r="BB136" s="128"/>
      <c r="BC136" s="123"/>
      <c r="BD136" s="128"/>
      <c r="BE136" s="129"/>
      <c r="BF136" s="128"/>
      <c r="BG136" s="128"/>
      <c r="BH136" s="97"/>
      <c r="BI136" s="95"/>
      <c r="BJ136" s="97"/>
      <c r="BK136" s="95"/>
      <c r="BL136" s="95"/>
      <c r="BM136" s="98"/>
      <c r="BN136" s="99"/>
      <c r="BO136" s="95"/>
      <c r="BP136" s="122"/>
      <c r="BQ136" s="122"/>
      <c r="BR136" s="69"/>
      <c r="BS136" s="130"/>
    </row>
    <row r="137" spans="1:71" ht="30" customHeight="1" x14ac:dyDescent="0.35">
      <c r="A137" s="95"/>
      <c r="B137" s="128"/>
      <c r="C137" s="128"/>
      <c r="D137" s="128"/>
      <c r="E137" s="128"/>
      <c r="F137" s="128"/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9"/>
      <c r="AC137" s="128"/>
      <c r="AD137" s="128"/>
      <c r="AE137" s="128"/>
      <c r="AF137" s="128"/>
      <c r="AG137" s="128"/>
      <c r="AH137" s="128"/>
      <c r="AI137" s="128"/>
      <c r="AJ137" s="129"/>
      <c r="AK137" s="129"/>
      <c r="AL137" s="128"/>
      <c r="AM137" s="129"/>
      <c r="AN137" s="129"/>
      <c r="AO137" s="129"/>
      <c r="AP137" s="129"/>
      <c r="AQ137" s="129"/>
      <c r="AR137" s="129"/>
      <c r="AS137" s="129"/>
      <c r="AT137" s="129"/>
      <c r="AU137" s="129"/>
      <c r="AV137" s="128"/>
      <c r="AW137" s="128"/>
      <c r="AX137" s="123"/>
      <c r="AY137" s="123"/>
      <c r="AZ137" s="123"/>
      <c r="BA137" s="123"/>
      <c r="BB137" s="128"/>
      <c r="BC137" s="123"/>
      <c r="BD137" s="128"/>
      <c r="BE137" s="129"/>
      <c r="BF137" s="128"/>
      <c r="BG137" s="128"/>
      <c r="BH137" s="97"/>
      <c r="BI137" s="95"/>
      <c r="BJ137" s="97"/>
      <c r="BK137" s="95"/>
      <c r="BL137" s="95"/>
      <c r="BM137" s="98"/>
      <c r="BN137" s="99"/>
      <c r="BO137" s="95"/>
      <c r="BP137" s="122"/>
      <c r="BQ137" s="122"/>
      <c r="BR137" s="69"/>
      <c r="BS137" s="130"/>
    </row>
    <row r="138" spans="1:71" ht="30" customHeight="1" x14ac:dyDescent="0.35">
      <c r="A138" s="95"/>
      <c r="B138" s="128"/>
      <c r="C138" s="128"/>
      <c r="D138" s="128"/>
      <c r="E138" s="128"/>
      <c r="F138" s="128"/>
      <c r="G138" s="128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  <c r="Y138" s="128"/>
      <c r="Z138" s="128"/>
      <c r="AA138" s="128"/>
      <c r="AB138" s="129"/>
      <c r="AC138" s="128"/>
      <c r="AD138" s="128"/>
      <c r="AE138" s="128"/>
      <c r="AF138" s="128"/>
      <c r="AG138" s="128"/>
      <c r="AH138" s="128"/>
      <c r="AI138" s="128"/>
      <c r="AJ138" s="129"/>
      <c r="AK138" s="129"/>
      <c r="AL138" s="128"/>
      <c r="AM138" s="129"/>
      <c r="AN138" s="129"/>
      <c r="AO138" s="129"/>
      <c r="AP138" s="129"/>
      <c r="AQ138" s="129"/>
      <c r="AR138" s="129"/>
      <c r="AS138" s="129"/>
      <c r="AT138" s="129"/>
      <c r="AU138" s="129"/>
      <c r="AV138" s="128"/>
      <c r="AW138" s="128"/>
      <c r="AX138" s="123"/>
      <c r="AY138" s="123"/>
      <c r="AZ138" s="123"/>
      <c r="BA138" s="123"/>
      <c r="BB138" s="128"/>
      <c r="BC138" s="123"/>
      <c r="BD138" s="128"/>
      <c r="BE138" s="129"/>
      <c r="BF138" s="128"/>
      <c r="BG138" s="128"/>
      <c r="BH138" s="97"/>
      <c r="BI138" s="95"/>
      <c r="BJ138" s="97"/>
      <c r="BK138" s="95"/>
      <c r="BL138" s="95"/>
      <c r="BM138" s="98"/>
      <c r="BN138" s="99"/>
      <c r="BO138" s="95"/>
      <c r="BP138" s="122"/>
      <c r="BQ138" s="122"/>
      <c r="BR138" s="69"/>
      <c r="BS138" s="130"/>
    </row>
    <row r="139" spans="1:71" ht="30" customHeight="1" x14ac:dyDescent="0.35">
      <c r="A139" s="95"/>
      <c r="B139" s="128"/>
      <c r="C139" s="128"/>
      <c r="D139" s="128"/>
      <c r="E139" s="128"/>
      <c r="F139" s="128"/>
      <c r="G139" s="128"/>
      <c r="H139" s="128"/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  <c r="Y139" s="128"/>
      <c r="Z139" s="128"/>
      <c r="AA139" s="128"/>
      <c r="AB139" s="129"/>
      <c r="AC139" s="128"/>
      <c r="AD139" s="128"/>
      <c r="AE139" s="128"/>
      <c r="AF139" s="128"/>
      <c r="AG139" s="128"/>
      <c r="AH139" s="128"/>
      <c r="AI139" s="128"/>
      <c r="AJ139" s="129"/>
      <c r="AK139" s="129"/>
      <c r="AL139" s="128"/>
      <c r="AM139" s="129"/>
      <c r="AN139" s="129"/>
      <c r="AO139" s="129"/>
      <c r="AP139" s="129"/>
      <c r="AQ139" s="129"/>
      <c r="AR139" s="129"/>
      <c r="AS139" s="129"/>
      <c r="AT139" s="129"/>
      <c r="AU139" s="129"/>
      <c r="AV139" s="128"/>
      <c r="AW139" s="128"/>
      <c r="AX139" s="123"/>
      <c r="AY139" s="123"/>
      <c r="AZ139" s="123"/>
      <c r="BA139" s="123"/>
      <c r="BB139" s="128"/>
      <c r="BC139" s="123"/>
      <c r="BD139" s="128"/>
      <c r="BE139" s="129"/>
      <c r="BF139" s="128"/>
      <c r="BG139" s="128"/>
      <c r="BH139" s="97"/>
      <c r="BI139" s="95"/>
      <c r="BJ139" s="97"/>
      <c r="BK139" s="95"/>
      <c r="BL139" s="95"/>
      <c r="BM139" s="98"/>
      <c r="BN139" s="99"/>
      <c r="BO139" s="95"/>
      <c r="BP139" s="122"/>
      <c r="BQ139" s="122"/>
      <c r="BR139" s="69"/>
      <c r="BS139" s="130"/>
    </row>
    <row r="140" spans="1:71" ht="30" customHeight="1" x14ac:dyDescent="0.35">
      <c r="A140" s="95"/>
      <c r="B140" s="128"/>
      <c r="C140" s="128"/>
      <c r="D140" s="128"/>
      <c r="E140" s="128"/>
      <c r="F140" s="128"/>
      <c r="G140" s="128"/>
      <c r="H140" s="128"/>
      <c r="I140" s="128"/>
      <c r="J140" s="128"/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  <c r="Y140" s="128"/>
      <c r="Z140" s="128"/>
      <c r="AA140" s="128"/>
      <c r="AB140" s="129"/>
      <c r="AC140" s="128"/>
      <c r="AD140" s="128"/>
      <c r="AE140" s="128"/>
      <c r="AF140" s="128"/>
      <c r="AG140" s="128"/>
      <c r="AH140" s="128"/>
      <c r="AI140" s="128"/>
      <c r="AJ140" s="129"/>
      <c r="AK140" s="129"/>
      <c r="AL140" s="128"/>
      <c r="AM140" s="129"/>
      <c r="AN140" s="129"/>
      <c r="AO140" s="129"/>
      <c r="AP140" s="129"/>
      <c r="AQ140" s="129"/>
      <c r="AR140" s="129"/>
      <c r="AS140" s="129"/>
      <c r="AT140" s="129"/>
      <c r="AU140" s="129"/>
      <c r="AV140" s="128"/>
      <c r="AW140" s="128"/>
      <c r="AX140" s="123"/>
      <c r="AY140" s="123"/>
      <c r="AZ140" s="123"/>
      <c r="BA140" s="123"/>
      <c r="BB140" s="128"/>
      <c r="BC140" s="123"/>
      <c r="BD140" s="128"/>
      <c r="BE140" s="129"/>
      <c r="BF140" s="128"/>
      <c r="BG140" s="128"/>
      <c r="BH140" s="97"/>
      <c r="BI140" s="95"/>
      <c r="BJ140" s="97"/>
      <c r="BK140" s="95"/>
      <c r="BL140" s="95"/>
      <c r="BM140" s="98"/>
      <c r="BN140" s="99"/>
      <c r="BO140" s="95"/>
      <c r="BP140" s="122"/>
      <c r="BQ140" s="122"/>
      <c r="BR140" s="69"/>
      <c r="BS140" s="130"/>
    </row>
    <row r="141" spans="1:71" ht="30" customHeight="1" x14ac:dyDescent="0.35">
      <c r="A141" s="95"/>
      <c r="B141" s="128"/>
      <c r="C141" s="128"/>
      <c r="D141" s="12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9"/>
      <c r="AC141" s="128"/>
      <c r="AD141" s="128"/>
      <c r="AE141" s="128"/>
      <c r="AF141" s="128"/>
      <c r="AG141" s="128"/>
      <c r="AH141" s="128"/>
      <c r="AI141" s="128"/>
      <c r="AJ141" s="129"/>
      <c r="AK141" s="129"/>
      <c r="AL141" s="128"/>
      <c r="AM141" s="129"/>
      <c r="AN141" s="129"/>
      <c r="AO141" s="129"/>
      <c r="AP141" s="129"/>
      <c r="AQ141" s="129"/>
      <c r="AR141" s="129"/>
      <c r="AS141" s="129"/>
      <c r="AT141" s="129"/>
      <c r="AU141" s="129"/>
      <c r="AV141" s="128"/>
      <c r="AW141" s="128"/>
      <c r="AX141" s="123"/>
      <c r="AY141" s="123"/>
      <c r="AZ141" s="123"/>
      <c r="BA141" s="123"/>
      <c r="BB141" s="128"/>
      <c r="BC141" s="123"/>
      <c r="BD141" s="128"/>
      <c r="BE141" s="129"/>
      <c r="BF141" s="128"/>
      <c r="BG141" s="128"/>
      <c r="BH141" s="97"/>
      <c r="BI141" s="95"/>
      <c r="BJ141" s="97"/>
      <c r="BK141" s="95"/>
      <c r="BL141" s="95"/>
      <c r="BM141" s="98"/>
      <c r="BN141" s="99"/>
      <c r="BO141" s="95"/>
      <c r="BP141" s="122"/>
      <c r="BQ141" s="122"/>
      <c r="BR141" s="69"/>
      <c r="BS141" s="130"/>
    </row>
    <row r="142" spans="1:71" ht="30" customHeight="1" x14ac:dyDescent="0.35">
      <c r="A142" s="95"/>
      <c r="B142" s="128"/>
      <c r="C142" s="128"/>
      <c r="D142" s="128"/>
      <c r="E142" s="128"/>
      <c r="F142" s="128"/>
      <c r="G142" s="128"/>
      <c r="H142" s="128"/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128"/>
      <c r="Y142" s="128"/>
      <c r="Z142" s="128"/>
      <c r="AA142" s="128"/>
      <c r="AB142" s="129"/>
      <c r="AC142" s="128"/>
      <c r="AD142" s="128"/>
      <c r="AE142" s="128"/>
      <c r="AF142" s="128"/>
      <c r="AG142" s="128"/>
      <c r="AH142" s="128"/>
      <c r="AI142" s="128"/>
      <c r="AJ142" s="129"/>
      <c r="AK142" s="129"/>
      <c r="AL142" s="128"/>
      <c r="AM142" s="129"/>
      <c r="AN142" s="129"/>
      <c r="AO142" s="129"/>
      <c r="AP142" s="129"/>
      <c r="AQ142" s="129"/>
      <c r="AR142" s="129"/>
      <c r="AS142" s="129"/>
      <c r="AT142" s="129"/>
      <c r="AU142" s="129"/>
      <c r="AV142" s="128"/>
      <c r="AW142" s="128"/>
      <c r="AX142" s="123"/>
      <c r="AY142" s="123"/>
      <c r="AZ142" s="123"/>
      <c r="BA142" s="123"/>
      <c r="BB142" s="128"/>
      <c r="BC142" s="123"/>
      <c r="BD142" s="128"/>
      <c r="BE142" s="129"/>
      <c r="BF142" s="128"/>
      <c r="BG142" s="128"/>
      <c r="BH142" s="97"/>
      <c r="BI142" s="95"/>
      <c r="BJ142" s="97"/>
      <c r="BK142" s="95"/>
      <c r="BL142" s="95"/>
      <c r="BM142" s="98"/>
      <c r="BN142" s="99"/>
      <c r="BO142" s="95"/>
      <c r="BP142" s="122"/>
      <c r="BQ142" s="122"/>
      <c r="BR142" s="69"/>
      <c r="BS142" s="130"/>
    </row>
    <row r="143" spans="1:71" ht="30" customHeight="1" x14ac:dyDescent="0.35">
      <c r="A143" s="95"/>
      <c r="B143" s="128"/>
      <c r="C143" s="128"/>
      <c r="D143" s="12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9"/>
      <c r="AC143" s="128"/>
      <c r="AD143" s="128"/>
      <c r="AE143" s="128"/>
      <c r="AF143" s="128"/>
      <c r="AG143" s="128"/>
      <c r="AH143" s="128"/>
      <c r="AI143" s="128"/>
      <c r="AJ143" s="129"/>
      <c r="AK143" s="129"/>
      <c r="AL143" s="128"/>
      <c r="AM143" s="129"/>
      <c r="AN143" s="129"/>
      <c r="AO143" s="129"/>
      <c r="AP143" s="129"/>
      <c r="AQ143" s="129"/>
      <c r="AR143" s="129"/>
      <c r="AS143" s="129"/>
      <c r="AT143" s="129"/>
      <c r="AU143" s="129"/>
      <c r="AV143" s="128"/>
      <c r="AW143" s="128"/>
      <c r="AX143" s="123"/>
      <c r="AY143" s="123"/>
      <c r="AZ143" s="123"/>
      <c r="BA143" s="123"/>
      <c r="BB143" s="128"/>
      <c r="BC143" s="123"/>
      <c r="BD143" s="128"/>
      <c r="BE143" s="129"/>
      <c r="BF143" s="128"/>
      <c r="BG143" s="128"/>
      <c r="BH143" s="97"/>
      <c r="BI143" s="95"/>
      <c r="BJ143" s="97"/>
      <c r="BK143" s="95"/>
      <c r="BL143" s="95"/>
      <c r="BM143" s="98"/>
      <c r="BN143" s="99"/>
      <c r="BO143" s="95"/>
      <c r="BP143" s="122"/>
      <c r="BQ143" s="122"/>
      <c r="BR143" s="69"/>
      <c r="BS143" s="130"/>
    </row>
    <row r="144" spans="1:71" ht="30" customHeight="1" x14ac:dyDescent="0.35">
      <c r="A144" s="95"/>
      <c r="B144" s="128"/>
      <c r="C144" s="128"/>
      <c r="D144" s="128"/>
      <c r="E144" s="128"/>
      <c r="F144" s="128"/>
      <c r="G144" s="128"/>
      <c r="H144" s="128"/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128"/>
      <c r="Y144" s="128"/>
      <c r="Z144" s="128"/>
      <c r="AA144" s="128"/>
      <c r="AB144" s="129"/>
      <c r="AC144" s="128"/>
      <c r="AD144" s="128"/>
      <c r="AE144" s="128"/>
      <c r="AF144" s="128"/>
      <c r="AG144" s="128"/>
      <c r="AH144" s="128"/>
      <c r="AI144" s="128"/>
      <c r="AJ144" s="129"/>
      <c r="AK144" s="129"/>
      <c r="AL144" s="128"/>
      <c r="AM144" s="129"/>
      <c r="AN144" s="129"/>
      <c r="AO144" s="129"/>
      <c r="AP144" s="129"/>
      <c r="AQ144" s="129"/>
      <c r="AR144" s="129"/>
      <c r="AS144" s="129"/>
      <c r="AT144" s="129"/>
      <c r="AU144" s="129"/>
      <c r="AV144" s="128"/>
      <c r="AW144" s="128"/>
      <c r="AX144" s="123"/>
      <c r="AY144" s="123"/>
      <c r="AZ144" s="123"/>
      <c r="BA144" s="123"/>
      <c r="BB144" s="128"/>
      <c r="BC144" s="123"/>
      <c r="BD144" s="128"/>
      <c r="BE144" s="129"/>
      <c r="BF144" s="128"/>
      <c r="BG144" s="128"/>
      <c r="BH144" s="97"/>
      <c r="BI144" s="95"/>
      <c r="BJ144" s="97"/>
      <c r="BK144" s="95"/>
      <c r="BL144" s="95"/>
      <c r="BM144" s="98"/>
      <c r="BN144" s="99"/>
      <c r="BO144" s="95"/>
      <c r="BP144" s="122"/>
      <c r="BQ144" s="122"/>
      <c r="BR144" s="69"/>
      <c r="BS144" s="130"/>
    </row>
    <row r="145" spans="1:71" ht="30" customHeight="1" x14ac:dyDescent="0.35">
      <c r="A145" s="95"/>
      <c r="B145" s="128"/>
      <c r="C145" s="128"/>
      <c r="D145" s="128"/>
      <c r="E145" s="128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9"/>
      <c r="AC145" s="128"/>
      <c r="AD145" s="128"/>
      <c r="AE145" s="128"/>
      <c r="AF145" s="128"/>
      <c r="AG145" s="128"/>
      <c r="AH145" s="128"/>
      <c r="AI145" s="128"/>
      <c r="AJ145" s="129"/>
      <c r="AK145" s="129"/>
      <c r="AL145" s="128"/>
      <c r="AM145" s="129"/>
      <c r="AN145" s="129"/>
      <c r="AO145" s="129"/>
      <c r="AP145" s="129"/>
      <c r="AQ145" s="129"/>
      <c r="AR145" s="129"/>
      <c r="AS145" s="129"/>
      <c r="AT145" s="129"/>
      <c r="AU145" s="129"/>
      <c r="AV145" s="128"/>
      <c r="AW145" s="128"/>
      <c r="AX145" s="123"/>
      <c r="AY145" s="123"/>
      <c r="AZ145" s="123"/>
      <c r="BA145" s="123"/>
      <c r="BB145" s="128"/>
      <c r="BC145" s="123"/>
      <c r="BD145" s="128"/>
      <c r="BE145" s="129"/>
      <c r="BF145" s="128"/>
      <c r="BG145" s="128"/>
      <c r="BH145" s="97"/>
      <c r="BI145" s="95"/>
      <c r="BJ145" s="97"/>
      <c r="BK145" s="95"/>
      <c r="BL145" s="95"/>
      <c r="BM145" s="98"/>
      <c r="BN145" s="99"/>
      <c r="BO145" s="95"/>
      <c r="BP145" s="122"/>
      <c r="BQ145" s="122"/>
      <c r="BR145" s="69"/>
      <c r="BS145" s="130"/>
    </row>
    <row r="146" spans="1:71" ht="30" customHeight="1" x14ac:dyDescent="0.35">
      <c r="A146" s="95"/>
      <c r="B146" s="128"/>
      <c r="C146" s="128"/>
      <c r="D146" s="128"/>
      <c r="E146" s="128"/>
      <c r="F146" s="128"/>
      <c r="G146" s="128"/>
      <c r="H146" s="128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9"/>
      <c r="AC146" s="128"/>
      <c r="AD146" s="128"/>
      <c r="AE146" s="128"/>
      <c r="AF146" s="128"/>
      <c r="AG146" s="128"/>
      <c r="AH146" s="128"/>
      <c r="AI146" s="128"/>
      <c r="AJ146" s="129"/>
      <c r="AK146" s="129"/>
      <c r="AL146" s="128"/>
      <c r="AM146" s="129"/>
      <c r="AN146" s="129"/>
      <c r="AO146" s="129"/>
      <c r="AP146" s="129"/>
      <c r="AQ146" s="129"/>
      <c r="AR146" s="129"/>
      <c r="AS146" s="129"/>
      <c r="AT146" s="129"/>
      <c r="AU146" s="129"/>
      <c r="AV146" s="128"/>
      <c r="AW146" s="128"/>
      <c r="AX146" s="123"/>
      <c r="AY146" s="123"/>
      <c r="AZ146" s="123"/>
      <c r="BA146" s="123"/>
      <c r="BB146" s="128"/>
      <c r="BC146" s="123"/>
      <c r="BD146" s="128"/>
      <c r="BE146" s="129"/>
      <c r="BF146" s="128"/>
      <c r="BG146" s="128"/>
      <c r="BH146" s="97"/>
      <c r="BI146" s="95"/>
      <c r="BJ146" s="97"/>
      <c r="BK146" s="95"/>
      <c r="BL146" s="95"/>
      <c r="BM146" s="98"/>
      <c r="BN146" s="99"/>
      <c r="BO146" s="95"/>
      <c r="BP146" s="122"/>
      <c r="BQ146" s="122"/>
      <c r="BR146" s="69"/>
      <c r="BS146" s="130"/>
    </row>
    <row r="147" spans="1:71" ht="30" customHeight="1" x14ac:dyDescent="0.35">
      <c r="A147" s="95"/>
      <c r="B147" s="128"/>
      <c r="C147" s="128"/>
      <c r="D147" s="128"/>
      <c r="E147" s="128"/>
      <c r="F147" s="128"/>
      <c r="G147" s="128"/>
      <c r="H147" s="128"/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128"/>
      <c r="Y147" s="128"/>
      <c r="Z147" s="128"/>
      <c r="AA147" s="128"/>
      <c r="AB147" s="129"/>
      <c r="AC147" s="128"/>
      <c r="AD147" s="128"/>
      <c r="AE147" s="128"/>
      <c r="AF147" s="128"/>
      <c r="AG147" s="128"/>
      <c r="AH147" s="128"/>
      <c r="AI147" s="128"/>
      <c r="AJ147" s="129"/>
      <c r="AK147" s="129"/>
      <c r="AL147" s="128"/>
      <c r="AM147" s="129"/>
      <c r="AN147" s="129"/>
      <c r="AO147" s="129"/>
      <c r="AP147" s="129"/>
      <c r="AQ147" s="129"/>
      <c r="AR147" s="129"/>
      <c r="AS147" s="129"/>
      <c r="AT147" s="129"/>
      <c r="AU147" s="129"/>
      <c r="AV147" s="128"/>
      <c r="AW147" s="123"/>
      <c r="AX147" s="123"/>
      <c r="AY147" s="123"/>
      <c r="AZ147" s="123"/>
      <c r="BA147" s="123"/>
      <c r="BB147" s="128"/>
      <c r="BC147" s="123"/>
      <c r="BD147" s="128"/>
      <c r="BE147" s="129"/>
      <c r="BF147" s="128"/>
      <c r="BG147" s="128"/>
      <c r="BH147" s="97"/>
      <c r="BI147" s="95"/>
      <c r="BJ147" s="97"/>
      <c r="BK147" s="95"/>
      <c r="BL147" s="95"/>
      <c r="BM147" s="98"/>
      <c r="BN147" s="99"/>
      <c r="BO147" s="95"/>
      <c r="BP147" s="122"/>
      <c r="BQ147" s="122"/>
      <c r="BR147" s="69"/>
      <c r="BS147" s="130"/>
    </row>
    <row r="148" spans="1:71" ht="30" customHeight="1" x14ac:dyDescent="0.35">
      <c r="A148" s="95"/>
      <c r="B148" s="128"/>
      <c r="C148" s="128"/>
      <c r="D148" s="128"/>
      <c r="E148" s="128"/>
      <c r="F148" s="128"/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9"/>
      <c r="AC148" s="128"/>
      <c r="AD148" s="128"/>
      <c r="AE148" s="128"/>
      <c r="AF148" s="128"/>
      <c r="AG148" s="128"/>
      <c r="AH148" s="128"/>
      <c r="AI148" s="128"/>
      <c r="AJ148" s="129"/>
      <c r="AK148" s="129"/>
      <c r="AL148" s="128"/>
      <c r="AM148" s="129"/>
      <c r="AN148" s="129"/>
      <c r="AO148" s="129"/>
      <c r="AP148" s="129"/>
      <c r="AQ148" s="129"/>
      <c r="AR148" s="129"/>
      <c r="AS148" s="129"/>
      <c r="AT148" s="129"/>
      <c r="AU148" s="129"/>
      <c r="AV148" s="128"/>
      <c r="AW148" s="123"/>
      <c r="AX148" s="123"/>
      <c r="AY148" s="123"/>
      <c r="AZ148" s="123"/>
      <c r="BA148" s="123"/>
      <c r="BB148" s="128"/>
      <c r="BC148" s="123"/>
      <c r="BD148" s="128"/>
      <c r="BE148" s="129"/>
      <c r="BF148" s="128"/>
      <c r="BG148" s="128"/>
      <c r="BH148" s="97"/>
      <c r="BI148" s="95"/>
      <c r="BJ148" s="97"/>
      <c r="BK148" s="95"/>
      <c r="BL148" s="95"/>
      <c r="BM148" s="98"/>
      <c r="BN148" s="99"/>
      <c r="BO148" s="95"/>
      <c r="BP148" s="122"/>
      <c r="BQ148" s="122"/>
      <c r="BR148" s="69"/>
      <c r="BS148" s="130"/>
    </row>
    <row r="149" spans="1:71" ht="30" customHeight="1" x14ac:dyDescent="0.35">
      <c r="A149" s="95">
        <v>253</v>
      </c>
      <c r="B149" s="128" t="s">
        <v>249</v>
      </c>
      <c r="C149" s="128" t="s">
        <v>250</v>
      </c>
      <c r="D149" s="128" t="s">
        <v>251</v>
      </c>
      <c r="E149" s="128" t="s">
        <v>252</v>
      </c>
      <c r="F149" s="128" t="s">
        <v>252</v>
      </c>
      <c r="G149" s="128" t="s">
        <v>253</v>
      </c>
      <c r="H149" s="128" t="s">
        <v>252</v>
      </c>
      <c r="I149" s="128">
        <v>143973</v>
      </c>
      <c r="J149" s="128" t="s">
        <v>805</v>
      </c>
      <c r="K149" s="128">
        <v>143973</v>
      </c>
      <c r="L149" s="128" t="s">
        <v>254</v>
      </c>
      <c r="M149" s="128" t="s">
        <v>255</v>
      </c>
      <c r="N149" s="128">
        <v>243341</v>
      </c>
      <c r="O149" s="128" t="s">
        <v>806</v>
      </c>
      <c r="P149" s="128">
        <v>319833</v>
      </c>
      <c r="Q149" s="128" t="s">
        <v>807</v>
      </c>
      <c r="R149" s="128" t="s">
        <v>417</v>
      </c>
      <c r="S149" s="128" t="s">
        <v>808</v>
      </c>
      <c r="T149" s="128" t="s">
        <v>808</v>
      </c>
      <c r="U149" s="128" t="s">
        <v>282</v>
      </c>
      <c r="V149" s="128" t="s">
        <v>265</v>
      </c>
      <c r="W149" s="128">
        <v>0</v>
      </c>
      <c r="X149" s="128" t="s">
        <v>266</v>
      </c>
      <c r="Y149" s="128">
        <v>358674074</v>
      </c>
      <c r="Z149" s="128" t="s">
        <v>809</v>
      </c>
      <c r="AA149" s="128" t="s">
        <v>712</v>
      </c>
      <c r="AB149" s="129">
        <v>40000</v>
      </c>
      <c r="AC149" s="128" t="s">
        <v>493</v>
      </c>
      <c r="AD149" s="128">
        <v>18</v>
      </c>
      <c r="AE149" s="128" t="s">
        <v>713</v>
      </c>
      <c r="AF149" s="128" t="s">
        <v>497</v>
      </c>
      <c r="AG149" s="128" t="s">
        <v>810</v>
      </c>
      <c r="AH149" s="128" t="s">
        <v>490</v>
      </c>
      <c r="AI149" s="128" t="s">
        <v>711</v>
      </c>
      <c r="AJ149" s="129">
        <v>2670</v>
      </c>
      <c r="AK149" s="129">
        <v>2670</v>
      </c>
      <c r="AL149" s="128" t="s">
        <v>714</v>
      </c>
      <c r="AM149" s="129">
        <v>5596.23</v>
      </c>
      <c r="AN149" s="129">
        <v>2413.77</v>
      </c>
      <c r="AO149" s="129">
        <v>8010</v>
      </c>
      <c r="AP149" s="129">
        <v>34403.769999999997</v>
      </c>
      <c r="AQ149" s="129">
        <v>5824.23</v>
      </c>
      <c r="AR149" s="129">
        <v>40228</v>
      </c>
      <c r="AS149" s="129">
        <v>29043.53</v>
      </c>
      <c r="AT149" s="129">
        <v>5666.47</v>
      </c>
      <c r="AU149" s="129">
        <v>34710</v>
      </c>
      <c r="AV149" s="128">
        <v>16</v>
      </c>
      <c r="AW149" s="123"/>
      <c r="AX149" s="123"/>
      <c r="AY149" s="123"/>
      <c r="AZ149" s="123"/>
      <c r="BA149" s="123"/>
      <c r="BB149" s="128" t="s">
        <v>715</v>
      </c>
      <c r="BC149" s="123"/>
      <c r="BD149" s="123"/>
      <c r="BE149" s="129">
        <v>0</v>
      </c>
      <c r="BF149" s="128" t="s">
        <v>808</v>
      </c>
      <c r="BG149" s="128" t="s">
        <v>811</v>
      </c>
      <c r="BH149" s="97" t="s">
        <v>804</v>
      </c>
      <c r="BI149" s="95" t="s">
        <v>105</v>
      </c>
      <c r="BJ149" s="97">
        <v>46079</v>
      </c>
      <c r="BK149" s="95"/>
      <c r="BL149" s="95" t="s">
        <v>109</v>
      </c>
      <c r="BM149" s="98" t="s">
        <v>114</v>
      </c>
      <c r="BN149" s="99" t="s">
        <v>193</v>
      </c>
      <c r="BO149" s="95" t="s">
        <v>236</v>
      </c>
      <c r="BP149" s="122">
        <v>34406</v>
      </c>
      <c r="BQ149" s="122" t="s">
        <v>197</v>
      </c>
      <c r="BR149" s="69" t="s">
        <v>817</v>
      </c>
    </row>
    <row r="150" spans="1:71" ht="30" customHeight="1" x14ac:dyDescent="0.35">
      <c r="A150" s="95">
        <v>254</v>
      </c>
      <c r="B150" s="128" t="s">
        <v>249</v>
      </c>
      <c r="C150" s="128" t="s">
        <v>250</v>
      </c>
      <c r="D150" s="128" t="s">
        <v>251</v>
      </c>
      <c r="E150" s="128" t="s">
        <v>252</v>
      </c>
      <c r="F150" s="128" t="s">
        <v>252</v>
      </c>
      <c r="G150" s="128" t="s">
        <v>253</v>
      </c>
      <c r="H150" s="128" t="s">
        <v>252</v>
      </c>
      <c r="I150" s="128">
        <v>133773</v>
      </c>
      <c r="J150" s="128" t="s">
        <v>818</v>
      </c>
      <c r="K150" s="128">
        <v>133773</v>
      </c>
      <c r="L150" s="128" t="s">
        <v>254</v>
      </c>
      <c r="M150" s="128" t="s">
        <v>255</v>
      </c>
      <c r="N150" s="128">
        <v>248430</v>
      </c>
      <c r="O150" s="128" t="s">
        <v>798</v>
      </c>
      <c r="P150" s="128">
        <v>326482</v>
      </c>
      <c r="Q150" s="128" t="s">
        <v>819</v>
      </c>
      <c r="R150" s="128" t="s">
        <v>280</v>
      </c>
      <c r="S150" s="128" t="s">
        <v>820</v>
      </c>
      <c r="T150" s="128" t="s">
        <v>820</v>
      </c>
      <c r="U150" s="128" t="s">
        <v>258</v>
      </c>
      <c r="V150" s="128" t="s">
        <v>259</v>
      </c>
      <c r="W150" s="128">
        <v>541</v>
      </c>
      <c r="X150" s="128" t="s">
        <v>304</v>
      </c>
      <c r="Y150" s="128">
        <v>353868153</v>
      </c>
      <c r="Z150" s="128" t="s">
        <v>799</v>
      </c>
      <c r="AA150" s="128" t="s">
        <v>800</v>
      </c>
      <c r="AB150" s="129">
        <v>63000</v>
      </c>
      <c r="AC150" s="128" t="s">
        <v>493</v>
      </c>
      <c r="AD150" s="128">
        <v>24</v>
      </c>
      <c r="AE150" s="128" t="s">
        <v>572</v>
      </c>
      <c r="AF150" s="128" t="s">
        <v>502</v>
      </c>
      <c r="AG150" s="128" t="s">
        <v>503</v>
      </c>
      <c r="AH150" s="128" t="s">
        <v>490</v>
      </c>
      <c r="AI150" s="128" t="s">
        <v>668</v>
      </c>
      <c r="AJ150" s="129">
        <v>3360</v>
      </c>
      <c r="AK150" s="129">
        <v>3360</v>
      </c>
      <c r="AL150" s="128" t="s">
        <v>821</v>
      </c>
      <c r="AM150" s="129">
        <v>32698.7</v>
      </c>
      <c r="AN150" s="129">
        <v>15261.3</v>
      </c>
      <c r="AO150" s="129">
        <v>47960</v>
      </c>
      <c r="AP150" s="129">
        <v>30301.3</v>
      </c>
      <c r="AQ150" s="129">
        <v>3055.7</v>
      </c>
      <c r="AR150" s="129">
        <v>33357</v>
      </c>
      <c r="AS150" s="129">
        <v>30301.3</v>
      </c>
      <c r="AT150" s="129">
        <v>3055.7</v>
      </c>
      <c r="AU150" s="129">
        <v>33357</v>
      </c>
      <c r="AV150" s="128">
        <v>26</v>
      </c>
      <c r="AW150" s="123"/>
      <c r="AX150" s="123"/>
      <c r="AY150" s="123"/>
      <c r="AZ150" s="123"/>
      <c r="BA150" s="123"/>
      <c r="BB150" s="128" t="s">
        <v>719</v>
      </c>
      <c r="BC150" s="129">
        <v>63000</v>
      </c>
      <c r="BD150" s="128" t="s">
        <v>820</v>
      </c>
      <c r="BE150" s="129">
        <v>63000</v>
      </c>
      <c r="BF150" s="128" t="s">
        <v>820</v>
      </c>
      <c r="BG150" s="128" t="s">
        <v>822</v>
      </c>
      <c r="BH150" s="97" t="s">
        <v>804</v>
      </c>
      <c r="BI150" s="95" t="s">
        <v>105</v>
      </c>
      <c r="BJ150" s="97">
        <v>46079</v>
      </c>
      <c r="BK150" s="95"/>
      <c r="BL150" s="95" t="s">
        <v>109</v>
      </c>
      <c r="BM150" s="98" t="s">
        <v>114</v>
      </c>
      <c r="BN150" s="99" t="s">
        <v>193</v>
      </c>
      <c r="BO150" s="123" t="s">
        <v>236</v>
      </c>
      <c r="BP150" s="123">
        <v>13460</v>
      </c>
      <c r="BQ150" s="42" t="s">
        <v>201</v>
      </c>
      <c r="BR150" s="96" t="s">
        <v>823</v>
      </c>
    </row>
    <row r="151" spans="1:71" x14ac:dyDescent="0.35"/>
    <row r="152" spans="1:71" x14ac:dyDescent="0.35"/>
    <row r="153" spans="1:71" x14ac:dyDescent="0.35"/>
    <row r="154" spans="1:71" x14ac:dyDescent="0.35"/>
    <row r="155" spans="1:71" x14ac:dyDescent="0.35"/>
    <row r="156" spans="1:71" x14ac:dyDescent="0.35"/>
    <row r="157" spans="1:71" x14ac:dyDescent="0.35"/>
    <row r="158" spans="1:71" x14ac:dyDescent="0.35"/>
    <row r="159" spans="1:71" x14ac:dyDescent="0.35"/>
    <row r="160" spans="1:71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autoFilter ref="A4:BS150" xr:uid="{0739AAAC-89A0-4907-B1C9-C9A11AC67F15}"/>
  <dataValidations count="6">
    <dataValidation type="custom" allowBlank="1" showInputMessage="1" showErrorMessage="1" error="Enter Valid Mobile Number_x000a_" sqref="BG5:BG47" xr:uid="{B5D95952-A3E6-45EA-872D-35864CCA7C6C}">
      <formula1>AND(ISNUMBER(BG5),LEN(BG5)=10,NOT(ISERROR(VALUE(BG5))))</formula1>
    </dataValidation>
    <dataValidation type="custom" allowBlank="1" showInputMessage="1" showErrorMessage="1" error="Enter Valid Date" sqref="BJ5:BJ148 BJ149:BJ150" xr:uid="{35B2AABC-2FCB-4E70-A444-93C43474D1A7}">
      <formula1>ISNUMBER(BJ5) * (BJ5&gt;=DATE(2023,10,1)) * (BJ5&lt;=DATE(2031,12,31)) * (INT(BJ5)=BJ5)</formula1>
    </dataValidation>
    <dataValidation type="list" allowBlank="1" showInputMessage="1" showErrorMessage="1" sqref="BN5:BN150" xr:uid="{360E6609-4AF1-42BB-8C4C-7DF9B8DF6715}">
      <formula1>IF($BI5=MMM,MMM,LC)</formula1>
    </dataValidation>
    <dataValidation type="list" allowBlank="1" showInputMessage="1" showErrorMessage="1" sqref="BM5:BM150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O5:BO150" xr:uid="{8EF08D65-DE5B-49F2-8024-0FC8ED9A029B}">
      <formula1>IF(OR($BI5=vv, $BI5=tcs), YNN, NA)</formula1>
    </dataValidation>
    <dataValidation type="list" allowBlank="1" showInputMessage="1" showErrorMessage="1" sqref="BQ150" xr:uid="{AD89D975-A2E9-487F-8C1A-14FA58EF845E}">
      <formula1>IF(AND($BI150=vv, $BL150=A), IF($BN150=AE, LDC, IF($BN150=NL, MBW)), IF(OR(AND($BI150=vv, $BL150=B), $BI150=tcs, AND($BI150=vv, $BL150=DD), AND($BI150=vv, $BL150=EE), AND($BI150=vv, $BL150=FF)), IF($BN150=AE, AOE, IF($BN150=NL, DCD, AOE)), MMM))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2AC6D5E-66F1-45D6-9B4D-F04355759CA6}">
          <x14:formula1>
            <xm:f>'Backup sheet'!$B$2:$B$4</xm:f>
          </x14:formula1>
          <xm:sqref>BI5:BI148 BI149:BI150</xm:sqref>
        </x14:dataValidation>
        <x14:dataValidation type="list" allowBlank="1" showInputMessage="1" showErrorMessage="1" xr:uid="{8C4989A0-12F0-42B8-9C9A-F4C03FD59526}">
          <x14:formula1>
            <xm:f>IF($BI5="Visited",'Backup sheet'!$D$2:$D$6,'Backup sheet'!$D$7)</xm:f>
          </x14:formula1>
          <xm:sqref>BL5:BL150</xm:sqref>
        </x14:dataValidation>
        <x14:dataValidation type="list" allowBlank="1" showInputMessage="1" showErrorMessage="1" xr:uid="{ED6D2B96-8B73-4F30-8CF4-022577BC191B}">
          <x14:formula1>
            <xm:f>IF($BI5='Backup sheet'!$B$4,'Backup sheet'!$C$2:$C$9, #REF!)</xm:f>
          </x14:formula1>
          <xm:sqref>BK5:BK150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Shankar Prasad Yeru</cp:lastModifiedBy>
  <cp:lastPrinted>2025-05-06T06:37:39Z</cp:lastPrinted>
  <dcterms:created xsi:type="dcterms:W3CDTF">2023-04-07T11:05:50Z</dcterms:created>
  <dcterms:modified xsi:type="dcterms:W3CDTF">2026-03-03T09:11:43Z</dcterms:modified>
</cp:coreProperties>
</file>