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37\"/>
    </mc:Choice>
  </mc:AlternateContent>
  <xr:revisionPtr revIDLastSave="0" documentId="13_ncr:1_{6C347884-1AE5-478E-B564-D7BF8FE9A18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<sst xmlns="http://schemas.openxmlformats.org/spreadsheetml/2006/main" count="422" uniqueCount="294">
  <si>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</si>
  <si>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</si>
  <si>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</si>
  <si>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</si>
  <si>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</si>
  <si>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</si>
  <si>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</si>
  <si>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</si>
  <si>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</si>
  <si>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</si>
  <si>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</si>
  <si>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</si>
  <si>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</si>
  <si>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</si>
  <si>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</si>
  <si>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</si>
  <si>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</si>
  <si>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</si>
  <si>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</si>
  <si>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</si>
  <si>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</si>
  <si>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</si>
  <si>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</si>
  <si>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</si>
  <si>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</si>
  <si>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</si>
  <si>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</si>
  <si>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</si>
  <si>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</si>
  <si>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</si>
  <si>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</si>
  <si>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</si>
  <si>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</si>
  <si>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</si>
  <si>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</si>
  <si>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</si>
  <si>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</si>
  <si>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</si>
  <si>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</si>
  <si>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</si>
  <si>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</si>
  <si>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</si>
  <si>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</si>
  <si>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</si>
  <si>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</si>
  <si>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</si>
  <si>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</si>
  <si>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</si>
  <si>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</si>
  <si>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</si>
  <si>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</si>
  <si>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</si>
  <si>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</si>
  <si>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</si>
  <si>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</si>
  <si>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</si>
  <si>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</si>
  <si>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</si>
  <si>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</si>
  <si>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</si>
  <si>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</si>
  <si>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</si>
  <si>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</si>
  <si>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</si>
  <si>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</si>
  <si>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</si>
  <si>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</si>
  <si>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</si>
  <si>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</si>
  <si>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</si>
  <si>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</si>
  <si>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</si>
  <si>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</si>
  <si>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</si>
  <si>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</si>
  <si>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</si>
  <si>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</si>
  <si>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</si>
  <si>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</si>
  <si>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</si>
  <si>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</si>
  <si>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</si>
  <si>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</si>
  <si>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</si>
  <si>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</si>
  <si>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</si>
  <si>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</si>
  <si>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</si>
  <si>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</si>
  <si>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</si>
  <si>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</si>
  <si>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</si>
  <si>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</si>
  <si>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</si>
  <si>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</si>
  <si>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</si>
  <si>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</si>
  <si>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</si>
  <si>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</si>
  <si>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</si>
  <si>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</si>
  <si>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</si>
  <si>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</si>
  <si>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</si>
  <si>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</si>
  <si>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</si>
  <si>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</si>
  <si>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</si>
  <si>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</si>
  <si>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</si>
  <si>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</si>
  <si>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</si>
  <si>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</si>
  <si>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</si>
  <si>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</si>
  <si>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</si>
  <si>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</si>
  <si>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</si>
  <si>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</si>
  <si>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</si>
  <si>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</si>
  <si>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</si>
  <si>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</si>
  <si>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</si>
  <si>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</si>
  <si>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</si>
  <si>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</si>
  <si>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</si>
  <si>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</si>
  <si>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</si>
  <si>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</si>
  <si>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</si>
  <si>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</si>
  <si>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</si>
  <si>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</si>
  <si>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</si>
  <si>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</si>
  <si>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</si>
  <si>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</si>
  <si>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</si>
  <si>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</si>
  <si>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</si>
  <si>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</si>
  <si>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</si>
  <si>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</si>
  <si>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</si>
  <si>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</si>
  <si>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</si>
  <si>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</si>
  <si>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</si>
  <si>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</si>
  <si>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</si>
  <si>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</si>
  <si>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</si>
  <si>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</si>
  <si>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</si>
  <si>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</si>
  <si>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</si>
  <si>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</si>
  <si>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</si>
  <si>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</si>
  <si>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</si>
  <si>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</si>
  <si>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</si>
  <si>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</si>
  <si>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</si>
  <si>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</si>
  <si>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</si>
  <si>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</si>
  <si>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</si>
  <si>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</si>
  <si>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</si>
  <si>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</si>
  <si>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</si>
  <si>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</si>
  <si>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</si>
  <si>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</si>
  <si>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</si>
  <si>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</si>
  <si>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</si>
  <si>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</si>
  <si>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</si>
  <si>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</si>
  <si>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</si>
  <si>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</si>
  <si>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</si>
  <si>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</si>
  <si>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</si>
  <si>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</si>
  <si>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</si>
  <si>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</si>
  <si>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</si>
  <si>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</si>
  <si>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</si>
  <si>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</si>
  <si>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</si>
  <si>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</si>
  <si>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</si>
  <si>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</si>
  <si>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</si>
  <si>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</si>
  <si>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</si>
  <si>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</si>
  <si>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</si>
  <si>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</si>
  <si>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</si>
  <si>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</si>
  <si>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</si>
  <si>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</si>
  <si>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</si>
  <si>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</si>
  <si>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</si>
  <si>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</si>
  <si>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</si>
  <si>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</si>
  <si>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</si>
  <si>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</si>
  <si>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</si>
  <si>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</si>
  <si>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</si>
  <si>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</si>
  <si>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</si>
  <si>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</si>
  <si>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</si>
  <si>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</si>
  <si>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</si>
  <si>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</si>
  <si>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</si>
  <si>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</si>
  <si>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</si>
  <si>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</si>
  <si>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</si>
  <si>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</si>
  <si>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</si>
  <si>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</si>
  <si>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</si>
  <si>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</si>
  <si>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</si>
  <si>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</si>
  <si>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</si>
  <si>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</si>
  <si>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</si>
  <si>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</si>
  <si>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</si>
  <si>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</si>
  <si>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</si>
  <si>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</si>
  <si>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</si>
  <si>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</si>
  <si>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Muzaffarpur</t>
  </si>
  <si>
    <t>Mehsi</t>
  </si>
  <si>
    <t>BH3571</t>
  </si>
  <si>
    <t>Patahi</t>
  </si>
  <si>
    <t>Mirzapur</t>
  </si>
  <si>
    <t>SF0096364</t>
  </si>
  <si>
    <t>Rajan Kumar</t>
  </si>
  <si>
    <t>Sugiya Katasari C3</t>
  </si>
  <si>
    <t>satendra raut C3 G3</t>
  </si>
  <si>
    <t>Chetana</t>
  </si>
  <si>
    <t>SSF6071329</t>
  </si>
  <si>
    <t>EBC</t>
  </si>
  <si>
    <t>HINDU</t>
  </si>
  <si>
    <t>Kirana shop</t>
  </si>
  <si>
    <t>MALA DEVI</t>
  </si>
  <si>
    <t>03-May-2024</t>
  </si>
  <si>
    <t>09</t>
  </si>
  <si>
    <t>1</t>
  </si>
  <si>
    <t>1.73 Yrs</t>
  </si>
  <si>
    <t>03 May 2024</t>
  </si>
  <si>
    <t>&lt;= 2 Years</t>
  </si>
  <si>
    <t>09-Jun-2024</t>
  </si>
  <si>
    <t>09-Oct-2024</t>
  </si>
  <si>
    <t>31-Mar-2025</t>
  </si>
  <si>
    <t>Durgesh Kumar (SF0097143)</t>
  </si>
  <si>
    <t>Borrower has paid eleven EMI but onli two of them have been paid to FIMO.nine EMI have not paid in FIMO by LO Rohit Kumar.</t>
  </si>
  <si>
    <t>Mala Devi</t>
  </si>
  <si>
    <t>356591180</t>
  </si>
  <si>
    <t>Rohit Kumar</t>
  </si>
  <si>
    <t>SF0062010</t>
  </si>
  <si>
    <t>Rohit</t>
  </si>
  <si>
    <t>Borrower has paid eleven EMI but only two of them have been paid to FIMO.nine EMI have not paid in FIMO by LO Rohit Kumar.</t>
  </si>
  <si>
    <t>FIR Not Filled</t>
  </si>
  <si>
    <t>Bh3571</t>
  </si>
  <si>
    <t>Dual Staff</t>
  </si>
  <si>
    <t>G1</t>
  </si>
  <si>
    <t>Sonu Kumar</t>
  </si>
  <si>
    <t>SF0067978</t>
  </si>
  <si>
    <t>BM</t>
  </si>
  <si>
    <t>Available &amp; Updated</t>
  </si>
  <si>
    <t>G2</t>
  </si>
  <si>
    <t>LO</t>
  </si>
  <si>
    <t>FN25-26-03537</t>
  </si>
  <si>
    <t>CSS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</si>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</sst>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46030</v>
      </c>
      <c r="H5" s="107" t="s">
        <v>292</v>
      </c>
      <c r="I5" s="61">
        <v>46049</v>
      </c>
      <c r="J5" s="74" t="str">
        <f>IF('Physical Cash at Safe'!D28="Yes",'Physical Cash at Safe'!E28,IF('Borrower Wise Details'!D5&lt;&gt;"",'Borrower Wise Details'!D5,""))</f>
        <v>FN25-26-03537</v>
      </c>
      <c r="K5" s="81">
        <v>1</v>
      </c>
      <c r="L5" s="82">
        <v>20160</v>
      </c>
      <c r="M5" s="82"/>
      <c r="N5" s="82"/>
      <c r="O5" s="82"/>
      <c r="P5" s="82"/>
      <c r="Q5" s="82"/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Rohit</v>
      </c>
      <c r="T5" s="74" t="str">
        <f>IF('Physical Cash at Safe'!$D$28="Yes", 'Physical Cash at Safe'!$B$28, IF('Borrower Wise Details'!G5&lt;&gt;"", 'Borrower Wise Details'!G5, ""))</f>
        <v>SF0062010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46049</v>
      </c>
      <c r="AA5" s="61">
        <v>46049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45705</v>
      </c>
      <c r="AH5" s="70" t="s">
        <v>274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SF0062010</v>
      </c>
      <c r="F5" s="68" t="str">
        <f>IF(OR('Fraud Investigation Report'!S5="", 'Fraud Investigation Report'!S5=0), "", 'Fraud Investigation Report'!S5)</f>
        <v>Rohit</v>
      </c>
      <c r="G5" s="50" t="str">
        <f>IF('Fraud Investigation Report'!J5="", "", 'Fraud Investigation Report'!J5)</f>
        <v>FN25-26-03537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20160</v>
      </c>
      <c r="Q5" s="49" t="s">
        <v>246</v>
      </c>
      <c r="R5" s="84" t="s">
        <v>281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2" sqref="D32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282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283</v>
      </c>
      <c r="C32" s="37" t="s">
        <v>82</v>
      </c>
      <c r="D32" s="153" t="s">
        <v>288</v>
      </c>
      <c r="E32" s="154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47" t="s">
        <v>289</v>
      </c>
      <c r="E33" s="148"/>
    </row>
    <row r="34" spans="1:5" ht="27.6" x14ac:dyDescent="0.3">
      <c r="A34" s="39" t="s">
        <v>220</v>
      </c>
      <c r="B34" s="38" t="s">
        <v>285</v>
      </c>
      <c r="C34" s="39" t="s">
        <v>221</v>
      </c>
      <c r="D34" s="149" t="s">
        <v>255</v>
      </c>
      <c r="E34" s="150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49" t="s">
        <v>254</v>
      </c>
      <c r="E35" s="150"/>
    </row>
    <row r="36" spans="1:5" ht="25.5" customHeight="1" x14ac:dyDescent="0.3">
      <c r="A36" s="39" t="s">
        <v>223</v>
      </c>
      <c r="B36" s="38" t="s">
        <v>287</v>
      </c>
      <c r="C36" s="39" t="s">
        <v>225</v>
      </c>
      <c r="D36" s="151" t="s">
        <v>290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9" t="str">
        <f>IF('Loan Outstanding Report'!$H$5="", "", 'Loan Outstanding Report'!$H$5)</f>
        <v>Patahi</v>
      </c>
      <c r="D5" s="41" t="s">
        <v>291</v>
      </c>
      <c r="E5" s="65">
        <v>46045</v>
      </c>
      <c r="F5" s="38" t="s">
        <v>277</v>
      </c>
      <c r="G5" s="49" t="s">
        <v>278</v>
      </c>
      <c r="H5" s="49" t="s">
        <v>279</v>
      </c>
      <c r="I5" s="120" t="s">
        <v>256</v>
      </c>
      <c r="J5" s="120" t="s">
        <v>259</v>
      </c>
      <c r="K5" s="120" t="s">
        <v>275</v>
      </c>
      <c r="L5" s="11" t="s">
        <v>276</v>
      </c>
      <c r="M5" s="65">
        <v>45415</v>
      </c>
      <c r="N5" s="124">
        <v>42000</v>
      </c>
      <c r="O5" s="124">
        <v>2240</v>
      </c>
      <c r="P5" s="121" t="s">
        <v>139</v>
      </c>
      <c r="Q5" s="80">
        <v>45482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>BH3571</v>
      </c>
      <c r="C6" s="119" t="str">
        <f>IF(J6&lt;&gt;"", $C$5, "")</f>
        <v>Patahi</v>
      </c>
      <c r="D6" s="41" t="str">
        <f>IF(J6&lt;&gt;"", $D$5, "")</f>
        <v>FN25-26-03537</v>
      </c>
      <c r="E6" s="65">
        <v>46045</v>
      </c>
      <c r="F6" s="38" t="s">
        <v>277</v>
      </c>
      <c r="G6" s="49" t="s">
        <v>278</v>
      </c>
      <c r="H6" s="49" t="s">
        <v>279</v>
      </c>
      <c r="I6" s="120" t="s">
        <v>256</v>
      </c>
      <c r="J6" s="120" t="s">
        <v>259</v>
      </c>
      <c r="K6" s="120" t="s">
        <v>275</v>
      </c>
      <c r="L6" s="11" t="s">
        <v>276</v>
      </c>
      <c r="M6" s="65">
        <v>45415</v>
      </c>
      <c r="N6" s="124">
        <v>42000</v>
      </c>
      <c r="O6" s="124">
        <v>2240</v>
      </c>
      <c r="P6" s="121" t="s">
        <v>139</v>
      </c>
      <c r="Q6" s="80">
        <v>45513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274</v>
      </c>
    </row>
    <row r="7" spans="1:23" ht="25.05" customHeight="1" x14ac:dyDescent="0.3">
      <c r="A7" s="64">
        <v>3</v>
      </c>
      <c r="B7" s="60" t="str">
        <f t="shared" ref="B7:B70" si="2">IF(J7&lt;&gt;"", $B$5, "")</f>
        <v>BH3571</v>
      </c>
      <c r="C7" s="119" t="str">
        <f t="shared" ref="C7:C70" si="3">IF(J7&lt;&gt;"", $C$5, "")</f>
        <v>Patahi</v>
      </c>
      <c r="D7" s="41" t="str">
        <f t="shared" ref="D7:D70" si="4">IF(J7&lt;&gt;"", $D$5, "")</f>
        <v>FN25-26-03537</v>
      </c>
      <c r="E7" s="65">
        <v>46045</v>
      </c>
      <c r="F7" s="38" t="s">
        <v>277</v>
      </c>
      <c r="G7" s="49" t="s">
        <v>278</v>
      </c>
      <c r="H7" s="49" t="s">
        <v>279</v>
      </c>
      <c r="I7" s="120" t="s">
        <v>256</v>
      </c>
      <c r="J7" s="120" t="s">
        <v>259</v>
      </c>
      <c r="K7" s="120" t="s">
        <v>275</v>
      </c>
      <c r="L7" s="11" t="s">
        <v>276</v>
      </c>
      <c r="M7" s="65">
        <v>45415</v>
      </c>
      <c r="N7" s="124">
        <v>42000</v>
      </c>
      <c r="O7" s="124">
        <v>2240</v>
      </c>
      <c r="P7" s="121" t="s">
        <v>139</v>
      </c>
      <c r="Q7" s="80">
        <v>45544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274</v>
      </c>
    </row>
    <row r="8" spans="1:23" ht="25.05" customHeight="1" x14ac:dyDescent="0.3">
      <c r="A8" s="64">
        <v>4</v>
      </c>
      <c r="B8" s="60" t="str">
        <f t="shared" si="2"/>
        <v>BH3571</v>
      </c>
      <c r="C8" s="119" t="str">
        <f t="shared" si="3"/>
        <v>Patahi</v>
      </c>
      <c r="D8" s="41" t="str">
        <f t="shared" si="4"/>
        <v>FN25-26-03537</v>
      </c>
      <c r="E8" s="65">
        <v>46045</v>
      </c>
      <c r="F8" s="38" t="s">
        <v>277</v>
      </c>
      <c r="G8" s="49" t="s">
        <v>278</v>
      </c>
      <c r="H8" s="49" t="s">
        <v>279</v>
      </c>
      <c r="I8" s="120" t="s">
        <v>256</v>
      </c>
      <c r="J8" s="120" t="s">
        <v>259</v>
      </c>
      <c r="K8" s="120" t="s">
        <v>275</v>
      </c>
      <c r="L8" s="11" t="s">
        <v>276</v>
      </c>
      <c r="M8" s="65">
        <v>45415</v>
      </c>
      <c r="N8" s="124">
        <v>42000</v>
      </c>
      <c r="O8" s="124">
        <v>2240</v>
      </c>
      <c r="P8" s="121" t="s">
        <v>139</v>
      </c>
      <c r="Q8" s="80">
        <v>45605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274</v>
      </c>
    </row>
    <row r="9" spans="1:23" ht="25.05" customHeight="1" x14ac:dyDescent="0.3">
      <c r="A9" s="64">
        <v>5</v>
      </c>
      <c r="B9" s="60" t="str">
        <f t="shared" si="2"/>
        <v>BH3571</v>
      </c>
      <c r="C9" s="119" t="str">
        <f t="shared" si="3"/>
        <v>Patahi</v>
      </c>
      <c r="D9" s="41" t="str">
        <f t="shared" si="4"/>
        <v>FN25-26-03537</v>
      </c>
      <c r="E9" s="65">
        <v>46045</v>
      </c>
      <c r="F9" s="38" t="s">
        <v>277</v>
      </c>
      <c r="G9" s="49" t="s">
        <v>278</v>
      </c>
      <c r="H9" s="49" t="s">
        <v>279</v>
      </c>
      <c r="I9" s="120" t="s">
        <v>256</v>
      </c>
      <c r="J9" s="120" t="s">
        <v>259</v>
      </c>
      <c r="K9" s="120" t="s">
        <v>275</v>
      </c>
      <c r="L9" s="11" t="s">
        <v>276</v>
      </c>
      <c r="M9" s="65">
        <v>45415</v>
      </c>
      <c r="N9" s="124">
        <v>42000</v>
      </c>
      <c r="O9" s="124">
        <v>2240</v>
      </c>
      <c r="P9" s="121" t="s">
        <v>139</v>
      </c>
      <c r="Q9" s="80">
        <v>45635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201</v>
      </c>
      <c r="W9" s="122" t="s">
        <v>274</v>
      </c>
    </row>
    <row r="10" spans="1:23" ht="25.05" customHeight="1" x14ac:dyDescent="0.3">
      <c r="A10" s="64">
        <v>6</v>
      </c>
      <c r="B10" s="60" t="str">
        <f t="shared" si="2"/>
        <v>BH3571</v>
      </c>
      <c r="C10" s="119" t="str">
        <f t="shared" si="3"/>
        <v>Patahi</v>
      </c>
      <c r="D10" s="41" t="str">
        <f t="shared" si="4"/>
        <v>FN25-26-03537</v>
      </c>
      <c r="E10" s="65">
        <v>46045</v>
      </c>
      <c r="F10" s="38" t="s">
        <v>277</v>
      </c>
      <c r="G10" s="49" t="s">
        <v>278</v>
      </c>
      <c r="H10" s="49" t="s">
        <v>279</v>
      </c>
      <c r="I10" s="120" t="s">
        <v>256</v>
      </c>
      <c r="J10" s="120" t="s">
        <v>259</v>
      </c>
      <c r="K10" s="120" t="s">
        <v>275</v>
      </c>
      <c r="L10" s="11" t="s">
        <v>276</v>
      </c>
      <c r="M10" s="65">
        <v>45415</v>
      </c>
      <c r="N10" s="124">
        <v>42000</v>
      </c>
      <c r="O10" s="124">
        <v>2240</v>
      </c>
      <c r="P10" s="121" t="s">
        <v>139</v>
      </c>
      <c r="Q10" s="80">
        <v>45666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274</v>
      </c>
    </row>
    <row r="11" spans="1:23" ht="25.05" customHeight="1" x14ac:dyDescent="0.3">
      <c r="A11" s="64">
        <v>7</v>
      </c>
      <c r="B11" s="60" t="str">
        <f t="shared" si="2"/>
        <v>BH3571</v>
      </c>
      <c r="C11" s="119" t="str">
        <f t="shared" si="3"/>
        <v>Patahi</v>
      </c>
      <c r="D11" s="41" t="str">
        <f t="shared" si="4"/>
        <v>FN25-26-03537</v>
      </c>
      <c r="E11" s="65">
        <v>46045</v>
      </c>
      <c r="F11" s="38" t="s">
        <v>277</v>
      </c>
      <c r="G11" s="49" t="s">
        <v>278</v>
      </c>
      <c r="H11" s="49" t="s">
        <v>279</v>
      </c>
      <c r="I11" s="120" t="s">
        <v>256</v>
      </c>
      <c r="J11" s="120" t="s">
        <v>259</v>
      </c>
      <c r="K11" s="120" t="s">
        <v>275</v>
      </c>
      <c r="L11" s="11" t="s">
        <v>276</v>
      </c>
      <c r="M11" s="65">
        <v>45415</v>
      </c>
      <c r="N11" s="124">
        <v>42000</v>
      </c>
      <c r="O11" s="124">
        <v>2240</v>
      </c>
      <c r="P11" s="121" t="s">
        <v>139</v>
      </c>
      <c r="Q11" s="80">
        <v>45697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201</v>
      </c>
      <c r="W11" s="122" t="s">
        <v>274</v>
      </c>
    </row>
    <row r="12" spans="1:23" ht="25.05" customHeight="1" x14ac:dyDescent="0.3">
      <c r="A12" s="64">
        <v>8</v>
      </c>
      <c r="B12" s="60" t="str">
        <f t="shared" si="2"/>
        <v>BH3571</v>
      </c>
      <c r="C12" s="119" t="str">
        <f t="shared" si="3"/>
        <v>Patahi</v>
      </c>
      <c r="D12" s="41" t="str">
        <f t="shared" si="4"/>
        <v>FN25-26-03537</v>
      </c>
      <c r="E12" s="65">
        <v>46045</v>
      </c>
      <c r="F12" s="38" t="s">
        <v>277</v>
      </c>
      <c r="G12" s="49" t="s">
        <v>278</v>
      </c>
      <c r="H12" s="49" t="s">
        <v>279</v>
      </c>
      <c r="I12" s="120" t="s">
        <v>256</v>
      </c>
      <c r="J12" s="120" t="s">
        <v>259</v>
      </c>
      <c r="K12" s="120" t="s">
        <v>275</v>
      </c>
      <c r="L12" s="11" t="s">
        <v>276</v>
      </c>
      <c r="M12" s="65">
        <v>45415</v>
      </c>
      <c r="N12" s="124">
        <v>42000</v>
      </c>
      <c r="O12" s="124">
        <v>2240</v>
      </c>
      <c r="P12" s="121" t="s">
        <v>139</v>
      </c>
      <c r="Q12" s="80">
        <v>45725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274</v>
      </c>
    </row>
    <row r="13" spans="1:23" ht="25.05" customHeight="1" x14ac:dyDescent="0.3">
      <c r="A13" s="64">
        <v>9</v>
      </c>
      <c r="B13" s="60" t="str">
        <f t="shared" si="2"/>
        <v>BH3571</v>
      </c>
      <c r="C13" s="119" t="str">
        <f t="shared" si="3"/>
        <v>Patahi</v>
      </c>
      <c r="D13" s="41" t="str">
        <f t="shared" si="4"/>
        <v>FN25-26-03537</v>
      </c>
      <c r="E13" s="65">
        <v>46045</v>
      </c>
      <c r="F13" s="38" t="s">
        <v>277</v>
      </c>
      <c r="G13" s="49" t="s">
        <v>278</v>
      </c>
      <c r="H13" s="49" t="s">
        <v>279</v>
      </c>
      <c r="I13" s="120" t="s">
        <v>256</v>
      </c>
      <c r="J13" s="120" t="s">
        <v>259</v>
      </c>
      <c r="K13" s="120" t="s">
        <v>275</v>
      </c>
      <c r="L13" s="11" t="s">
        <v>276</v>
      </c>
      <c r="M13" s="65">
        <v>45415</v>
      </c>
      <c r="N13" s="124">
        <v>42000</v>
      </c>
      <c r="O13" s="124">
        <v>2240</v>
      </c>
      <c r="P13" s="121" t="s">
        <v>139</v>
      </c>
      <c r="Q13" s="80">
        <v>45756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201</v>
      </c>
      <c r="W13" s="122" t="s">
        <v>274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200124</v>
      </c>
      <c r="J5" s="38" t="s">
        <v>253</v>
      </c>
      <c r="K5" s="84">
        <v>200124</v>
      </c>
      <c r="L5" s="84" t="s">
        <v>254</v>
      </c>
      <c r="M5" s="38" t="s">
        <v>255</v>
      </c>
      <c r="N5" s="84">
        <v>362650</v>
      </c>
      <c r="O5" s="84" t="s">
        <v>256</v>
      </c>
      <c r="P5" s="84">
        <v>831967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356591180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2576.7600000000002</v>
      </c>
      <c r="AN5" s="112">
        <v>1903.24</v>
      </c>
      <c r="AO5" s="112">
        <v>4480</v>
      </c>
      <c r="AP5" s="112">
        <v>39423.24</v>
      </c>
      <c r="AQ5" s="112">
        <v>10223.76</v>
      </c>
      <c r="AR5" s="112">
        <v>49647</v>
      </c>
      <c r="AS5" s="112">
        <v>28557.75</v>
      </c>
      <c r="AT5" s="112">
        <v>9522.25</v>
      </c>
      <c r="AU5" s="112">
        <v>38080</v>
      </c>
      <c r="AV5" s="84">
        <v>20</v>
      </c>
      <c r="AW5" s="84"/>
      <c r="AX5" s="84"/>
      <c r="AY5" s="108"/>
      <c r="AZ5" s="84"/>
      <c r="BA5" s="84"/>
      <c r="BB5" s="84"/>
      <c r="BC5" s="84"/>
      <c r="BD5" s="108" t="s">
        <v>272</v>
      </c>
      <c r="BE5" s="84">
        <v>42000</v>
      </c>
      <c r="BF5" s="38" t="s">
        <v>259</v>
      </c>
      <c r="BG5" s="84">
        <v>9350658541</v>
      </c>
      <c r="BH5" s="114" t="s">
        <v>273</v>
      </c>
      <c r="BI5" s="38" t="s">
        <v>111</v>
      </c>
      <c r="BJ5" s="85">
        <v>46045</v>
      </c>
      <c r="BK5" s="84"/>
      <c r="BL5" s="38"/>
      <c r="BM5" s="115" t="s">
        <v>119</v>
      </c>
      <c r="BN5" s="116" t="s">
        <v>199</v>
      </c>
      <c r="BO5" s="84" t="s">
        <v>244</v>
      </c>
      <c r="BP5" s="84">
        <v>20160</v>
      </c>
      <c r="BQ5" s="117" t="s">
        <v>201</v>
      </c>
      <c r="BR5" s="118" t="s">
        <v>280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2026-02-17T06:34:03Z</dcterms:modified>
</cp:coreProperties>
</file>