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58\"/>
    </mc:Choice>
  </mc:AlternateContent>
  <xr:revisionPtr revIDLastSave="0" documentId="13_ncr:1_{40B98880-35BC-4958-8506-5DE304B2994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<sst xmlns="http://schemas.openxmlformats.org/spreadsheetml/2006/main" count="357" uniqueCount="299">
  <si>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</si>
  <si>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</si>
  <si>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</si>
  <si>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</si>
  <si>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</si>
  <si>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</si>
  <si>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</si>
  <si>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</si>
  <si>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</si>
  <si>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</si>
  <si>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</si>
  <si>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</si>
  <si>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</si>
  <si>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</si>
  <si>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</si>
  <si>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</si>
  <si>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</si>
  <si>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</si>
  <si>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</si>
  <si>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</si>
  <si>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</si>
  <si>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</si>
  <si>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</si>
  <si>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</si>
  <si>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</si>
  <si>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</si>
  <si>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</si>
  <si>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</si>
  <si>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</si>
  <si>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</si>
  <si>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</si>
  <si>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</si>
  <si>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</si>
  <si>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</si>
  <si>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</si>
  <si>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</si>
  <si>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</si>
  <si>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</si>
  <si>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</si>
  <si>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</si>
  <si>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</si>
  <si>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</si>
  <si>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</si>
  <si>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</si>
  <si>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</si>
  <si>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</si>
  <si>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</si>
  <si>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</si>
  <si>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</si>
  <si>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</si>
  <si>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</si>
  <si>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</si>
  <si>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</si>
  <si>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</si>
  <si>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</si>
  <si>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</si>
  <si>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</si>
  <si>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</si>
  <si>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</si>
  <si>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</si>
  <si>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</si>
  <si>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</si>
  <si>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</si>
  <si>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</si>
  <si>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</si>
  <si>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</si>
  <si>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</si>
  <si>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</si>
  <si>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</si>
  <si>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</si>
  <si>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</si>
  <si>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</si>
  <si>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</si>
  <si>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</si>
  <si>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</si>
  <si>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</si>
  <si>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</si>
  <si>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</si>
  <si>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</si>
  <si>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</si>
  <si>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</si>
  <si>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</si>
  <si>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</si>
  <si>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</si>
  <si>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</si>
  <si>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</si>
  <si>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</si>
  <si>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</si>
  <si>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</si>
  <si>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</si>
  <si>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</si>
  <si>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</si>
  <si>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</si>
  <si>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</si>
  <si>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</si>
  <si>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</si>
  <si>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</si>
  <si>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</si>
  <si>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</si>
  <si>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</si>
  <si>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</si>
  <si>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</si>
  <si>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</si>
  <si>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</si>
  <si>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</si>
  <si>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</si>
  <si>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</si>
  <si>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</si>
  <si>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</si>
  <si>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</si>
  <si>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</si>
  <si>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</si>
  <si>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</si>
  <si>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</si>
  <si>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</si>
  <si>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</si>
  <si>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</si>
  <si>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</si>
  <si>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</si>
  <si>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</si>
  <si>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</si>
  <si>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</si>
  <si>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</si>
  <si>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</si>
  <si>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</si>
  <si>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</si>
  <si>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</si>
  <si>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</si>
  <si>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</si>
  <si>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</si>
  <si>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</si>
  <si>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</si>
  <si>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</si>
  <si>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</si>
  <si>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</si>
  <si>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</si>
  <si>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</si>
  <si>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</si>
  <si>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</si>
  <si>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</si>
  <si>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</si>
  <si>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</si>
  <si>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</si>
  <si>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</si>
  <si>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</si>
  <si>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</si>
  <si>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</si>
  <si>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</si>
  <si>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</si>
  <si>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</si>
  <si>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</si>
  <si>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</si>
  <si>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</si>
  <si>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</si>
  <si>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</si>
  <si>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</si>
  <si>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</si>
  <si>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</si>
  <si>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</si>
  <si>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</si>
  <si>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</si>
  <si>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</si>
  <si>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</si>
  <si>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</si>
  <si>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</si>
  <si>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</si>
  <si>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</si>
  <si>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</si>
  <si>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</si>
  <si>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</si>
  <si>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</si>
  <si>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</si>
  <si>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</si>
  <si>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</si>
  <si>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</si>
  <si>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</si>
  <si>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</si>
  <si>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</si>
  <si>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</si>
  <si>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</si>
  <si>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</si>
  <si>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</si>
  <si>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</si>
  <si>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</si>
  <si>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</si>
  <si>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</si>
  <si>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</si>
  <si>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</si>
  <si>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</si>
  <si>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</si>
  <si>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</si>
  <si>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</si>
  <si>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</si>
  <si>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</si>
  <si>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</si>
  <si>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</si>
  <si>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</si>
  <si>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</si>
  <si>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</si>
  <si>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</si>
  <si>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</si>
  <si>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</si>
  <si>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</si>
  <si>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</si>
  <si>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</si>
  <si>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</si>
  <si>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</si>
  <si>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</si>
  <si>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</si>
  <si>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</si>
  <si>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</si>
  <si>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</si>
  <si>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</si>
  <si>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</si>
  <si>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</si>
  <si>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</si>
  <si>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</si>
  <si>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</si>
  <si>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</si>
  <si>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</si>
  <si>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</si>
  <si>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</si>
  <si>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</si>
  <si>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</si>
  <si>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</si>
  <si>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</si>
  <si>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</si>
  <si>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</si>
  <si>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</si>
  <si>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</si>
  <si>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</si>
  <si>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</si>
  <si>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</si>
  <si>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</si>
  <si>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</si>
  <si>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</si>
  <si>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</si>
  <si>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</si>
  <si>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</si>
  <si>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</si>
  <si>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</si>
  <si>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</si>
  <si>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</si>
  <si>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</si>
  <si>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</si>
  <si>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</si>
  <si>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</si>
  <si>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</si>
  <si>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</si>
  <si>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</si>
  <si>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Chetana</t>
  </si>
  <si>
    <t>HINDU</t>
  </si>
  <si>
    <t>Open</t>
  </si>
  <si>
    <t>Ujjwal Kumar/SF0050577</t>
  </si>
  <si>
    <t>Dual Staff</t>
  </si>
  <si>
    <t>Shashi Bhushan Kumar</t>
  </si>
  <si>
    <t>SF0096342</t>
  </si>
  <si>
    <t>LO</t>
  </si>
  <si>
    <t>Arvind Kumar</t>
  </si>
  <si>
    <t>SF0094479</t>
  </si>
  <si>
    <t>BM</t>
  </si>
  <si>
    <t>Available &amp; Updated</t>
  </si>
  <si>
    <t>R</t>
  </si>
  <si>
    <t>L</t>
  </si>
  <si>
    <t>BH2906</t>
  </si>
  <si>
    <t>Kesariya</t>
  </si>
  <si>
    <t>Siwan</t>
  </si>
  <si>
    <t>Motihari</t>
  </si>
  <si>
    <t>Bihar</t>
  </si>
  <si>
    <t>OK</t>
  </si>
  <si>
    <t>CSS</t>
  </si>
  <si>
    <t>Manoj Kumar Chourasiya/SF0033255</t>
  </si>
  <si>
    <t>Saket Nath Thaur</t>
  </si>
  <si>
    <t>Raj Kumar Yadav</t>
  </si>
  <si>
    <t>Badawa</t>
  </si>
  <si>
    <t>SF0095417</t>
  </si>
  <si>
    <t>Jitendra Kumar</t>
  </si>
  <si>
    <t>568679</t>
  </si>
  <si>
    <t>Rupa 568679 G4</t>
  </si>
  <si>
    <t>SSF3807327</t>
  </si>
  <si>
    <t>GENERAL</t>
  </si>
  <si>
    <t>Animal Husbandry &amp; Poultry</t>
  </si>
  <si>
    <t>SARITA DEVI</t>
  </si>
  <si>
    <t>28-Jul-2023</t>
  </si>
  <si>
    <t>02</t>
  </si>
  <si>
    <t>1</t>
  </si>
  <si>
    <t>2.34 Yrs</t>
  </si>
  <si>
    <t>28 Jul 2023</t>
  </si>
  <si>
    <t>&gt; 2 to 4 Years</t>
  </si>
  <si>
    <t>02-Sep-2023</t>
  </si>
  <si>
    <t>22-Sep-2025</t>
  </si>
  <si>
    <t>9344872660</t>
  </si>
  <si>
    <t>Borrower paid her EMI Rs 2240 on dated 06-Jun-25, UPI payment on Anurag Patel Mob-9507731610 , but demand not entry by LO Anurag Patel</t>
  </si>
  <si>
    <t>AnuragPatel</t>
  </si>
  <si>
    <t>SF0065233</t>
  </si>
  <si>
    <t>Credit Assistant</t>
  </si>
  <si>
    <t>FIR Not Filled</t>
  </si>
  <si>
    <t>FN25-26-03558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</si>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</sst>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BH2906</v>
      </c>
      <c r="D5" s="63" t="str">
        <f>IF('Physical Cash at Safe'!D28="Yes", 'Physical Cash at Safe'!A4,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46049</v>
      </c>
      <c r="H5" s="107" t="s">
        <v>270</v>
      </c>
      <c r="I5" s="61">
        <v>46049</v>
      </c>
      <c r="J5" s="74" t="str">
        <f>IF('Physical Cash at Safe'!D28="Yes",'Physical Cash at Safe'!E28,IF('Borrower Wise Details'!D5&lt;&gt;"",'Borrower Wise Details'!D5,""))</f>
        <v>FN25-26-03558</v>
      </c>
      <c r="K5" s="81">
        <v>1</v>
      </c>
      <c r="L5" s="82">
        <v>2240</v>
      </c>
      <c r="M5" s="82">
        <v>0</v>
      </c>
      <c r="N5" s="82" t="s">
        <v>271</v>
      </c>
      <c r="O5" s="82"/>
      <c r="P5" s="82" t="s">
        <v>273</v>
      </c>
      <c r="Q5" s="82" t="s">
        <v>272</v>
      </c>
      <c r="R5" s="75" t="str">
        <f>IF('Physical Cash at Safe'!$D$28="Yes", 'Physical Cash at Safe'!$A$28, IF('Borrower Wise Details'!F5&lt;&gt;"", 'Borrower Wise Details'!F5, ""))</f>
        <v>AnuragPatel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SF0065233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46049</v>
      </c>
      <c r="AA5" s="61">
        <v>46049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46051</v>
      </c>
      <c r="AH5" s="70" t="s">
        <v>292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AnuragPatel</v>
      </c>
      <c r="E5" s="68" t="str">
        <f>IF(OR('Fraud Investigation Report'!T5="", 'Fraud Investigation Report'!T5=0), "", 'Fraud Investigation Report'!T5)</f>
        <v>SF0065233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 t="s">
        <v>247</v>
      </c>
      <c r="R5" s="84" t="s">
        <v>296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F1" sqref="F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264</v>
      </c>
      <c r="B4" s="41" t="s">
        <v>265</v>
      </c>
      <c r="C4" s="41" t="s">
        <v>265</v>
      </c>
      <c r="D4" s="41" t="s">
        <v>266</v>
      </c>
      <c r="E4" s="41" t="s">
        <v>267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268</v>
      </c>
      <c r="B6" s="18">
        <v>46048</v>
      </c>
      <c r="C6" s="18">
        <v>46049</v>
      </c>
      <c r="D6" s="18">
        <v>46048</v>
      </c>
      <c r="E6" s="19">
        <v>0.83333333333333337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1500</v>
      </c>
      <c r="D19" s="30" t="s">
        <v>76</v>
      </c>
      <c r="E19" s="31">
        <f>SUM(E10:E18)</f>
        <v>1500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 t="s">
        <v>269</v>
      </c>
      <c r="C24" s="146"/>
      <c r="D24" s="146"/>
      <c r="E24" s="146"/>
    </row>
    <row r="25" spans="1:5" ht="57.75" customHeight="1" x14ac:dyDescent="0.3">
      <c r="A25" s="36" t="s">
        <v>81</v>
      </c>
      <c r="B25" s="135" t="s">
        <v>269</v>
      </c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254</v>
      </c>
      <c r="C32" s="37" t="s">
        <v>82</v>
      </c>
      <c r="D32" s="136" t="s">
        <v>261</v>
      </c>
      <c r="E32" s="137"/>
    </row>
    <row r="33" spans="1:5" ht="18" customHeight="1" x14ac:dyDescent="0.3">
      <c r="A33" s="37" t="s">
        <v>83</v>
      </c>
      <c r="B33" s="106" t="s">
        <v>262</v>
      </c>
      <c r="C33" s="39" t="s">
        <v>84</v>
      </c>
      <c r="D33" s="130" t="s">
        <v>263</v>
      </c>
      <c r="E33" s="131"/>
    </row>
    <row r="34" spans="1:5" ht="27.6" x14ac:dyDescent="0.3">
      <c r="A34" s="39" t="s">
        <v>221</v>
      </c>
      <c r="B34" s="38" t="s">
        <v>255</v>
      </c>
      <c r="C34" s="39" t="s">
        <v>222</v>
      </c>
      <c r="D34" s="132" t="s">
        <v>258</v>
      </c>
      <c r="E34" s="133"/>
    </row>
    <row r="35" spans="1:5" ht="27.6" x14ac:dyDescent="0.3">
      <c r="A35" s="39" t="s">
        <v>223</v>
      </c>
      <c r="B35" s="38" t="s">
        <v>256</v>
      </c>
      <c r="C35" s="39" t="s">
        <v>225</v>
      </c>
      <c r="D35" s="132" t="s">
        <v>259</v>
      </c>
      <c r="E35" s="133"/>
    </row>
    <row r="36" spans="1:5" ht="25.5" customHeight="1" x14ac:dyDescent="0.3">
      <c r="A36" s="39" t="s">
        <v>224</v>
      </c>
      <c r="B36" s="38" t="s">
        <v>260</v>
      </c>
      <c r="C36" s="39" t="s">
        <v>226</v>
      </c>
      <c r="D36" s="134" t="s">
        <v>257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BH2906</v>
      </c>
      <c r="C5" s="119" t="str">
        <f>IF('Loan Outstanding Report'!$H$5="", "", 'Loan Outstanding Report'!$H$5)</f>
        <v>Kesariya</v>
      </c>
      <c r="D5" s="41" t="s">
        <v>297</v>
      </c>
      <c r="E5" s="65">
        <v>46049</v>
      </c>
      <c r="F5" s="38" t="s">
        <v>293</v>
      </c>
      <c r="G5" s="49" t="s">
        <v>294</v>
      </c>
      <c r="H5" s="49" t="s">
        <v>295</v>
      </c>
      <c r="I5" s="120" t="s">
        <v>277</v>
      </c>
      <c r="J5" s="120" t="s">
        <v>279</v>
      </c>
      <c r="K5" s="120" t="s">
        <v>282</v>
      </c>
      <c r="L5" s="11">
        <v>352334203</v>
      </c>
      <c r="M5" s="65" t="s">
        <v>283</v>
      </c>
      <c r="N5" s="124">
        <v>42000</v>
      </c>
      <c r="O5" s="124">
        <v>2240</v>
      </c>
      <c r="P5" s="121" t="s">
        <v>139</v>
      </c>
      <c r="Q5" s="80">
        <v>45814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292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267</v>
      </c>
      <c r="E5" s="38" t="s">
        <v>266</v>
      </c>
      <c r="F5" s="38" t="s">
        <v>265</v>
      </c>
      <c r="G5" s="84" t="s">
        <v>264</v>
      </c>
      <c r="H5" s="38" t="s">
        <v>265</v>
      </c>
      <c r="I5" s="84">
        <v>18664</v>
      </c>
      <c r="J5" s="38" t="s">
        <v>274</v>
      </c>
      <c r="K5" s="84">
        <v>18664</v>
      </c>
      <c r="L5" s="84" t="s">
        <v>275</v>
      </c>
      <c r="M5" s="38" t="s">
        <v>276</v>
      </c>
      <c r="N5" s="84">
        <v>26778</v>
      </c>
      <c r="O5" s="84" t="s">
        <v>277</v>
      </c>
      <c r="P5" s="84">
        <v>612042</v>
      </c>
      <c r="Q5" s="38" t="s">
        <v>278</v>
      </c>
      <c r="R5" s="38" t="s">
        <v>250</v>
      </c>
      <c r="S5" s="84" t="s">
        <v>279</v>
      </c>
      <c r="T5" s="84" t="s">
        <v>279</v>
      </c>
      <c r="U5" s="84" t="s">
        <v>280</v>
      </c>
      <c r="V5" s="84" t="s">
        <v>251</v>
      </c>
      <c r="W5" s="84">
        <v>541</v>
      </c>
      <c r="X5" s="38" t="s">
        <v>281</v>
      </c>
      <c r="Y5" s="84">
        <v>352334203</v>
      </c>
      <c r="Z5" s="38" t="s">
        <v>282</v>
      </c>
      <c r="AA5" s="108" t="s">
        <v>283</v>
      </c>
      <c r="AB5" s="84">
        <v>42000</v>
      </c>
      <c r="AC5" s="108" t="s">
        <v>284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288</v>
      </c>
      <c r="AI5" s="108" t="s">
        <v>289</v>
      </c>
      <c r="AJ5" s="84">
        <v>2240</v>
      </c>
      <c r="AK5" s="84">
        <v>2240</v>
      </c>
      <c r="AL5" s="108" t="s">
        <v>290</v>
      </c>
      <c r="AM5" s="84">
        <v>39760</v>
      </c>
      <c r="AN5" s="112">
        <v>12080</v>
      </c>
      <c r="AO5" s="112">
        <v>51840</v>
      </c>
      <c r="AP5" s="112">
        <v>2240</v>
      </c>
      <c r="AQ5" s="112">
        <v>0</v>
      </c>
      <c r="AR5" s="112">
        <v>2240</v>
      </c>
      <c r="AS5" s="112">
        <v>2240</v>
      </c>
      <c r="AT5" s="112">
        <v>0</v>
      </c>
      <c r="AU5" s="112">
        <v>2240</v>
      </c>
      <c r="AV5" s="84">
        <v>27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252</v>
      </c>
      <c r="BC5" s="84" t="s">
        <v>145</v>
      </c>
      <c r="BD5" s="108" t="s">
        <v>145</v>
      </c>
      <c r="BE5" s="84">
        <v>0</v>
      </c>
      <c r="BF5" s="38" t="s">
        <v>279</v>
      </c>
      <c r="BG5" s="84" t="s">
        <v>291</v>
      </c>
      <c r="BH5" s="114" t="s">
        <v>253</v>
      </c>
      <c r="BI5" s="38" t="s">
        <v>110</v>
      </c>
      <c r="BJ5" s="85">
        <v>46049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/>
      <c r="BQ5" s="117" t="s">
        <v>203</v>
      </c>
      <c r="BR5" s="118" t="s">
        <v>292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2026-01-29T11:48:19Z</dcterms:modified>
</cp:coreProperties>
</file>