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3-03-2026\FN25-26-03594\"/>
    </mc:Choice>
  </mc:AlternateContent>
  <xr:revisionPtr revIDLastSave="0" documentId="13_ncr:1_{25A449A0-D25F-4D82-BF05-22F6224F2B74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Report'!$A$4:$BS$5920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2" i="20" s="1"/>
  <c r="F6" i="20"/>
  <c r="D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B17" i="20"/>
  <c r="B16" i="20"/>
  <c r="C17" i="20"/>
  <c r="B11" i="20"/>
  <c r="C9" i="20"/>
  <c r="B15" i="20"/>
  <c r="B13" i="20"/>
  <c r="C15" i="20"/>
  <c r="C13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<sst xmlns="http://schemas.openxmlformats.org/spreadsheetml/2006/main" count="2607" uniqueCount="666">
  <si>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</si>
  <si>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</si>
  <si>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</si>
  <si>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</si>
  <si>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</si>
  <si>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</si>
  <si>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</si>
  <si>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</si>
  <si>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</si>
  <si>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</si>
  <si>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</si>
  <si>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</si>
  <si>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</si>
  <si>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</si>
  <si>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</si>
  <si>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</si>
  <si>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</si>
  <si>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</si>
  <si>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</si>
  <si>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</si>
  <si>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</si>
  <si>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</si>
  <si>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</si>
  <si>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</si>
  <si>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</si>
  <si>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</si>
  <si>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</si>
  <si>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</si>
  <si>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</si>
  <si>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</si>
  <si>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</si>
  <si>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</si>
  <si>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</si>
  <si>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</si>
  <si>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</si>
  <si>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</si>
  <si>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</si>
  <si>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</si>
  <si>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</si>
  <si>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</si>
  <si>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</si>
  <si>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</si>
  <si>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</si>
  <si>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</si>
  <si>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</si>
  <si>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</si>
  <si>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</si>
  <si>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</si>
  <si>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</si>
  <si>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</si>
  <si>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</si>
  <si>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</si>
  <si>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</si>
  <si>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</si>
  <si>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</si>
  <si>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</si>
  <si>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</si>
  <si>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</si>
  <si>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</si>
  <si>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</si>
  <si>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</si>
  <si>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</si>
  <si>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</si>
  <si>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</si>
  <si>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</si>
  <si>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</si>
  <si>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</si>
  <si>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</si>
  <si>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</si>
  <si>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</si>
  <si>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</si>
  <si>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</si>
  <si>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</si>
  <si>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</si>
  <si>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</si>
  <si>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</si>
  <si>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</si>
  <si>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</si>
  <si>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</si>
  <si>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</si>
  <si>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</si>
  <si>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</si>
  <si>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</si>
  <si>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</si>
  <si>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</si>
  <si>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</si>
  <si>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</si>
  <si>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</si>
  <si>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</si>
  <si>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</si>
  <si>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</si>
  <si>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</si>
  <si>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</si>
  <si>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</si>
  <si>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</si>
  <si>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</si>
  <si>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</si>
  <si>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</si>
  <si>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</si>
  <si>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</si>
  <si>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</si>
  <si>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</si>
  <si>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</si>
  <si>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</si>
  <si>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</si>
  <si>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</si>
  <si>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</si>
  <si>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</si>
  <si>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</si>
  <si>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</si>
  <si>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</si>
  <si>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</si>
  <si>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</si>
  <si>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</si>
  <si>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</si>
  <si>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</si>
  <si>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</si>
  <si>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</si>
  <si>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</si>
  <si>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</si>
  <si>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</si>
  <si>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</si>
  <si>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</si>
  <si>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</si>
  <si>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</si>
  <si>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</si>
  <si>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</si>
  <si>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</si>
  <si>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</si>
  <si>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</si>
  <si>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</si>
  <si>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</si>
  <si>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</si>
  <si>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</si>
  <si>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</si>
  <si>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</si>
  <si>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</si>
  <si>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</si>
  <si>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</si>
  <si>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</si>
  <si>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</si>
  <si>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</si>
  <si>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</si>
  <si>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</si>
  <si>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</si>
  <si>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</si>
  <si>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</si>
  <si>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</si>
  <si>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</si>
  <si>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</si>
  <si>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</si>
  <si>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</si>
  <si>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</si>
  <si>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</si>
  <si>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</si>
  <si>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</si>
  <si>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</si>
  <si>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</si>
  <si>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</si>
  <si>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</si>
  <si>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</si>
  <si>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</si>
  <si>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</si>
  <si>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</si>
  <si>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</si>
  <si>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</si>
  <si>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</si>
  <si>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</si>
  <si>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</si>
  <si>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</si>
  <si>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</si>
  <si>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</si>
  <si>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</si>
  <si>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</si>
  <si>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</si>
  <si>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</si>
  <si>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</si>
  <si>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</si>
  <si>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</si>
  <si>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</si>
  <si>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</si>
  <si>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</si>
  <si>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</si>
  <si>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</si>
  <si>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</si>
  <si>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</si>
  <si>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</si>
  <si>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</si>
  <si>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</si>
  <si>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</si>
  <si>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</si>
  <si>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</si>
  <si>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</si>
  <si>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</si>
  <si>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</si>
  <si>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</si>
  <si>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</si>
  <si>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</si>
  <si>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</si>
  <si>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</si>
  <si>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</si>
  <si>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</si>
  <si>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</si>
  <si>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</si>
  <si>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</si>
  <si>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</si>
  <si>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</si>
  <si>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</si>
  <si>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</si>
  <si>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</si>
  <si>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</si>
  <si>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</si>
  <si>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</si>
  <si>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</si>
  <si>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</si>
  <si>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</si>
  <si>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</si>
  <si>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</si>
  <si>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</si>
  <si>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</si>
  <si>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</si>
  <si>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</si>
  <si>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</si>
  <si>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</si>
  <si>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</si>
  <si>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</si>
  <si>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</si>
  <si>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</si>
  <si>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</si>
  <si>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</si>
  <si>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</si>
  <si>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</si>
  <si>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</si>
  <si>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</si>
  <si>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</si>
  <si>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</si>
  <si>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</si>
  <si>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</si>
  <si>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</si>
  <si>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</si>
  <si>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</si>
  <si>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</si>
  <si>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</si>
  <si>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</si>
  <si>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</si>
  <si>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</si>
  <si>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</si>
  <si>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LO</t>
  </si>
  <si>
    <t>Dual Staff</t>
  </si>
  <si>
    <t>Available &amp; Updated</t>
  </si>
  <si>
    <t>No Action Taken</t>
  </si>
  <si>
    <t>Suspended-Not Working</t>
  </si>
  <si>
    <t>Completed-Report Submitted</t>
  </si>
  <si>
    <t>East</t>
  </si>
  <si>
    <t>West Bengal</t>
  </si>
  <si>
    <t>Siliguri</t>
  </si>
  <si>
    <t>Chetana Weekly</t>
  </si>
  <si>
    <t>ST</t>
  </si>
  <si>
    <t>HINDU</t>
  </si>
  <si>
    <t>Agriculture &amp; Farming</t>
  </si>
  <si>
    <t>THU</t>
  </si>
  <si>
    <t>GL-1</t>
  </si>
  <si>
    <t>&lt;= 2 Years</t>
  </si>
  <si>
    <t>Open</t>
  </si>
  <si>
    <t>WED</t>
  </si>
  <si>
    <t>OBC</t>
  </si>
  <si>
    <t>MUSLIM</t>
  </si>
  <si>
    <t>24-Jul-2024</t>
  </si>
  <si>
    <t>18-Jul-2024</t>
  </si>
  <si>
    <t>Unnati weekly</t>
  </si>
  <si>
    <t>IL-1</t>
  </si>
  <si>
    <t>05-Nov-2024</t>
  </si>
  <si>
    <t>25-Oct-2024</t>
  </si>
  <si>
    <t>1.87 Yrs</t>
  </si>
  <si>
    <t>25 Apr 2024</t>
  </si>
  <si>
    <t>1.90 Yrs</t>
  </si>
  <si>
    <t>13 Apr 2024</t>
  </si>
  <si>
    <t>1.73 Yrs</t>
  </si>
  <si>
    <t>30-Jul-2024</t>
  </si>
  <si>
    <t>30 Jul 2024</t>
  </si>
  <si>
    <t>1.58 Yrs</t>
  </si>
  <si>
    <t>GENERAL</t>
  </si>
  <si>
    <t>21-Aug-2024</t>
  </si>
  <si>
    <t>1.99 Yrs</t>
  </si>
  <si>
    <t>10-Sep-2024</t>
  </si>
  <si>
    <t>17-Sep-2024</t>
  </si>
  <si>
    <t>12-Feb-2026</t>
  </si>
  <si>
    <t>20-Jun-2024</t>
  </si>
  <si>
    <t>20 Jun 2024</t>
  </si>
  <si>
    <t>29-Aug-2024</t>
  </si>
  <si>
    <t>31-Jan-2026</t>
  </si>
  <si>
    <t>1.91 Yrs</t>
  </si>
  <si>
    <t>GL-2</t>
  </si>
  <si>
    <t>23-Jan-2026</t>
  </si>
  <si>
    <t>30-Oct-2025</t>
  </si>
  <si>
    <t>1.62 Yrs</t>
  </si>
  <si>
    <t>19-Nov-2024</t>
  </si>
  <si>
    <t>Aditya Kumar rai/SF0070686</t>
  </si>
  <si>
    <t>27-Mar-2024</t>
  </si>
  <si>
    <t>1</t>
  </si>
  <si>
    <t>09-Jan-2025</t>
  </si>
  <si>
    <t>SC</t>
  </si>
  <si>
    <t>1.39 Yrs</t>
  </si>
  <si>
    <t>26-Sep-2024</t>
  </si>
  <si>
    <t>1.98 Yrs</t>
  </si>
  <si>
    <t>&gt; 2 to 4 Years</t>
  </si>
  <si>
    <t>14 Mar 2024</t>
  </si>
  <si>
    <t>1.72 Yrs</t>
  </si>
  <si>
    <t>06-Mar-2026</t>
  </si>
  <si>
    <t>03-Jul-2025</t>
  </si>
  <si>
    <t>15-Sep-2025</t>
  </si>
  <si>
    <t>18-Jul-2025</t>
  </si>
  <si>
    <t>1.64 Yrs</t>
  </si>
  <si>
    <t>17 Jul 2024</t>
  </si>
  <si>
    <t>26-Sep-2025</t>
  </si>
  <si>
    <t>02-Jul-2024</t>
  </si>
  <si>
    <t>Loan card Tally with LMS No Fraud Found</t>
  </si>
  <si>
    <t>Bagdogra</t>
  </si>
  <si>
    <t>WB3839</t>
  </si>
  <si>
    <t>Birpara</t>
  </si>
  <si>
    <t>BIR PARA TEA GARDEN</t>
  </si>
  <si>
    <t>SF0088739</t>
  </si>
  <si>
    <t>Bipul Barman</t>
  </si>
  <si>
    <t>SUBHAS PALLY Lalpul C52</t>
  </si>
  <si>
    <t>SUBHAS PALLY C52 G1</t>
  </si>
  <si>
    <t>SSF5997814</t>
  </si>
  <si>
    <t>AFSANA KHATUN</t>
  </si>
  <si>
    <t>SF0090026</t>
  </si>
  <si>
    <t>Kalyan Roy</t>
  </si>
  <si>
    <t>BIR PARA TEA GARDEN C71</t>
  </si>
  <si>
    <t>BIR PARA TEA GARDEN C71 dalsing Para1</t>
  </si>
  <si>
    <t>SSF6424287</t>
  </si>
  <si>
    <t>UKHAMONI GOALA</t>
  </si>
  <si>
    <t>10-Aug-2024</t>
  </si>
  <si>
    <t>10 Aug 2024</t>
  </si>
  <si>
    <t>19-Aug-2024</t>
  </si>
  <si>
    <t>MADHYA RANGALI BAJNA</t>
  </si>
  <si>
    <t>MADHYA RANGALI BAJNA Nadirpar C53</t>
  </si>
  <si>
    <t>MADHYA RANGALI BAJNA C53 G1</t>
  </si>
  <si>
    <t>SSF6264870</t>
  </si>
  <si>
    <t>SABANA BEGAM</t>
  </si>
  <si>
    <t>14-Jun-2024</t>
  </si>
  <si>
    <t>14 Jun 2024</t>
  </si>
  <si>
    <t>27-Jun-2024</t>
  </si>
  <si>
    <t>22-Jan-2026</t>
  </si>
  <si>
    <t>MADHYA RANGALI BAJNA  Chapaguri C52</t>
  </si>
  <si>
    <t>MADHYA RANGALI BAJNA C52 G1</t>
  </si>
  <si>
    <t>SSF5670132</t>
  </si>
  <si>
    <t>KULSUM BEGUM</t>
  </si>
  <si>
    <t>2.03 Yrs</t>
  </si>
  <si>
    <t>27 Feb 2024</t>
  </si>
  <si>
    <t>04-Apr-2025</t>
  </si>
  <si>
    <t>SSF6391746</t>
  </si>
  <si>
    <t>AKHACH LOHAR</t>
  </si>
  <si>
    <t>1.61 Yrs</t>
  </si>
  <si>
    <t>12-Aug-2024</t>
  </si>
  <si>
    <t>24-Feb-2025</t>
  </si>
  <si>
    <t>SSF6394827</t>
  </si>
  <si>
    <t>SAHENA PARVIN</t>
  </si>
  <si>
    <t>27-Jul-2024</t>
  </si>
  <si>
    <t>27 Jul 2024</t>
  </si>
  <si>
    <t>08-Aug-2024</t>
  </si>
  <si>
    <t>SUBHAS PALLY</t>
  </si>
  <si>
    <t>SUBHAS PALLY New Line Shib Mandir C44</t>
  </si>
  <si>
    <t>SUBHAS PALLY C44 G1</t>
  </si>
  <si>
    <t>SSF5274785</t>
  </si>
  <si>
    <t>JHUMA BARMAN</t>
  </si>
  <si>
    <t>2.16 Yrs</t>
  </si>
  <si>
    <t>10 Jan 2024</t>
  </si>
  <si>
    <t>24-Sep-2024</t>
  </si>
  <si>
    <t>SSF6424653</t>
  </si>
  <si>
    <t>PHILINSIYA NIKE</t>
  </si>
  <si>
    <t>Sishubari Chowpathi C75</t>
  </si>
  <si>
    <t>Sishubari Chowpathi C75 G2</t>
  </si>
  <si>
    <t>SSF6478266</t>
  </si>
  <si>
    <t>RAJINA BEGAM</t>
  </si>
  <si>
    <t>14-Sep-2024</t>
  </si>
  <si>
    <t>1.48 Yrs</t>
  </si>
  <si>
    <t>14 Sep 2024</t>
  </si>
  <si>
    <t>30-Jan-2026</t>
  </si>
  <si>
    <t>MADHYA RANGALI BAJNA dangapara C36</t>
  </si>
  <si>
    <t>MADHYA RANGALI BAJNA  C36 G2</t>
  </si>
  <si>
    <t>SSF4946643</t>
  </si>
  <si>
    <t>CHAMILI ORAON BASUMATARI</t>
  </si>
  <si>
    <t>14-Nov-2024</t>
  </si>
  <si>
    <t>2.28 Yrs</t>
  </si>
  <si>
    <t>26 Nov 2023</t>
  </si>
  <si>
    <t>27-Nov-2024</t>
  </si>
  <si>
    <t>11-Feb-2026</t>
  </si>
  <si>
    <t>Haldibari C71</t>
  </si>
  <si>
    <t>Haldibari C71 G1</t>
  </si>
  <si>
    <t>SSF6580884</t>
  </si>
  <si>
    <t>DEBIKA GURUNG</t>
  </si>
  <si>
    <t>1.30 Yrs</t>
  </si>
  <si>
    <t>19 Nov 2024</t>
  </si>
  <si>
    <t>SF0084854</t>
  </si>
  <si>
    <t>Sukumar Barman</t>
  </si>
  <si>
    <t>BIR PARA TEA GARDEN C30</t>
  </si>
  <si>
    <t>BIR PARA TEA GARDEN C30 Hasimara1</t>
  </si>
  <si>
    <t>SSF6279892</t>
  </si>
  <si>
    <t>SITA BISWA</t>
  </si>
  <si>
    <t>23-Feb-2026</t>
  </si>
  <si>
    <t>SSF5750868</t>
  </si>
  <si>
    <t>PAPI PARVIN</t>
  </si>
  <si>
    <t>15-Mar-2024</t>
  </si>
  <si>
    <t>15 Mar 2024</t>
  </si>
  <si>
    <t>28-Mar-2024</t>
  </si>
  <si>
    <t>MADHYA RANGALI BAJNA C13</t>
  </si>
  <si>
    <t>MADHYA RANGALI BAJNA  4 C13 G4</t>
  </si>
  <si>
    <t>SSF5986958</t>
  </si>
  <si>
    <t>SARIKA BEWA</t>
  </si>
  <si>
    <t>12-Apr-2024</t>
  </si>
  <si>
    <t>12 Apr 2024</t>
  </si>
  <si>
    <t>25-Apr-2024</t>
  </si>
  <si>
    <t>13-Apr-2024</t>
  </si>
  <si>
    <t>23-Apr-2024</t>
  </si>
  <si>
    <t>20-Jan-2026</t>
  </si>
  <si>
    <t>MADHYA RANGALI BAJNA C21</t>
  </si>
  <si>
    <t>MADHYA RANGALI BAJNA C21 01</t>
  </si>
  <si>
    <t>SSF5796288</t>
  </si>
  <si>
    <t>SAHANAJ PARVEEN</t>
  </si>
  <si>
    <t>14-Mar-2024</t>
  </si>
  <si>
    <t>14-May-2025</t>
  </si>
  <si>
    <t>SSF6059006</t>
  </si>
  <si>
    <t>RESHMA PARAVEEN</t>
  </si>
  <si>
    <t>02-May-2024</t>
  </si>
  <si>
    <t>SSF5551060</t>
  </si>
  <si>
    <t>MANUARA KHATUN</t>
  </si>
  <si>
    <t>13-Feb-2024</t>
  </si>
  <si>
    <t>2.07 Yrs</t>
  </si>
  <si>
    <t>13 Feb 2024</t>
  </si>
  <si>
    <t>22-Feb-2024</t>
  </si>
  <si>
    <t>23-May-2025</t>
  </si>
  <si>
    <t>SSF5554135</t>
  </si>
  <si>
    <t>JAHANARA KHATUN</t>
  </si>
  <si>
    <t>27-Feb-2024</t>
  </si>
  <si>
    <t>07-Mar-2024</t>
  </si>
  <si>
    <t>SUBHAS PALLY Dolmore C31</t>
  </si>
  <si>
    <t>SUBHAS PALLY C31 G1</t>
  </si>
  <si>
    <t>SSF6367429</t>
  </si>
  <si>
    <t>SUNITA URIYA</t>
  </si>
  <si>
    <t>17-Jul-2024</t>
  </si>
  <si>
    <t>21-Jan-2026</t>
  </si>
  <si>
    <t>SSF6372216</t>
  </si>
  <si>
    <t>RUBINA PARVIN</t>
  </si>
  <si>
    <t>18 Jul 2024</t>
  </si>
  <si>
    <t>25-Jul-2024</t>
  </si>
  <si>
    <t>MADHYA RANGALI BAJNA Santana C40</t>
  </si>
  <si>
    <t>MADHYA RANGALI BAJNA C40 G1</t>
  </si>
  <si>
    <t>SSF5355426</t>
  </si>
  <si>
    <t>BABITA ORAON</t>
  </si>
  <si>
    <t>05-Jul-2024</t>
  </si>
  <si>
    <t>2.13 Yrs</t>
  </si>
  <si>
    <t>22 Jan 2024</t>
  </si>
  <si>
    <t>01-Jan-2025</t>
  </si>
  <si>
    <t>22-Jan-2024</t>
  </si>
  <si>
    <t>01-Feb-2024</t>
  </si>
  <si>
    <t>16-Oct-2025</t>
  </si>
  <si>
    <t>SSF5427118</t>
  </si>
  <si>
    <t>KAMALA LAMA</t>
  </si>
  <si>
    <t>2.10 Yrs</t>
  </si>
  <si>
    <t>02 Feb 2024</t>
  </si>
  <si>
    <t>SSF6530045</t>
  </si>
  <si>
    <t>ARINA BEGAM</t>
  </si>
  <si>
    <t>18-Oct-2024</t>
  </si>
  <si>
    <t>18 Oct 2024</t>
  </si>
  <si>
    <t>31-Oct-2024</t>
  </si>
  <si>
    <t>SSF6261966</t>
  </si>
  <si>
    <t>AJMIRA PARVIN</t>
  </si>
  <si>
    <t>13-Jun-2024</t>
  </si>
  <si>
    <t>1.74 Yrs</t>
  </si>
  <si>
    <t>13 Jun 2024</t>
  </si>
  <si>
    <t>26-Jun-2024</t>
  </si>
  <si>
    <t>04-Mar-2026</t>
  </si>
  <si>
    <t>Toilet ImprovementW</t>
  </si>
  <si>
    <t>Toilet Repair Work</t>
  </si>
  <si>
    <t>07-Jul-2025</t>
  </si>
  <si>
    <t>WASH-1</t>
  </si>
  <si>
    <t>16-Jul-2025</t>
  </si>
  <si>
    <t>SWB0000006742412</t>
  </si>
  <si>
    <t>ANJANA DEBI SHA</t>
  </si>
  <si>
    <t>0.45 Yrs</t>
  </si>
  <si>
    <t>26 Sep 2025</t>
  </si>
  <si>
    <t>08-Oct-2025</t>
  </si>
  <si>
    <t>MADHYA RANGALI BAJNA C13 G212</t>
  </si>
  <si>
    <t>SSF5548925</t>
  </si>
  <si>
    <t>CHHALEYA KHATUN</t>
  </si>
  <si>
    <t>07-Nov-2024</t>
  </si>
  <si>
    <t>05-Mar-2026</t>
  </si>
  <si>
    <t>SSF5899250</t>
  </si>
  <si>
    <t>FARIDA KHATUN</t>
  </si>
  <si>
    <t>25-Mar-2024</t>
  </si>
  <si>
    <t>1.96 Yrs</t>
  </si>
  <si>
    <t>25 Mar 2024</t>
  </si>
  <si>
    <t>04-Apr-2024</t>
  </si>
  <si>
    <t>SSF6438653</t>
  </si>
  <si>
    <t>GULSAN KHATUN</t>
  </si>
  <si>
    <t>1.55 Yrs</t>
  </si>
  <si>
    <t>21 Aug 2024</t>
  </si>
  <si>
    <t>03-Sep-2024</t>
  </si>
  <si>
    <t>03-Mar-2026</t>
  </si>
  <si>
    <t>SSF6134519</t>
  </si>
  <si>
    <t>JAHIMA KHATUN</t>
  </si>
  <si>
    <t>11-May-2024</t>
  </si>
  <si>
    <t>1.83 Yrs</t>
  </si>
  <si>
    <t>11 May 2024</t>
  </si>
  <si>
    <t>23-May-2024</t>
  </si>
  <si>
    <t>MADHYA RANGALI BAJNA C13 Hafija Hause213</t>
  </si>
  <si>
    <t>SSF6219245</t>
  </si>
  <si>
    <t>JAYTUN KHATUN</t>
  </si>
  <si>
    <t>06-Jun-2024</t>
  </si>
  <si>
    <t>1.76 Yrs</t>
  </si>
  <si>
    <t>06 Jun 2024</t>
  </si>
  <si>
    <t>SSF6556294</t>
  </si>
  <si>
    <t>LATIFA BEGAM</t>
  </si>
  <si>
    <t>11-Aug-2025</t>
  </si>
  <si>
    <t>1.36 Yrs</t>
  </si>
  <si>
    <t>30 Oct 2024</t>
  </si>
  <si>
    <t>20-Aug-2025</t>
  </si>
  <si>
    <t>SSF6249695</t>
  </si>
  <si>
    <t>LAVELY KHATUN</t>
  </si>
  <si>
    <t>11-Jun-2024</t>
  </si>
  <si>
    <t>11 Jun 2024</t>
  </si>
  <si>
    <t>24-Jan-2025</t>
  </si>
  <si>
    <t>06-Feb-2025</t>
  </si>
  <si>
    <t>SSF6366659</t>
  </si>
  <si>
    <t>LAVLI BEGAM</t>
  </si>
  <si>
    <t>SSF5397299</t>
  </si>
  <si>
    <t>MADHABI RABIDAS</t>
  </si>
  <si>
    <t>27-May-2024</t>
  </si>
  <si>
    <t>1.78 Yrs</t>
  </si>
  <si>
    <t>27 May 2024</t>
  </si>
  <si>
    <t>SSF6565268</t>
  </si>
  <si>
    <t>MIRA HASAN</t>
  </si>
  <si>
    <t>09-Nov-2024</t>
  </si>
  <si>
    <t>1.33 Yrs</t>
  </si>
  <si>
    <t>09 Nov 2024</t>
  </si>
  <si>
    <t>21-Nov-2024</t>
  </si>
  <si>
    <t>SSF6508094</t>
  </si>
  <si>
    <t>MOMENA BEGAM</t>
  </si>
  <si>
    <t>03-Oct-2024</t>
  </si>
  <si>
    <t>1.43 Yrs</t>
  </si>
  <si>
    <t>03 Oct 2024</t>
  </si>
  <si>
    <t>16-Oct-2024</t>
  </si>
  <si>
    <t>23-Jul-2025</t>
  </si>
  <si>
    <t>SSF5434999</t>
  </si>
  <si>
    <t>NIRA LOHAR</t>
  </si>
  <si>
    <t>26-Jun-2025</t>
  </si>
  <si>
    <t>02-Jul-2025</t>
  </si>
  <si>
    <t>SWB0000006737414</t>
  </si>
  <si>
    <t>NITU LOHAR</t>
  </si>
  <si>
    <t>19-Sep-2025</t>
  </si>
  <si>
    <t>0.47 Yrs</t>
  </si>
  <si>
    <t>19 Sep 2025</t>
  </si>
  <si>
    <t>01-Oct-2025</t>
  </si>
  <si>
    <t>SSF5852115</t>
  </si>
  <si>
    <t>NURESHA KHATUN</t>
  </si>
  <si>
    <t>20-Mar-2024</t>
  </si>
  <si>
    <t>1.97 Yrs</t>
  </si>
  <si>
    <t>20 Mar 2024</t>
  </si>
  <si>
    <t>02-Apr-2024</t>
  </si>
  <si>
    <t>SSF6099486</t>
  </si>
  <si>
    <t>OPIYA KHATUN</t>
  </si>
  <si>
    <t>04-May-2024</t>
  </si>
  <si>
    <t>1.85 Yrs</t>
  </si>
  <si>
    <t>04 May 2024</t>
  </si>
  <si>
    <t>16-May-2024</t>
  </si>
  <si>
    <t>SSF6248517</t>
  </si>
  <si>
    <t>PARIMA BANU</t>
  </si>
  <si>
    <t>10-Jun-2024</t>
  </si>
  <si>
    <t>1.75 Yrs</t>
  </si>
  <si>
    <t>10 Jun 2024</t>
  </si>
  <si>
    <t>SSF6562677</t>
  </si>
  <si>
    <t>PINKI BEGAM</t>
  </si>
  <si>
    <t>08-Nov-2024</t>
  </si>
  <si>
    <t>08 Nov 2024</t>
  </si>
  <si>
    <t>20-Nov-2024</t>
  </si>
  <si>
    <t>SSF6228235</t>
  </si>
  <si>
    <t>PUSPA KARJEE</t>
  </si>
  <si>
    <t>05-Jun-2024</t>
  </si>
  <si>
    <t>05 Jun 2024</t>
  </si>
  <si>
    <t>12-Jun-2024</t>
  </si>
  <si>
    <t>SWB0000006679714</t>
  </si>
  <si>
    <t>RAKIBA BEGAM</t>
  </si>
  <si>
    <t>0.68 Yrs</t>
  </si>
  <si>
    <t>03 Jul 2025</t>
  </si>
  <si>
    <t>15-Jul-2025</t>
  </si>
  <si>
    <t>New Toilet ConstructionW</t>
  </si>
  <si>
    <t>SSF6084770</t>
  </si>
  <si>
    <t>New Toilet (Septic Tank/Pit)</t>
  </si>
  <si>
    <t>RINA KARJEE</t>
  </si>
  <si>
    <t>05-Jul-2025</t>
  </si>
  <si>
    <t>1.86 Yrs</t>
  </si>
  <si>
    <t>30 Apr 2024</t>
  </si>
  <si>
    <t>30-Apr-2024</t>
  </si>
  <si>
    <t>08-May-2024</t>
  </si>
  <si>
    <t>SWB0000006711733</t>
  </si>
  <si>
    <t>RUBINA KHATUN</t>
  </si>
  <si>
    <t>0.58 Yrs</t>
  </si>
  <si>
    <t>11 Aug 2025</t>
  </si>
  <si>
    <t>SSF6392496</t>
  </si>
  <si>
    <t>RUBIYA PARVIN</t>
  </si>
  <si>
    <t>31-Jul-2024</t>
  </si>
  <si>
    <t>31 Jul 2024</t>
  </si>
  <si>
    <t>SSF6248377</t>
  </si>
  <si>
    <t>RUNA KHATUN</t>
  </si>
  <si>
    <t>MADHYA RANGALI BAJNA C13 Bhata Kholan G11</t>
  </si>
  <si>
    <t>SSF6247504</t>
  </si>
  <si>
    <t>SABITA KATHUN</t>
  </si>
  <si>
    <t>SSF6228112</t>
  </si>
  <si>
    <t>SALMA KHATUN</t>
  </si>
  <si>
    <t xml:space="preserve">House Water Connections </t>
  </si>
  <si>
    <t xml:space="preserve">salma khatun </t>
  </si>
  <si>
    <t>14-Jul-2025</t>
  </si>
  <si>
    <t>SSF5029923</t>
  </si>
  <si>
    <t>SARATHI KARJEE</t>
  </si>
  <si>
    <t>30-Oct-2024</t>
  </si>
  <si>
    <t>2.25 Yrs</t>
  </si>
  <si>
    <t>09 Dec 2023</t>
  </si>
  <si>
    <t>06-Nov-2024</t>
  </si>
  <si>
    <t>SSF5477235</t>
  </si>
  <si>
    <t>CHRISTIAN</t>
  </si>
  <si>
    <t>Water Storage</t>
  </si>
  <si>
    <t>SWAPNA SARKI</t>
  </si>
  <si>
    <t>22-Jul-2025</t>
  </si>
  <si>
    <t>2.09 Yrs</t>
  </si>
  <si>
    <t>06 Feb 2024</t>
  </si>
  <si>
    <t>30-Jul-2025</t>
  </si>
  <si>
    <t>Arindam Biswas/SF0082476</t>
  </si>
  <si>
    <t>Borrower &amp; Loan Card was Not Available So cant Verified</t>
  </si>
  <si>
    <t>BIR PARA TEA GARDEN Chapaguri Nadirpar 2 C65</t>
  </si>
  <si>
    <t>BIR PARA TEA GARDEN ch C65 G1</t>
  </si>
  <si>
    <t>SSF6028797</t>
  </si>
  <si>
    <t>AYASA KHATUN</t>
  </si>
  <si>
    <t>18-Apr-2024</t>
  </si>
  <si>
    <t>1.89 Yrs</t>
  </si>
  <si>
    <t>18 Apr 2024</t>
  </si>
  <si>
    <t>Customer had paid total 14100/- on date 25-01-2026 to LO Amlan Sarkar/SF0097516 for pre close her loan id 357312182  &amp; Advance for Loan id 359100528(9868+4232=14100) But Amount not posted in FIMO</t>
  </si>
  <si>
    <t>As per Customer Loan card was taken by Amlan Sarkar So not verified</t>
  </si>
  <si>
    <t xml:space="preserve">As per loan crad Pre close  fruad done by LO-Amlan Sarkar he collected amount of Rs.5155/- on dated 26-01-2026  but collected amount not posted in Fimo. </t>
  </si>
  <si>
    <t>As per Cash receipt Pre close  fruad done by LO-Amlan Sarkar he collected 6180/- amount on 25-11-2026,  but Posted only 5040 Amount Posted in Fimo on date 28-11-2026, 05-12-2026,12-12-2026, 19-12-2026, 27-12-2026, 02-01-2026, 09-01-2026, 16-01-2026 &amp; 23-01-2026 560/- each the net fraud is 1140/-</t>
  </si>
  <si>
    <t>FN25-26-03594</t>
  </si>
  <si>
    <t>Amlan Sarkar</t>
  </si>
  <si>
    <t>SF0097516</t>
  </si>
  <si>
    <t>Business</t>
  </si>
  <si>
    <t>Subrata Sarkar/SF0079958</t>
  </si>
  <si>
    <t>Dipankar Ghosh/SF0072681</t>
  </si>
  <si>
    <t>WB3898</t>
  </si>
  <si>
    <t>479580G1</t>
  </si>
  <si>
    <t>479580G2</t>
  </si>
  <si>
    <t>Biswanath Karmkar</t>
  </si>
  <si>
    <t>Sourav Debnath</t>
  </si>
  <si>
    <t>BM</t>
  </si>
  <si>
    <t>BQM</t>
  </si>
  <si>
    <t>SF0084125</t>
  </si>
  <si>
    <t>SF0078711</t>
  </si>
  <si>
    <t>On Loan Card only Amount is mentioned &amp; Cash Receipt 17000/- Given to Customer of date 12-11-2025 but not posted In FIMO</t>
  </si>
  <si>
    <t>borrower have paid pre close Amount total 28480/- for two loan id 13920+14560 but amount not posted in FIMO</t>
  </si>
  <si>
    <t>As per loan crad Pre close  fruad done by LO-Amlan Sarkar collected amount of Rs.4635/- on dated 22-01-2026  but only 560/- posted in Fimo. Net fraud amount is 4075/-</t>
  </si>
  <si>
    <t>borrower have paid Advance  Amount total 7000/- on date 26-11-2025 but amount onluy 4500  posted in FIMO as 1500 on 26-11-2025, 500 on 17-12-2025, 500 0n 24-12-2025, 500 on 31-12-2025, 500on 07-01-2026, 500 on 14-01-2026, 500 on 21-01-2026, total fraud 7000-4500= 2500/-</t>
  </si>
  <si>
    <t>borrower have paid Advance  Amount total 15500/- on date 26-11-2025 but amount onluy 5760  posted in FIMO as 640 from 26-11-2025 to 21-01-2026, total fraud 15500- 640x9= 9740/-</t>
  </si>
  <si>
    <t xml:space="preserve">borrower have paid Advance  Amount total 15500/- on date 26-11-2025 but amount onluy 5760  posted in FIMO as 640 from 26-11-2025 to 21-01-2026, total fraud 15500- 640x9= 9740/-. borrower have paid Advance  Amount total 8000/- on date 25-01-2026 but amount not  posted in FIMO </t>
  </si>
  <si>
    <t>borrower have paid Preclose  Amount total 6000/- on date 22-01-2026 but only 560 amount  posted FIMO on date 22-01-2026</t>
  </si>
  <si>
    <t>borrower have paid Preclose  Amount total 8000/- on date 25-01-2026 but amount not posted FIMO</t>
  </si>
  <si>
    <t>borrower have paid Preclose  Amount total 5100/- on date 26-01-2026 but amount not posted FIMO</t>
  </si>
  <si>
    <t>During field verification observed that LO Amlan Sarkar/SF0097516 had embezzled 11 Borrower Pre close &amp; Advance collection of Rs. 117150/- but posted in FIMO only Rs- 32980. So, Net Fraud Amount is Rs-84170/-.
We have collected evidence of borrowers i.e., Loan cards &amp; sub ledger and Cash Receipt.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</si>
</sst>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left" vertical="center" indent="1"/>
      <protection locked="0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235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236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237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238</v>
      </c>
    </row>
    <row r="3" spans="1:34" ht="15.5" x14ac:dyDescent="0.35">
      <c r="A3" s="71" t="s">
        <v>239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234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245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WB3839</v>
      </c>
      <c r="D5" s="64" t="str">
        <f>IF('Physical Cash at Safe'!D28="Yes", 'Physical Cash at Safe'!A4, 'Borrower Wise Details'!C5)</f>
        <v>Birpara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46053</v>
      </c>
      <c r="H5" s="62" t="s">
        <v>644</v>
      </c>
      <c r="I5" s="61">
        <v>46053</v>
      </c>
      <c r="J5" s="79" t="str">
        <f>IF('Physical Cash at Safe'!D28="Yes",'Physical Cash at Safe'!E28,IF('Borrower Wise Details'!D5&lt;&gt;"",'Borrower Wise Details'!D5,""))</f>
        <v>FN25-26-03594</v>
      </c>
      <c r="K5" s="90">
        <v>4</v>
      </c>
      <c r="L5" s="91">
        <v>36555</v>
      </c>
      <c r="M5" s="91">
        <v>0</v>
      </c>
      <c r="N5" s="91" t="s">
        <v>645</v>
      </c>
      <c r="O5" s="91" t="s">
        <v>646</v>
      </c>
      <c r="P5" s="91" t="s">
        <v>237</v>
      </c>
      <c r="Q5" s="91" t="s">
        <v>237</v>
      </c>
      <c r="R5" s="80" t="str">
        <f>IF('Physical Cash at Safe'!$D$28="Yes", 'Physical Cash at Safe'!$A$28, IF('Borrower Wise Details'!F5&lt;&gt;"", 'Borrower Wise Details'!F5, ""))</f>
        <v>Amlan Sarkar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SF0097516</v>
      </c>
      <c r="U5" s="84" t="s">
        <v>251</v>
      </c>
      <c r="V5" s="61">
        <v>46049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92" t="s">
        <v>252</v>
      </c>
      <c r="Z5" s="61">
        <v>46097</v>
      </c>
      <c r="AA5" s="61">
        <v>46099</v>
      </c>
      <c r="AB5" s="111" cm="1">
        <f t="array" ref="AB5">IF(COUNTA('Loan Outstanding Report'!$BI$5:$BI$5916)=0,"",SUMPRODUCT(--(FREQUENCY(IF('Loan Outstanding Report'!$BI$5:$BI$5916&lt;&gt;"",MATCH('Loan Outstanding Report'!$S$5:$S$5916,'Loan Outstanding Report'!$S$5:$S$5916,0)),ROW('Loan Outstanding Report'!$S$5:$S$5916)-ROW('Loan Outstanding Report'!S5)+1)&gt;0)))</f>
        <v>53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117150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32980</v>
      </c>
      <c r="AE5" s="81">
        <f>IF(AND(AC5="", AD5=""), "", IF(AD5="", AC5, AC5 - IF(ISNUMBER(AD5), AD5, 0)))</f>
        <v>84170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11</v>
      </c>
      <c r="AG5" s="61">
        <v>46104</v>
      </c>
      <c r="AH5" s="75" t="s">
        <v>665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1" t="s">
        <v>84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WB3839</v>
      </c>
      <c r="C5" s="50" t="str">
        <f>IF('Fraud Investigation Report'!D5="", "", 'Fraud Investigation Report'!D5)</f>
        <v>Birpara</v>
      </c>
      <c r="D5" s="73" t="str">
        <f>IF(OR('Fraud Investigation Report'!R5="", 'Fraud Investigation Report'!R5=0), "", 'Fraud Investigation Report'!R5)</f>
        <v>Amlan Sarkar</v>
      </c>
      <c r="E5" s="73" t="str">
        <f>IF(OR('Fraud Investigation Report'!T5="", 'Fraud Investigation Report'!T5=0), "", 'Fraud Investigation Report'!T5)</f>
        <v>SF0097516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FN25-26-03594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101283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15867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117150</v>
      </c>
      <c r="O5" s="107">
        <f>IF('Fraud Investigation Report'!AD5="", "", 'Fraud Investigation Report'!AD5)</f>
        <v>32980</v>
      </c>
      <c r="P5" s="106">
        <f>IF(AND(N5="", O5=""), "", IF(O5="", N5, N5 - IF(ISNUMBER(O5), O5, 0)))</f>
        <v>84170</v>
      </c>
      <c r="Q5" s="49"/>
      <c r="R5" s="95" t="s">
        <v>250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1" activePane="bottomLeft" state="frozen"/>
      <selection pane="bottomLeft" activeCell="D33" sqref="D33:E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238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647</v>
      </c>
      <c r="B4" s="41" t="s">
        <v>319</v>
      </c>
      <c r="C4" s="41" t="s">
        <v>317</v>
      </c>
      <c r="D4" s="41" t="s">
        <v>317</v>
      </c>
      <c r="E4" s="41" t="s">
        <v>255</v>
      </c>
    </row>
    <row r="5" spans="1:5" ht="35.25" customHeight="1" x14ac:dyDescent="0.35">
      <c r="A5" s="17" t="s">
        <v>4</v>
      </c>
      <c r="B5" s="17" t="s">
        <v>96</v>
      </c>
      <c r="C5" s="17" t="s">
        <v>208</v>
      </c>
      <c r="D5" s="17" t="s">
        <v>97</v>
      </c>
      <c r="E5" s="17" t="s">
        <v>67</v>
      </c>
    </row>
    <row r="6" spans="1:5" ht="25.5" customHeight="1" x14ac:dyDescent="0.35">
      <c r="A6" s="42" t="s">
        <v>254</v>
      </c>
      <c r="B6" s="18">
        <v>46097</v>
      </c>
      <c r="C6" s="18">
        <v>46095</v>
      </c>
      <c r="D6" s="18">
        <v>46097</v>
      </c>
      <c r="E6" s="19">
        <v>0.33333333333333331</v>
      </c>
    </row>
    <row r="7" spans="1:5" ht="15.5" x14ac:dyDescent="0.35">
      <c r="A7" s="153" t="s">
        <v>68</v>
      </c>
      <c r="B7" s="154"/>
      <c r="C7" s="154"/>
      <c r="D7" s="154"/>
      <c r="E7" s="154"/>
    </row>
    <row r="8" spans="1:5" ht="15" customHeight="1" x14ac:dyDescent="0.35">
      <c r="A8" s="155" t="s">
        <v>69</v>
      </c>
      <c r="B8" s="157" t="s">
        <v>89</v>
      </c>
      <c r="C8" s="158"/>
      <c r="D8" s="159" t="s">
        <v>70</v>
      </c>
      <c r="E8" s="160"/>
    </row>
    <row r="9" spans="1:5" ht="14.5" x14ac:dyDescent="0.35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2</v>
      </c>
      <c r="C11" s="23">
        <f>B11*A11</f>
        <v>1000</v>
      </c>
      <c r="D11" s="25">
        <v>2</v>
      </c>
      <c r="E11" s="23">
        <f t="shared" ref="E11:E17" si="0">D11*A11</f>
        <v>1000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74</v>
      </c>
      <c r="C19" s="31">
        <f>SUM(C10:C18)</f>
        <v>1064</v>
      </c>
      <c r="D19" s="30" t="s">
        <v>74</v>
      </c>
      <c r="E19" s="31">
        <f>SUM(E10:E18)</f>
        <v>1064</v>
      </c>
    </row>
    <row r="20" spans="1:5" ht="30" customHeight="1" x14ac:dyDescent="0.35">
      <c r="A20" s="161" t="s">
        <v>94</v>
      </c>
      <c r="B20" s="162"/>
      <c r="C20" s="32"/>
      <c r="D20" s="33" t="s">
        <v>88</v>
      </c>
      <c r="E20" s="34"/>
    </row>
    <row r="21" spans="1:5" ht="30" customHeight="1" x14ac:dyDescent="0.35">
      <c r="A21" s="163" t="s">
        <v>85</v>
      </c>
      <c r="B21" s="164"/>
      <c r="C21" s="34"/>
      <c r="D21" s="33" t="s">
        <v>86</v>
      </c>
      <c r="E21" s="34"/>
    </row>
    <row r="22" spans="1:5" ht="30" customHeight="1" x14ac:dyDescent="0.35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5">
      <c r="A23" s="163" t="s">
        <v>77</v>
      </c>
      <c r="B23" s="164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48"/>
      <c r="C24" s="148"/>
      <c r="D24" s="148"/>
      <c r="E24" s="148"/>
    </row>
    <row r="25" spans="1:5" ht="57.75" customHeight="1" x14ac:dyDescent="0.35">
      <c r="A25" s="36" t="s">
        <v>78</v>
      </c>
      <c r="B25" s="137"/>
      <c r="C25" s="137"/>
      <c r="D25" s="137"/>
      <c r="E25" s="137"/>
    </row>
    <row r="26" spans="1:5" ht="20.149999999999999" customHeight="1" x14ac:dyDescent="0.35">
      <c r="A26" s="142" t="s">
        <v>181</v>
      </c>
      <c r="B26" s="142"/>
      <c r="C26" s="142"/>
      <c r="D26" s="142"/>
      <c r="E26" s="142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209</v>
      </c>
      <c r="D29" s="140" t="s">
        <v>210</v>
      </c>
      <c r="E29" s="141"/>
    </row>
    <row r="30" spans="1:5" ht="40" customHeight="1" x14ac:dyDescent="0.35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211</v>
      </c>
      <c r="B32" s="38" t="s">
        <v>248</v>
      </c>
      <c r="C32" s="37" t="s">
        <v>79</v>
      </c>
      <c r="D32" s="138" t="s">
        <v>249</v>
      </c>
      <c r="E32" s="139"/>
    </row>
    <row r="33" spans="1:5" ht="18" customHeight="1" x14ac:dyDescent="0.35">
      <c r="A33" s="37" t="s">
        <v>80</v>
      </c>
      <c r="B33" s="38" t="s">
        <v>648</v>
      </c>
      <c r="C33" s="39" t="s">
        <v>81</v>
      </c>
      <c r="D33" s="132" t="s">
        <v>649</v>
      </c>
      <c r="E33" s="133"/>
    </row>
    <row r="34" spans="1:5" ht="26" x14ac:dyDescent="0.35">
      <c r="A34" s="39" t="s">
        <v>212</v>
      </c>
      <c r="B34" s="38" t="s">
        <v>650</v>
      </c>
      <c r="C34" s="39" t="s">
        <v>213</v>
      </c>
      <c r="D34" s="134" t="s">
        <v>651</v>
      </c>
      <c r="E34" s="135"/>
    </row>
    <row r="35" spans="1:5" ht="26" x14ac:dyDescent="0.35">
      <c r="A35" s="39" t="s">
        <v>214</v>
      </c>
      <c r="B35" s="38" t="s">
        <v>654</v>
      </c>
      <c r="C35" s="39" t="s">
        <v>216</v>
      </c>
      <c r="D35" s="134" t="s">
        <v>655</v>
      </c>
      <c r="E35" s="135"/>
    </row>
    <row r="36" spans="1:5" ht="25.5" customHeight="1" x14ac:dyDescent="0.35">
      <c r="A36" s="39" t="s">
        <v>215</v>
      </c>
      <c r="B36" s="38" t="s">
        <v>652</v>
      </c>
      <c r="C36" s="39" t="s">
        <v>217</v>
      </c>
      <c r="D36" s="136" t="s">
        <v>653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9" zoomScaleNormal="100" workbookViewId="0">
      <selection activeCell="Q17" sqref="Q1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238</v>
      </c>
    </row>
    <row r="3" spans="1:23" ht="15.5" x14ac:dyDescent="0.35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246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WB3839</v>
      </c>
      <c r="C5" s="60" t="str">
        <f>IF('Loan Outstanding Report'!$H$5="", "", 'Loan Outstanding Report'!$H$5)</f>
        <v>Birpara</v>
      </c>
      <c r="D5" s="41" t="s">
        <v>641</v>
      </c>
      <c r="E5" s="66"/>
      <c r="F5" s="93" t="s">
        <v>642</v>
      </c>
      <c r="G5" s="49" t="s">
        <v>643</v>
      </c>
      <c r="H5" s="49" t="s">
        <v>247</v>
      </c>
      <c r="I5" s="49" t="s">
        <v>324</v>
      </c>
      <c r="J5" s="49" t="s">
        <v>325</v>
      </c>
      <c r="K5" s="49" t="s">
        <v>326</v>
      </c>
      <c r="L5" s="11">
        <v>358675559</v>
      </c>
      <c r="M5" s="67" t="s">
        <v>272</v>
      </c>
      <c r="N5" s="49">
        <v>30000</v>
      </c>
      <c r="O5" s="49">
        <v>480</v>
      </c>
      <c r="P5" s="67" t="s">
        <v>133</v>
      </c>
      <c r="Q5" s="89">
        <v>45923</v>
      </c>
      <c r="R5" s="49">
        <v>13920</v>
      </c>
      <c r="S5" s="49">
        <v>7200</v>
      </c>
      <c r="T5" s="49"/>
      <c r="U5" s="68">
        <f t="shared" ref="U5:U69" si="0">IF(AND(ISBLANK(R5),ISBLANK(S5),ISBLANK(T5)),"",R5-(S5+T5))</f>
        <v>6720</v>
      </c>
      <c r="V5" s="42" t="s">
        <v>193</v>
      </c>
      <c r="W5" s="69" t="s">
        <v>657</v>
      </c>
    </row>
    <row r="6" spans="1:23" ht="30" customHeight="1" x14ac:dyDescent="0.3">
      <c r="A6" s="65">
        <v>2</v>
      </c>
      <c r="B6" s="60" t="str">
        <f>IF(J6&lt;&gt;"", $B$5, "")</f>
        <v>WB3839</v>
      </c>
      <c r="C6" s="50" t="str">
        <f>IF(J6&lt;&gt;"", $C$5, "")</f>
        <v>Birpara</v>
      </c>
      <c r="D6" s="50" t="str">
        <f>IF(J6&lt;&gt;"", $D$5, "")</f>
        <v>FN25-26-03594</v>
      </c>
      <c r="E6" s="66"/>
      <c r="F6" s="50" t="str">
        <f>IF(J6&lt;&gt;"", $F$5, "")</f>
        <v>Amlan Sarkar</v>
      </c>
      <c r="G6" s="50" t="str">
        <f>IF(J6&lt;&gt;"", $G$5, "")</f>
        <v>SF0097516</v>
      </c>
      <c r="H6" s="50" t="str">
        <f>IF(J6&lt;&gt;"", $H$5, "")</f>
        <v>LO</v>
      </c>
      <c r="I6" s="49" t="s">
        <v>324</v>
      </c>
      <c r="J6" s="49" t="s">
        <v>325</v>
      </c>
      <c r="K6" s="49" t="s">
        <v>326</v>
      </c>
      <c r="L6" s="11">
        <v>356408141</v>
      </c>
      <c r="M6" s="67" t="s">
        <v>414</v>
      </c>
      <c r="N6" s="49">
        <v>42000</v>
      </c>
      <c r="O6" s="49">
        <v>520</v>
      </c>
      <c r="P6" s="67" t="s">
        <v>133</v>
      </c>
      <c r="Q6" s="67">
        <v>45923</v>
      </c>
      <c r="R6" s="49">
        <v>14560</v>
      </c>
      <c r="S6" s="49">
        <v>9360</v>
      </c>
      <c r="T6" s="49"/>
      <c r="U6" s="68">
        <f t="shared" si="0"/>
        <v>5200</v>
      </c>
      <c r="V6" s="42" t="s">
        <v>193</v>
      </c>
      <c r="W6" s="69" t="s">
        <v>657</v>
      </c>
    </row>
    <row r="7" spans="1:23" ht="30" customHeight="1" x14ac:dyDescent="0.3">
      <c r="A7" s="65">
        <v>3</v>
      </c>
      <c r="B7" s="60" t="str">
        <f t="shared" ref="B7:B70" si="1">IF(J7&lt;&gt;"", $B$5, "")</f>
        <v>WB3839</v>
      </c>
      <c r="C7" s="50" t="str">
        <f t="shared" ref="C7:C70" si="2">IF(J7&lt;&gt;"", $C$5, "")</f>
        <v>Birpara</v>
      </c>
      <c r="D7" s="50" t="str">
        <f t="shared" ref="D7:D70" si="3">IF(J7&lt;&gt;"", $D$5, "")</f>
        <v>FN25-26-03594</v>
      </c>
      <c r="E7" s="66"/>
      <c r="F7" s="50" t="str">
        <f t="shared" ref="F7:F70" si="4">IF(J7&lt;&gt;"", $F$5, "")</f>
        <v>Amlan Sarkar</v>
      </c>
      <c r="G7" s="50" t="str">
        <f t="shared" ref="G7:G70" si="5">IF(J7&lt;&gt;"", $G$5, "")</f>
        <v>SF0097516</v>
      </c>
      <c r="H7" s="50" t="str">
        <f t="shared" ref="H7:H70" si="6">IF(J7&lt;&gt;"", $H$5, "")</f>
        <v>LO</v>
      </c>
      <c r="I7" s="49" t="s">
        <v>364</v>
      </c>
      <c r="J7" s="49" t="s">
        <v>458</v>
      </c>
      <c r="K7" s="49" t="s">
        <v>459</v>
      </c>
      <c r="L7" s="11">
        <v>358203573</v>
      </c>
      <c r="M7" s="67" t="s">
        <v>284</v>
      </c>
      <c r="N7" s="49">
        <v>35000</v>
      </c>
      <c r="O7" s="49">
        <v>560</v>
      </c>
      <c r="P7" s="67" t="s">
        <v>133</v>
      </c>
      <c r="Q7" s="67">
        <v>45986</v>
      </c>
      <c r="R7" s="49">
        <v>6180</v>
      </c>
      <c r="S7" s="49">
        <v>5040</v>
      </c>
      <c r="T7" s="49"/>
      <c r="U7" s="68">
        <f t="shared" si="0"/>
        <v>1140</v>
      </c>
      <c r="V7" s="42" t="s">
        <v>195</v>
      </c>
      <c r="W7" s="69" t="s">
        <v>640</v>
      </c>
    </row>
    <row r="8" spans="1:23" ht="30" customHeight="1" x14ac:dyDescent="0.3">
      <c r="A8" s="65">
        <v>4</v>
      </c>
      <c r="B8" s="60" t="str">
        <f t="shared" si="1"/>
        <v>WB3839</v>
      </c>
      <c r="C8" s="50" t="str">
        <f t="shared" si="2"/>
        <v>Birpara</v>
      </c>
      <c r="D8" s="50" t="str">
        <f t="shared" si="3"/>
        <v>FN25-26-03594</v>
      </c>
      <c r="E8" s="66"/>
      <c r="F8" s="50" t="str">
        <f t="shared" si="4"/>
        <v>Amlan Sarkar</v>
      </c>
      <c r="G8" s="50" t="str">
        <f t="shared" si="5"/>
        <v>SF0097516</v>
      </c>
      <c r="H8" s="50" t="str">
        <f t="shared" si="6"/>
        <v>LO</v>
      </c>
      <c r="I8" s="49" t="s">
        <v>338</v>
      </c>
      <c r="J8" s="49" t="s">
        <v>423</v>
      </c>
      <c r="K8" s="49" t="s">
        <v>424</v>
      </c>
      <c r="L8" s="11">
        <v>356565652</v>
      </c>
      <c r="M8" s="67" t="s">
        <v>413</v>
      </c>
      <c r="N8" s="49">
        <v>42000</v>
      </c>
      <c r="O8" s="49">
        <v>520</v>
      </c>
      <c r="P8" s="67" t="s">
        <v>133</v>
      </c>
      <c r="Q8" s="67">
        <v>46048</v>
      </c>
      <c r="R8" s="49">
        <v>5155</v>
      </c>
      <c r="S8" s="49"/>
      <c r="T8" s="49"/>
      <c r="U8" s="68">
        <f t="shared" si="0"/>
        <v>5155</v>
      </c>
      <c r="V8" s="42" t="s">
        <v>193</v>
      </c>
      <c r="W8" s="69" t="s">
        <v>639</v>
      </c>
    </row>
    <row r="9" spans="1:23" ht="30" customHeight="1" x14ac:dyDescent="0.3">
      <c r="A9" s="65">
        <v>5</v>
      </c>
      <c r="B9" s="60" t="str">
        <f t="shared" si="1"/>
        <v>WB3839</v>
      </c>
      <c r="C9" s="50" t="str">
        <f t="shared" si="2"/>
        <v>Birpara</v>
      </c>
      <c r="D9" s="50" t="str">
        <f t="shared" si="3"/>
        <v>FN25-26-03594</v>
      </c>
      <c r="E9" s="66"/>
      <c r="F9" s="50" t="str">
        <f t="shared" si="4"/>
        <v>Amlan Sarkar</v>
      </c>
      <c r="G9" s="50" t="str">
        <f t="shared" si="5"/>
        <v>SF0097516</v>
      </c>
      <c r="H9" s="50" t="str">
        <f t="shared" si="6"/>
        <v>LO</v>
      </c>
      <c r="I9" s="49" t="s">
        <v>373</v>
      </c>
      <c r="J9" s="49" t="s">
        <v>443</v>
      </c>
      <c r="K9" s="49" t="s">
        <v>444</v>
      </c>
      <c r="L9" s="11">
        <v>357709863</v>
      </c>
      <c r="M9" s="67" t="s">
        <v>268</v>
      </c>
      <c r="N9" s="49">
        <v>45000</v>
      </c>
      <c r="O9" s="49">
        <v>560</v>
      </c>
      <c r="P9" s="67" t="s">
        <v>133</v>
      </c>
      <c r="Q9" s="67">
        <v>45973</v>
      </c>
      <c r="R9" s="49">
        <v>17000</v>
      </c>
      <c r="S9" s="49"/>
      <c r="T9" s="49"/>
      <c r="U9" s="68">
        <f t="shared" si="0"/>
        <v>17000</v>
      </c>
      <c r="V9" s="42" t="s">
        <v>195</v>
      </c>
      <c r="W9" s="69" t="s">
        <v>656</v>
      </c>
    </row>
    <row r="10" spans="1:23" ht="30" customHeight="1" x14ac:dyDescent="0.3">
      <c r="A10" s="65">
        <v>6</v>
      </c>
      <c r="B10" s="60" t="str">
        <f t="shared" si="1"/>
        <v>WB3839</v>
      </c>
      <c r="C10" s="50" t="str">
        <f t="shared" si="2"/>
        <v>Birpara</v>
      </c>
      <c r="D10" s="50" t="str">
        <f t="shared" si="3"/>
        <v>FN25-26-03594</v>
      </c>
      <c r="E10" s="66"/>
      <c r="F10" s="50" t="str">
        <f t="shared" si="4"/>
        <v>Amlan Sarkar</v>
      </c>
      <c r="G10" s="50" t="str">
        <f t="shared" si="5"/>
        <v>SF0097516</v>
      </c>
      <c r="H10" s="50" t="str">
        <f t="shared" si="6"/>
        <v>LO</v>
      </c>
      <c r="I10" s="49" t="s">
        <v>338</v>
      </c>
      <c r="J10" s="49" t="s">
        <v>339</v>
      </c>
      <c r="K10" s="49" t="s">
        <v>340</v>
      </c>
      <c r="L10" s="11">
        <v>357312182</v>
      </c>
      <c r="M10" s="67" t="s">
        <v>341</v>
      </c>
      <c r="N10" s="49">
        <v>42000</v>
      </c>
      <c r="O10" s="49">
        <v>520</v>
      </c>
      <c r="P10" s="67" t="s">
        <v>133</v>
      </c>
      <c r="Q10" s="67">
        <v>46047</v>
      </c>
      <c r="R10" s="49">
        <v>9868</v>
      </c>
      <c r="S10" s="49"/>
      <c r="T10" s="49"/>
      <c r="U10" s="68">
        <f t="shared" si="0"/>
        <v>9868</v>
      </c>
      <c r="V10" s="42" t="s">
        <v>193</v>
      </c>
      <c r="W10" s="69" t="s">
        <v>637</v>
      </c>
    </row>
    <row r="11" spans="1:23" ht="30" customHeight="1" x14ac:dyDescent="0.3">
      <c r="A11" s="65">
        <v>7</v>
      </c>
      <c r="B11" s="60" t="str">
        <f t="shared" si="1"/>
        <v>WB3839</v>
      </c>
      <c r="C11" s="50" t="str">
        <f t="shared" si="2"/>
        <v>Birpara</v>
      </c>
      <c r="D11" s="50" t="str">
        <f t="shared" si="3"/>
        <v>FN25-26-03594</v>
      </c>
      <c r="E11" s="66"/>
      <c r="F11" s="50" t="str">
        <f t="shared" si="4"/>
        <v>Amlan Sarkar</v>
      </c>
      <c r="G11" s="50" t="str">
        <f t="shared" si="5"/>
        <v>SF0097516</v>
      </c>
      <c r="H11" s="50" t="str">
        <f t="shared" si="6"/>
        <v>LO</v>
      </c>
      <c r="I11" s="49" t="s">
        <v>338</v>
      </c>
      <c r="J11" s="49" t="s">
        <v>339</v>
      </c>
      <c r="K11" s="49" t="s">
        <v>340</v>
      </c>
      <c r="L11" s="11">
        <v>359100528</v>
      </c>
      <c r="M11" s="67" t="s">
        <v>454</v>
      </c>
      <c r="N11" s="49">
        <v>30000</v>
      </c>
      <c r="O11" s="49">
        <v>480</v>
      </c>
      <c r="P11" s="67" t="s">
        <v>134</v>
      </c>
      <c r="Q11" s="67">
        <v>46047</v>
      </c>
      <c r="R11" s="49">
        <v>4232</v>
      </c>
      <c r="S11" s="49"/>
      <c r="T11" s="49"/>
      <c r="U11" s="68">
        <f t="shared" si="0"/>
        <v>4232</v>
      </c>
      <c r="V11" s="42" t="s">
        <v>193</v>
      </c>
      <c r="W11" s="69" t="s">
        <v>637</v>
      </c>
    </row>
    <row r="12" spans="1:23" ht="30" customHeight="1" x14ac:dyDescent="0.3">
      <c r="A12" s="65">
        <v>8</v>
      </c>
      <c r="B12" s="60" t="str">
        <f t="shared" si="1"/>
        <v>WB3839</v>
      </c>
      <c r="C12" s="50" t="str">
        <f t="shared" si="2"/>
        <v>Birpara</v>
      </c>
      <c r="D12" s="50" t="str">
        <f t="shared" si="3"/>
        <v>FN25-26-03594</v>
      </c>
      <c r="E12" s="66"/>
      <c r="F12" s="50" t="str">
        <f t="shared" si="4"/>
        <v>Amlan Sarkar</v>
      </c>
      <c r="G12" s="50" t="str">
        <f t="shared" si="5"/>
        <v>SF0097516</v>
      </c>
      <c r="H12" s="50" t="str">
        <f t="shared" si="6"/>
        <v>LO</v>
      </c>
      <c r="I12" s="49" t="s">
        <v>408</v>
      </c>
      <c r="J12" s="49" t="s">
        <v>409</v>
      </c>
      <c r="K12" s="49" t="s">
        <v>410</v>
      </c>
      <c r="L12" s="11">
        <v>356379259</v>
      </c>
      <c r="M12" s="67" t="s">
        <v>411</v>
      </c>
      <c r="N12" s="49">
        <v>45000</v>
      </c>
      <c r="O12" s="49">
        <v>560</v>
      </c>
      <c r="P12" s="67" t="s">
        <v>134</v>
      </c>
      <c r="Q12" s="67">
        <v>46044</v>
      </c>
      <c r="R12" s="49">
        <v>4635</v>
      </c>
      <c r="S12" s="49">
        <v>560</v>
      </c>
      <c r="T12" s="49"/>
      <c r="U12" s="68">
        <f t="shared" si="0"/>
        <v>4075</v>
      </c>
      <c r="V12" s="42" t="s">
        <v>193</v>
      </c>
      <c r="W12" s="69" t="s">
        <v>658</v>
      </c>
    </row>
    <row r="13" spans="1:23" ht="30" customHeight="1" x14ac:dyDescent="0.3">
      <c r="A13" s="65">
        <v>9</v>
      </c>
      <c r="B13" s="60" t="str">
        <f t="shared" si="1"/>
        <v>WB3839</v>
      </c>
      <c r="C13" s="50" t="str">
        <f t="shared" si="2"/>
        <v>Birpara</v>
      </c>
      <c r="D13" s="50" t="str">
        <f t="shared" si="3"/>
        <v>FN25-26-03594</v>
      </c>
      <c r="E13" s="66"/>
      <c r="F13" s="50" t="str">
        <f t="shared" si="4"/>
        <v>Amlan Sarkar</v>
      </c>
      <c r="G13" s="50" t="str">
        <f t="shared" si="5"/>
        <v>SF0097516</v>
      </c>
      <c r="H13" s="50" t="str">
        <f t="shared" si="6"/>
        <v>LO</v>
      </c>
      <c r="I13" s="49" t="s">
        <v>390</v>
      </c>
      <c r="J13" s="49" t="s">
        <v>391</v>
      </c>
      <c r="K13" s="49" t="s">
        <v>392</v>
      </c>
      <c r="L13" s="11">
        <v>358971743</v>
      </c>
      <c r="M13" s="67" t="s">
        <v>296</v>
      </c>
      <c r="N13" s="49">
        <v>40000</v>
      </c>
      <c r="O13" s="49">
        <v>500</v>
      </c>
      <c r="P13" s="67" t="s">
        <v>134</v>
      </c>
      <c r="Q13" s="67">
        <v>45987</v>
      </c>
      <c r="R13" s="49">
        <v>7000</v>
      </c>
      <c r="S13" s="49">
        <v>4500</v>
      </c>
      <c r="T13" s="49"/>
      <c r="U13" s="68">
        <f t="shared" si="0"/>
        <v>2500</v>
      </c>
      <c r="V13" s="42" t="s">
        <v>193</v>
      </c>
      <c r="W13" s="69" t="s">
        <v>659</v>
      </c>
    </row>
    <row r="14" spans="1:23" ht="30" customHeight="1" x14ac:dyDescent="0.3">
      <c r="A14" s="65">
        <v>10</v>
      </c>
      <c r="B14" s="60" t="str">
        <f t="shared" si="1"/>
        <v>WB3839</v>
      </c>
      <c r="C14" s="50" t="str">
        <f t="shared" si="2"/>
        <v>Birpara</v>
      </c>
      <c r="D14" s="50" t="str">
        <f t="shared" si="3"/>
        <v>FN25-26-03594</v>
      </c>
      <c r="E14" s="66"/>
      <c r="F14" s="50" t="str">
        <f t="shared" si="4"/>
        <v>Amlan Sarkar</v>
      </c>
      <c r="G14" s="50" t="str">
        <f t="shared" si="5"/>
        <v>SF0097516</v>
      </c>
      <c r="H14" s="50" t="str">
        <f t="shared" si="6"/>
        <v>LO</v>
      </c>
      <c r="I14" s="49" t="s">
        <v>381</v>
      </c>
      <c r="J14" s="49" t="s">
        <v>382</v>
      </c>
      <c r="K14" s="49" t="s">
        <v>383</v>
      </c>
      <c r="L14" s="11">
        <v>358941986</v>
      </c>
      <c r="M14" s="67" t="s">
        <v>384</v>
      </c>
      <c r="N14" s="49">
        <v>40000</v>
      </c>
      <c r="O14" s="49">
        <v>640</v>
      </c>
      <c r="P14" s="67" t="s">
        <v>133</v>
      </c>
      <c r="Q14" s="67">
        <v>46047</v>
      </c>
      <c r="R14" s="49">
        <v>8000</v>
      </c>
      <c r="S14" s="49">
        <v>0</v>
      </c>
      <c r="T14" s="49"/>
      <c r="U14" s="68">
        <f t="shared" si="0"/>
        <v>8000</v>
      </c>
      <c r="V14" s="42" t="s">
        <v>193</v>
      </c>
      <c r="W14" s="69" t="s">
        <v>661</v>
      </c>
    </row>
    <row r="15" spans="1:23" ht="30" customHeight="1" x14ac:dyDescent="0.3">
      <c r="A15" s="65">
        <v>11</v>
      </c>
      <c r="B15" s="60" t="str">
        <f t="shared" si="1"/>
        <v>WB3839</v>
      </c>
      <c r="C15" s="50" t="str">
        <f t="shared" si="2"/>
        <v>Birpara</v>
      </c>
      <c r="D15" s="50" t="str">
        <f t="shared" si="3"/>
        <v>FN25-26-03594</v>
      </c>
      <c r="E15" s="66"/>
      <c r="F15" s="50" t="str">
        <f t="shared" si="4"/>
        <v>Amlan Sarkar</v>
      </c>
      <c r="G15" s="50" t="str">
        <f t="shared" si="5"/>
        <v>SF0097516</v>
      </c>
      <c r="H15" s="50" t="str">
        <f t="shared" si="6"/>
        <v>LO</v>
      </c>
      <c r="I15" s="49" t="s">
        <v>438</v>
      </c>
      <c r="J15" s="49" t="s">
        <v>439</v>
      </c>
      <c r="K15" s="49" t="s">
        <v>440</v>
      </c>
      <c r="L15" s="11">
        <v>357670768</v>
      </c>
      <c r="M15" s="67" t="s">
        <v>441</v>
      </c>
      <c r="N15" s="49">
        <v>40000</v>
      </c>
      <c r="O15" s="49">
        <v>500</v>
      </c>
      <c r="P15" s="67" t="s">
        <v>133</v>
      </c>
      <c r="Q15" s="67">
        <v>45987</v>
      </c>
      <c r="R15" s="49">
        <v>15500</v>
      </c>
      <c r="S15" s="49">
        <v>5760</v>
      </c>
      <c r="T15" s="49"/>
      <c r="U15" s="68">
        <f t="shared" si="0"/>
        <v>9740</v>
      </c>
      <c r="V15" s="42" t="s">
        <v>193</v>
      </c>
      <c r="W15" s="69" t="s">
        <v>660</v>
      </c>
    </row>
    <row r="16" spans="1:23" ht="30" customHeight="1" x14ac:dyDescent="0.3">
      <c r="A16" s="65">
        <v>12</v>
      </c>
      <c r="B16" s="60" t="str">
        <f t="shared" si="1"/>
        <v>WB3839</v>
      </c>
      <c r="C16" s="50" t="str">
        <f t="shared" si="2"/>
        <v>Birpara</v>
      </c>
      <c r="D16" s="50" t="str">
        <f t="shared" si="3"/>
        <v>FN25-26-03594</v>
      </c>
      <c r="E16" s="66"/>
      <c r="F16" s="50" t="str">
        <f t="shared" si="4"/>
        <v>Amlan Sarkar</v>
      </c>
      <c r="G16" s="50" t="str">
        <f t="shared" si="5"/>
        <v>SF0097516</v>
      </c>
      <c r="H16" s="50" t="str">
        <f t="shared" si="6"/>
        <v>LO</v>
      </c>
      <c r="I16" s="49" t="s">
        <v>631</v>
      </c>
      <c r="J16" s="49" t="s">
        <v>632</v>
      </c>
      <c r="K16" s="49" t="s">
        <v>633</v>
      </c>
      <c r="L16" s="11">
        <v>356495408</v>
      </c>
      <c r="M16" s="67" t="s">
        <v>634</v>
      </c>
      <c r="N16" s="49">
        <v>45000</v>
      </c>
      <c r="O16" s="49">
        <v>560</v>
      </c>
      <c r="P16" s="67" t="s">
        <v>133</v>
      </c>
      <c r="Q16" s="67">
        <v>46044</v>
      </c>
      <c r="R16" s="49">
        <v>6000</v>
      </c>
      <c r="S16" s="49">
        <v>560</v>
      </c>
      <c r="T16" s="49"/>
      <c r="U16" s="68">
        <f t="shared" si="0"/>
        <v>5440</v>
      </c>
      <c r="V16" s="42" t="s">
        <v>193</v>
      </c>
      <c r="W16" s="69" t="s">
        <v>662</v>
      </c>
    </row>
    <row r="17" spans="1:23" ht="30" customHeight="1" x14ac:dyDescent="0.3">
      <c r="A17" s="65">
        <v>13</v>
      </c>
      <c r="B17" s="60" t="str">
        <f t="shared" si="1"/>
        <v>WB3839</v>
      </c>
      <c r="C17" s="50" t="str">
        <f t="shared" si="2"/>
        <v>Birpara</v>
      </c>
      <c r="D17" s="50" t="str">
        <f t="shared" si="3"/>
        <v>FN25-26-03594</v>
      </c>
      <c r="E17" s="66"/>
      <c r="F17" s="50" t="str">
        <f t="shared" si="4"/>
        <v>Amlan Sarkar</v>
      </c>
      <c r="G17" s="50" t="str">
        <f t="shared" si="5"/>
        <v>SF0097516</v>
      </c>
      <c r="H17" s="50" t="str">
        <f t="shared" si="6"/>
        <v>LO</v>
      </c>
      <c r="I17" s="49" t="s">
        <v>338</v>
      </c>
      <c r="J17" s="49" t="s">
        <v>462</v>
      </c>
      <c r="K17" s="49" t="s">
        <v>463</v>
      </c>
      <c r="L17" s="11">
        <v>358617021</v>
      </c>
      <c r="M17" s="67" t="s">
        <v>464</v>
      </c>
      <c r="N17" s="49">
        <v>30000</v>
      </c>
      <c r="O17" s="49">
        <v>480</v>
      </c>
      <c r="P17" s="67" t="s">
        <v>133</v>
      </c>
      <c r="Q17" s="67">
        <v>46048</v>
      </c>
      <c r="R17" s="49">
        <v>5100</v>
      </c>
      <c r="S17" s="49"/>
      <c r="T17" s="49"/>
      <c r="U17" s="68">
        <f t="shared" si="0"/>
        <v>5100</v>
      </c>
      <c r="V17" s="42" t="s">
        <v>193</v>
      </c>
      <c r="W17" s="69" t="s">
        <v>664</v>
      </c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8"/>
  <sheetViews>
    <sheetView showGridLines="0" topLeftCell="BG1" zoomScale="90" zoomScaleNormal="90" workbookViewId="0">
      <pane ySplit="4" topLeftCell="A5" activePane="bottomLeft" state="frozen"/>
      <selection pane="bottomLeft" activeCell="BH6" sqref="BH6"/>
    </sheetView>
  </sheetViews>
  <sheetFormatPr defaultColWidth="0" defaultRowHeight="14.5" zeroHeight="1" x14ac:dyDescent="0.35"/>
  <cols>
    <col min="1" max="1" width="8.54296875" style="116" customWidth="1"/>
    <col min="2" max="2" width="9.81640625" style="116" bestFit="1" customWidth="1"/>
    <col min="3" max="3" width="11.36328125" style="116" bestFit="1" customWidth="1"/>
    <col min="4" max="9" width="8.81640625" style="116" customWidth="1"/>
    <col min="10" max="10" width="22.7265625" style="116" bestFit="1" customWidth="1"/>
    <col min="11" max="14" width="8.81640625" style="116" customWidth="1"/>
    <col min="15" max="15" width="36.26953125" style="116" bestFit="1" customWidth="1"/>
    <col min="16" max="16" width="8.81640625" style="116" customWidth="1"/>
    <col min="17" max="17" width="42.54296875" style="116" bestFit="1" customWidth="1"/>
    <col min="18" max="24" width="8.81640625" style="116" customWidth="1"/>
    <col min="25" max="25" width="12.81640625" style="116" bestFit="1" customWidth="1"/>
    <col min="26" max="26" width="24.453125" style="116" bestFit="1" customWidth="1"/>
    <col min="27" max="27" width="15" style="116" customWidth="1"/>
    <col min="28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33.81640625" style="116" bestFit="1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204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205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39" x14ac:dyDescent="0.35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129</v>
      </c>
      <c r="BH4" s="12" t="s">
        <v>241</v>
      </c>
      <c r="BI4" s="12" t="s">
        <v>242</v>
      </c>
      <c r="BJ4" s="12" t="s">
        <v>243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5">
      <c r="A5" s="95">
        <v>1</v>
      </c>
      <c r="B5" s="95" t="s">
        <v>253</v>
      </c>
      <c r="C5" s="95" t="s">
        <v>254</v>
      </c>
      <c r="D5" s="95" t="s">
        <v>255</v>
      </c>
      <c r="E5" s="95" t="s">
        <v>317</v>
      </c>
      <c r="F5" s="95" t="s">
        <v>317</v>
      </c>
      <c r="G5" s="95" t="s">
        <v>318</v>
      </c>
      <c r="H5" s="95" t="s">
        <v>319</v>
      </c>
      <c r="I5" s="95">
        <v>206553</v>
      </c>
      <c r="J5" s="95" t="s">
        <v>320</v>
      </c>
      <c r="K5" s="95">
        <v>206553</v>
      </c>
      <c r="L5" s="95" t="s">
        <v>321</v>
      </c>
      <c r="M5" s="95" t="s">
        <v>322</v>
      </c>
      <c r="N5" s="95">
        <v>523465</v>
      </c>
      <c r="O5" s="95" t="s">
        <v>323</v>
      </c>
      <c r="P5" s="95">
        <v>871999</v>
      </c>
      <c r="Q5" s="95" t="s">
        <v>324</v>
      </c>
      <c r="R5" s="95" t="s">
        <v>269</v>
      </c>
      <c r="S5" s="95" t="s">
        <v>325</v>
      </c>
      <c r="T5" s="95" t="s">
        <v>325</v>
      </c>
      <c r="U5" s="95" t="s">
        <v>281</v>
      </c>
      <c r="V5" s="95" t="s">
        <v>266</v>
      </c>
      <c r="W5" s="95">
        <v>0</v>
      </c>
      <c r="X5" s="95" t="s">
        <v>259</v>
      </c>
      <c r="Y5" s="95">
        <v>358675559</v>
      </c>
      <c r="Z5" s="95" t="s">
        <v>326</v>
      </c>
      <c r="AA5" s="95" t="s">
        <v>272</v>
      </c>
      <c r="AB5" s="95">
        <v>30000</v>
      </c>
      <c r="AC5" s="95"/>
      <c r="AD5" s="95">
        <v>75</v>
      </c>
      <c r="AE5" s="95" t="s">
        <v>270</v>
      </c>
      <c r="AF5" s="95" t="s">
        <v>275</v>
      </c>
      <c r="AG5" s="95" t="s">
        <v>276</v>
      </c>
      <c r="AH5" s="95" t="s">
        <v>262</v>
      </c>
      <c r="AI5" s="95" t="s">
        <v>271</v>
      </c>
      <c r="AJ5" s="95">
        <v>480</v>
      </c>
      <c r="AK5" s="95">
        <v>480</v>
      </c>
      <c r="AL5" s="95" t="s">
        <v>290</v>
      </c>
      <c r="AM5" s="95">
        <v>25525.33</v>
      </c>
      <c r="AN5" s="95">
        <v>5674.67</v>
      </c>
      <c r="AO5" s="95">
        <v>31200</v>
      </c>
      <c r="AP5" s="95">
        <v>4474.67</v>
      </c>
      <c r="AQ5" s="95">
        <v>113.33</v>
      </c>
      <c r="AR5" s="95">
        <v>4588</v>
      </c>
      <c r="AS5" s="95">
        <v>2315.6799999999998</v>
      </c>
      <c r="AT5" s="95">
        <v>84.32</v>
      </c>
      <c r="AU5" s="95">
        <v>2400</v>
      </c>
      <c r="AV5" s="95">
        <v>70</v>
      </c>
      <c r="AW5" s="95"/>
      <c r="AX5" s="95"/>
      <c r="AY5" s="127"/>
      <c r="AZ5" s="95"/>
      <c r="BA5" s="95"/>
      <c r="BB5" s="95" t="s">
        <v>263</v>
      </c>
      <c r="BC5" s="95"/>
      <c r="BD5" s="95"/>
      <c r="BE5" s="95"/>
      <c r="BF5" s="95"/>
      <c r="BG5" s="95">
        <v>7047541857</v>
      </c>
      <c r="BH5" s="97" t="s">
        <v>297</v>
      </c>
      <c r="BI5" s="95" t="s">
        <v>104</v>
      </c>
      <c r="BJ5" s="97">
        <v>46097</v>
      </c>
      <c r="BK5" s="95"/>
      <c r="BL5" s="95" t="s">
        <v>109</v>
      </c>
      <c r="BM5" s="98" t="s">
        <v>114</v>
      </c>
      <c r="BN5" s="99" t="s">
        <v>191</v>
      </c>
      <c r="BO5" s="95" t="s">
        <v>235</v>
      </c>
      <c r="BP5" s="122">
        <v>6720</v>
      </c>
      <c r="BQ5" s="42" t="s">
        <v>193</v>
      </c>
      <c r="BR5" s="96" t="s">
        <v>657</v>
      </c>
    </row>
    <row r="6" spans="1:70" ht="30" customHeight="1" x14ac:dyDescent="0.35">
      <c r="A6" s="95">
        <v>2</v>
      </c>
      <c r="B6" s="124" t="s">
        <v>253</v>
      </c>
      <c r="C6" s="124" t="s">
        <v>254</v>
      </c>
      <c r="D6" s="124" t="s">
        <v>255</v>
      </c>
      <c r="E6" s="124" t="s">
        <v>317</v>
      </c>
      <c r="F6" s="124" t="s">
        <v>317</v>
      </c>
      <c r="G6" s="124" t="s">
        <v>318</v>
      </c>
      <c r="H6" s="124" t="s">
        <v>319</v>
      </c>
      <c r="I6" s="124">
        <v>206553</v>
      </c>
      <c r="J6" s="124" t="s">
        <v>320</v>
      </c>
      <c r="K6" s="124">
        <v>206553</v>
      </c>
      <c r="L6" s="124" t="s">
        <v>321</v>
      </c>
      <c r="M6" s="124" t="s">
        <v>322</v>
      </c>
      <c r="N6" s="124">
        <v>523465</v>
      </c>
      <c r="O6" s="124" t="s">
        <v>323</v>
      </c>
      <c r="P6" s="124">
        <v>871999</v>
      </c>
      <c r="Q6" s="124" t="s">
        <v>324</v>
      </c>
      <c r="R6" s="124" t="s">
        <v>256</v>
      </c>
      <c r="S6" s="124" t="s">
        <v>325</v>
      </c>
      <c r="T6" s="124" t="s">
        <v>325</v>
      </c>
      <c r="U6" s="124" t="s">
        <v>281</v>
      </c>
      <c r="V6" s="124" t="s">
        <v>266</v>
      </c>
      <c r="W6" s="124">
        <v>541</v>
      </c>
      <c r="X6" s="124" t="s">
        <v>259</v>
      </c>
      <c r="Y6" s="124">
        <v>356408141</v>
      </c>
      <c r="Z6" s="124" t="s">
        <v>326</v>
      </c>
      <c r="AA6" s="125" t="s">
        <v>414</v>
      </c>
      <c r="AB6" s="124">
        <v>42000</v>
      </c>
      <c r="AC6" s="124"/>
      <c r="AD6" s="124">
        <v>102</v>
      </c>
      <c r="AE6" s="124" t="s">
        <v>299</v>
      </c>
      <c r="AF6" s="125" t="s">
        <v>275</v>
      </c>
      <c r="AG6" s="125" t="s">
        <v>276</v>
      </c>
      <c r="AH6" s="124" t="s">
        <v>262</v>
      </c>
      <c r="AI6" s="125" t="s">
        <v>415</v>
      </c>
      <c r="AJ6" s="125">
        <v>520</v>
      </c>
      <c r="AK6" s="125">
        <v>520</v>
      </c>
      <c r="AL6" s="125" t="s">
        <v>416</v>
      </c>
      <c r="AM6" s="125">
        <v>36602.29</v>
      </c>
      <c r="AN6" s="125">
        <v>11237.71</v>
      </c>
      <c r="AO6" s="125">
        <v>47840</v>
      </c>
      <c r="AP6" s="125">
        <v>5397.71</v>
      </c>
      <c r="AQ6" s="125">
        <v>151.29</v>
      </c>
      <c r="AR6" s="124">
        <v>5549</v>
      </c>
      <c r="AS6" s="124">
        <v>3000.49</v>
      </c>
      <c r="AT6" s="124">
        <v>119.51</v>
      </c>
      <c r="AU6" s="124">
        <v>3120</v>
      </c>
      <c r="AV6" s="124">
        <v>98</v>
      </c>
      <c r="AW6" s="124"/>
      <c r="AX6" s="124"/>
      <c r="AY6" s="124"/>
      <c r="AZ6" s="124"/>
      <c r="BA6" s="125"/>
      <c r="BB6" s="125" t="s">
        <v>263</v>
      </c>
      <c r="BC6" s="125"/>
      <c r="BD6" s="125"/>
      <c r="BE6" s="125"/>
      <c r="BF6" s="125"/>
      <c r="BG6" s="98">
        <v>7047541857</v>
      </c>
      <c r="BH6" s="97" t="s">
        <v>297</v>
      </c>
      <c r="BI6" s="95" t="s">
        <v>104</v>
      </c>
      <c r="BJ6" s="97">
        <v>46098</v>
      </c>
      <c r="BK6" s="95"/>
      <c r="BL6" s="95" t="s">
        <v>109</v>
      </c>
      <c r="BM6" s="98" t="s">
        <v>114</v>
      </c>
      <c r="BN6" s="99" t="s">
        <v>191</v>
      </c>
      <c r="BO6" s="123" t="s">
        <v>235</v>
      </c>
      <c r="BP6" s="123">
        <v>5200</v>
      </c>
      <c r="BQ6" s="42" t="s">
        <v>193</v>
      </c>
      <c r="BR6" s="96" t="s">
        <v>657</v>
      </c>
    </row>
    <row r="7" spans="1:70" ht="30" hidden="1" customHeight="1" x14ac:dyDescent="0.35">
      <c r="A7" s="95">
        <v>3</v>
      </c>
      <c r="B7" s="124" t="s">
        <v>253</v>
      </c>
      <c r="C7" s="124" t="s">
        <v>254</v>
      </c>
      <c r="D7" s="124" t="s">
        <v>255</v>
      </c>
      <c r="E7" s="124" t="s">
        <v>317</v>
      </c>
      <c r="F7" s="124" t="s">
        <v>317</v>
      </c>
      <c r="G7" s="124" t="s">
        <v>318</v>
      </c>
      <c r="H7" s="124" t="s">
        <v>319</v>
      </c>
      <c r="I7" s="124">
        <v>206553</v>
      </c>
      <c r="J7" s="124" t="s">
        <v>320</v>
      </c>
      <c r="K7" s="124">
        <v>206553</v>
      </c>
      <c r="L7" s="124" t="s">
        <v>327</v>
      </c>
      <c r="M7" s="124" t="s">
        <v>328</v>
      </c>
      <c r="N7" s="124">
        <v>525833</v>
      </c>
      <c r="O7" s="124" t="s">
        <v>329</v>
      </c>
      <c r="P7" s="124">
        <v>876570</v>
      </c>
      <c r="Q7" s="124" t="s">
        <v>330</v>
      </c>
      <c r="R7" s="124" t="s">
        <v>256</v>
      </c>
      <c r="S7" s="124" t="s">
        <v>352</v>
      </c>
      <c r="T7" s="124" t="s">
        <v>352</v>
      </c>
      <c r="U7" s="124" t="s">
        <v>301</v>
      </c>
      <c r="V7" s="124" t="s">
        <v>258</v>
      </c>
      <c r="W7" s="124">
        <v>541</v>
      </c>
      <c r="X7" s="124" t="s">
        <v>259</v>
      </c>
      <c r="Y7" s="124">
        <v>357788658</v>
      </c>
      <c r="Z7" s="124" t="s">
        <v>353</v>
      </c>
      <c r="AA7" s="125" t="s">
        <v>278</v>
      </c>
      <c r="AB7" s="124">
        <v>40000</v>
      </c>
      <c r="AC7" s="124"/>
      <c r="AD7" s="124">
        <v>102</v>
      </c>
      <c r="AE7" s="124" t="s">
        <v>261</v>
      </c>
      <c r="AF7" s="125" t="s">
        <v>354</v>
      </c>
      <c r="AG7" s="125" t="s">
        <v>279</v>
      </c>
      <c r="AH7" s="124" t="s">
        <v>262</v>
      </c>
      <c r="AI7" s="125" t="s">
        <v>355</v>
      </c>
      <c r="AJ7" s="125">
        <v>500</v>
      </c>
      <c r="AK7" s="125">
        <v>500</v>
      </c>
      <c r="AL7" s="125" t="s">
        <v>356</v>
      </c>
      <c r="AM7" s="125">
        <v>9377.15</v>
      </c>
      <c r="AN7" s="125">
        <v>5122.8500000000004</v>
      </c>
      <c r="AO7" s="125">
        <v>14500</v>
      </c>
      <c r="AP7" s="125">
        <v>30622.85</v>
      </c>
      <c r="AQ7" s="125">
        <v>5718.15</v>
      </c>
      <c r="AR7" s="124">
        <v>36341</v>
      </c>
      <c r="AS7" s="124">
        <v>21254.02</v>
      </c>
      <c r="AT7" s="124">
        <v>5245.98</v>
      </c>
      <c r="AU7" s="124">
        <v>26500</v>
      </c>
      <c r="AV7" s="124">
        <v>82</v>
      </c>
      <c r="AW7" s="124"/>
      <c r="AX7" s="124"/>
      <c r="AY7" s="124"/>
      <c r="AZ7" s="124"/>
      <c r="BA7" s="125"/>
      <c r="BB7" s="125" t="s">
        <v>263</v>
      </c>
      <c r="BC7" s="125"/>
      <c r="BD7" s="125"/>
      <c r="BE7" s="125"/>
      <c r="BF7" s="125"/>
      <c r="BG7" s="95">
        <v>9083828406</v>
      </c>
      <c r="BH7" s="97" t="s">
        <v>297</v>
      </c>
      <c r="BI7" s="95" t="s">
        <v>104</v>
      </c>
      <c r="BJ7" s="97">
        <v>46097</v>
      </c>
      <c r="BK7" s="95"/>
      <c r="BL7" s="95" t="s">
        <v>109</v>
      </c>
      <c r="BM7" s="98" t="s">
        <v>124</v>
      </c>
      <c r="BN7" s="99" t="s">
        <v>191</v>
      </c>
      <c r="BO7" s="95" t="s">
        <v>236</v>
      </c>
      <c r="BP7" s="123"/>
      <c r="BQ7" s="42"/>
      <c r="BR7" s="96" t="s">
        <v>316</v>
      </c>
    </row>
    <row r="8" spans="1:70" ht="30" customHeight="1" x14ac:dyDescent="0.35">
      <c r="A8" s="95">
        <v>4</v>
      </c>
      <c r="B8" s="124" t="s">
        <v>253</v>
      </c>
      <c r="C8" s="124" t="s">
        <v>254</v>
      </c>
      <c r="D8" s="124" t="s">
        <v>255</v>
      </c>
      <c r="E8" s="124" t="s">
        <v>317</v>
      </c>
      <c r="F8" s="124" t="s">
        <v>317</v>
      </c>
      <c r="G8" s="124" t="s">
        <v>318</v>
      </c>
      <c r="H8" s="124" t="s">
        <v>319</v>
      </c>
      <c r="I8" s="124">
        <v>206817</v>
      </c>
      <c r="J8" s="124" t="s">
        <v>336</v>
      </c>
      <c r="K8" s="124">
        <v>206817</v>
      </c>
      <c r="L8" s="124" t="s">
        <v>321</v>
      </c>
      <c r="M8" s="124" t="s">
        <v>322</v>
      </c>
      <c r="N8" s="124">
        <v>522960</v>
      </c>
      <c r="O8" s="124" t="s">
        <v>337</v>
      </c>
      <c r="P8" s="124">
        <v>870921</v>
      </c>
      <c r="Q8" s="124" t="s">
        <v>338</v>
      </c>
      <c r="R8" s="124" t="s">
        <v>256</v>
      </c>
      <c r="S8" s="124" t="s">
        <v>462</v>
      </c>
      <c r="T8" s="124" t="s">
        <v>462</v>
      </c>
      <c r="U8" s="124" t="s">
        <v>265</v>
      </c>
      <c r="V8" s="124" t="s">
        <v>266</v>
      </c>
      <c r="W8" s="124">
        <v>0</v>
      </c>
      <c r="X8" s="124" t="s">
        <v>259</v>
      </c>
      <c r="Y8" s="124">
        <v>358617021</v>
      </c>
      <c r="Z8" s="124" t="s">
        <v>463</v>
      </c>
      <c r="AA8" s="125" t="s">
        <v>464</v>
      </c>
      <c r="AB8" s="124">
        <v>30000</v>
      </c>
      <c r="AC8" s="124"/>
      <c r="AD8" s="124">
        <v>75</v>
      </c>
      <c r="AE8" s="124" t="s">
        <v>261</v>
      </c>
      <c r="AF8" s="125" t="s">
        <v>302</v>
      </c>
      <c r="AG8" s="125" t="s">
        <v>465</v>
      </c>
      <c r="AH8" s="124" t="s">
        <v>262</v>
      </c>
      <c r="AI8" s="125" t="s">
        <v>466</v>
      </c>
      <c r="AJ8" s="125">
        <v>480</v>
      </c>
      <c r="AK8" s="125">
        <v>480</v>
      </c>
      <c r="AL8" s="125" t="s">
        <v>344</v>
      </c>
      <c r="AM8" s="125">
        <v>25470.22</v>
      </c>
      <c r="AN8" s="125">
        <v>5729.78</v>
      </c>
      <c r="AO8" s="125">
        <v>31200</v>
      </c>
      <c r="AP8" s="125">
        <v>4529.78</v>
      </c>
      <c r="AQ8" s="125">
        <v>116.22</v>
      </c>
      <c r="AR8" s="124">
        <v>4646</v>
      </c>
      <c r="AS8" s="124">
        <v>2783.85</v>
      </c>
      <c r="AT8" s="124">
        <v>96.15</v>
      </c>
      <c r="AU8" s="124">
        <v>2880</v>
      </c>
      <c r="AV8" s="124">
        <v>71</v>
      </c>
      <c r="AW8" s="124"/>
      <c r="AX8" s="124"/>
      <c r="AY8" s="124"/>
      <c r="AZ8" s="124"/>
      <c r="BA8" s="125"/>
      <c r="BB8" s="125" t="s">
        <v>263</v>
      </c>
      <c r="BC8" s="125"/>
      <c r="BD8" s="125"/>
      <c r="BE8" s="125"/>
      <c r="BF8" s="125"/>
      <c r="BG8" s="98">
        <v>8768112601</v>
      </c>
      <c r="BH8" s="97" t="s">
        <v>297</v>
      </c>
      <c r="BI8" s="95" t="s">
        <v>104</v>
      </c>
      <c r="BJ8" s="97">
        <v>46098</v>
      </c>
      <c r="BK8" s="95"/>
      <c r="BL8" s="95" t="s">
        <v>108</v>
      </c>
      <c r="BM8" s="98" t="s">
        <v>113</v>
      </c>
      <c r="BN8" s="99" t="s">
        <v>191</v>
      </c>
      <c r="BO8" s="123" t="s">
        <v>235</v>
      </c>
      <c r="BP8" s="123">
        <v>5100</v>
      </c>
      <c r="BQ8" s="42" t="s">
        <v>193</v>
      </c>
      <c r="BR8" s="96" t="s">
        <v>664</v>
      </c>
    </row>
    <row r="9" spans="1:70" ht="30" customHeight="1" x14ac:dyDescent="0.35">
      <c r="A9" s="95">
        <v>5</v>
      </c>
      <c r="B9" s="95" t="s">
        <v>253</v>
      </c>
      <c r="C9" s="95" t="s">
        <v>254</v>
      </c>
      <c r="D9" s="95" t="s">
        <v>255</v>
      </c>
      <c r="E9" s="95" t="s">
        <v>317</v>
      </c>
      <c r="F9" s="95" t="s">
        <v>317</v>
      </c>
      <c r="G9" s="95" t="s">
        <v>318</v>
      </c>
      <c r="H9" s="95" t="s">
        <v>319</v>
      </c>
      <c r="I9" s="95">
        <v>206553</v>
      </c>
      <c r="J9" s="95" t="s">
        <v>320</v>
      </c>
      <c r="K9" s="95">
        <v>206553</v>
      </c>
      <c r="L9" s="95" t="s">
        <v>321</v>
      </c>
      <c r="M9" s="95" t="s">
        <v>322</v>
      </c>
      <c r="N9" s="95">
        <v>524008</v>
      </c>
      <c r="O9" s="95" t="s">
        <v>630</v>
      </c>
      <c r="P9" s="95">
        <v>873021</v>
      </c>
      <c r="Q9" s="95" t="s">
        <v>631</v>
      </c>
      <c r="R9" s="95" t="s">
        <v>256</v>
      </c>
      <c r="S9" s="95" t="s">
        <v>632</v>
      </c>
      <c r="T9" s="95" t="s">
        <v>632</v>
      </c>
      <c r="U9" s="95" t="s">
        <v>281</v>
      </c>
      <c r="V9" s="95" t="s">
        <v>266</v>
      </c>
      <c r="W9" s="95">
        <v>541</v>
      </c>
      <c r="X9" s="95" t="s">
        <v>259</v>
      </c>
      <c r="Y9" s="95">
        <v>356495408</v>
      </c>
      <c r="Z9" s="95" t="s">
        <v>633</v>
      </c>
      <c r="AA9" s="95" t="s">
        <v>634</v>
      </c>
      <c r="AB9" s="95">
        <v>45000</v>
      </c>
      <c r="AC9" s="95"/>
      <c r="AD9" s="95">
        <v>102</v>
      </c>
      <c r="AE9" s="95" t="s">
        <v>299</v>
      </c>
      <c r="AF9" s="95" t="s">
        <v>635</v>
      </c>
      <c r="AG9" s="95" t="s">
        <v>636</v>
      </c>
      <c r="AH9" s="95" t="s">
        <v>262</v>
      </c>
      <c r="AI9" s="95" t="s">
        <v>413</v>
      </c>
      <c r="AJ9" s="95">
        <v>560</v>
      </c>
      <c r="AK9" s="95">
        <v>560</v>
      </c>
      <c r="AL9" s="95" t="s">
        <v>344</v>
      </c>
      <c r="AM9" s="95">
        <v>39689.06</v>
      </c>
      <c r="AN9" s="95">
        <v>11830.94</v>
      </c>
      <c r="AO9" s="95">
        <v>51520</v>
      </c>
      <c r="AP9" s="95">
        <v>5310.94</v>
      </c>
      <c r="AQ9" s="95">
        <v>138.06</v>
      </c>
      <c r="AR9" s="95">
        <v>5449</v>
      </c>
      <c r="AS9" s="95">
        <v>3245.9</v>
      </c>
      <c r="AT9" s="95">
        <v>114.1</v>
      </c>
      <c r="AU9" s="95">
        <v>3360</v>
      </c>
      <c r="AV9" s="95">
        <v>98</v>
      </c>
      <c r="AW9" s="95"/>
      <c r="AX9" s="95"/>
      <c r="AY9" s="127"/>
      <c r="AZ9" s="95"/>
      <c r="BA9" s="95"/>
      <c r="BB9" s="95" t="s">
        <v>263</v>
      </c>
      <c r="BC9" s="95"/>
      <c r="BD9" s="95"/>
      <c r="BE9" s="95"/>
      <c r="BF9" s="95"/>
      <c r="BG9" s="95">
        <v>9526916439</v>
      </c>
      <c r="BH9" s="97" t="s">
        <v>297</v>
      </c>
      <c r="BI9" s="95" t="s">
        <v>104</v>
      </c>
      <c r="BJ9" s="97">
        <v>46097</v>
      </c>
      <c r="BK9" s="95"/>
      <c r="BL9" s="95" t="s">
        <v>108</v>
      </c>
      <c r="BM9" s="98" t="s">
        <v>113</v>
      </c>
      <c r="BN9" s="99" t="s">
        <v>191</v>
      </c>
      <c r="BO9" s="95" t="s">
        <v>235</v>
      </c>
      <c r="BP9" s="122">
        <v>5440</v>
      </c>
      <c r="BQ9" s="42" t="s">
        <v>193</v>
      </c>
      <c r="BR9" s="96" t="s">
        <v>662</v>
      </c>
    </row>
    <row r="10" spans="1:70" ht="30" hidden="1" customHeight="1" x14ac:dyDescent="0.35">
      <c r="A10" s="95">
        <v>6</v>
      </c>
      <c r="B10" s="124" t="s">
        <v>253</v>
      </c>
      <c r="C10" s="124" t="s">
        <v>254</v>
      </c>
      <c r="D10" s="124" t="s">
        <v>255</v>
      </c>
      <c r="E10" s="124" t="s">
        <v>317</v>
      </c>
      <c r="F10" s="124" t="s">
        <v>317</v>
      </c>
      <c r="G10" s="124" t="s">
        <v>318</v>
      </c>
      <c r="H10" s="124" t="s">
        <v>319</v>
      </c>
      <c r="I10" s="124">
        <v>206817</v>
      </c>
      <c r="J10" s="124" t="s">
        <v>336</v>
      </c>
      <c r="K10" s="124">
        <v>206817</v>
      </c>
      <c r="L10" s="124" t="s">
        <v>321</v>
      </c>
      <c r="M10" s="124" t="s">
        <v>322</v>
      </c>
      <c r="N10" s="124">
        <v>522846</v>
      </c>
      <c r="O10" s="124" t="s">
        <v>447</v>
      </c>
      <c r="P10" s="124">
        <v>870698</v>
      </c>
      <c r="Q10" s="124" t="s">
        <v>448</v>
      </c>
      <c r="R10" s="124" t="s">
        <v>269</v>
      </c>
      <c r="S10" s="124" t="s">
        <v>449</v>
      </c>
      <c r="T10" s="124" t="s">
        <v>449</v>
      </c>
      <c r="U10" s="124" t="s">
        <v>257</v>
      </c>
      <c r="V10" s="124" t="s">
        <v>258</v>
      </c>
      <c r="W10" s="124">
        <v>0</v>
      </c>
      <c r="X10" s="124" t="s">
        <v>259</v>
      </c>
      <c r="Y10" s="124">
        <v>357534583</v>
      </c>
      <c r="Z10" s="124" t="s">
        <v>450</v>
      </c>
      <c r="AA10" s="125" t="s">
        <v>451</v>
      </c>
      <c r="AB10" s="124">
        <v>20000</v>
      </c>
      <c r="AC10" s="124" t="s">
        <v>260</v>
      </c>
      <c r="AD10" s="124">
        <v>75</v>
      </c>
      <c r="AE10" s="124" t="s">
        <v>270</v>
      </c>
      <c r="AF10" s="125" t="s">
        <v>452</v>
      </c>
      <c r="AG10" s="125" t="s">
        <v>453</v>
      </c>
      <c r="AH10" s="124" t="s">
        <v>305</v>
      </c>
      <c r="AI10" s="125" t="s">
        <v>268</v>
      </c>
      <c r="AJ10" s="125">
        <v>320</v>
      </c>
      <c r="AK10" s="125">
        <v>320</v>
      </c>
      <c r="AL10" s="125" t="s">
        <v>294</v>
      </c>
      <c r="AM10" s="125">
        <v>17853.48</v>
      </c>
      <c r="AN10" s="125">
        <v>3906.52</v>
      </c>
      <c r="AO10" s="125">
        <v>21760</v>
      </c>
      <c r="AP10" s="125">
        <v>2146.52</v>
      </c>
      <c r="AQ10" s="125">
        <v>41.48</v>
      </c>
      <c r="AR10" s="124">
        <v>2188</v>
      </c>
      <c r="AS10" s="124">
        <v>2146.52</v>
      </c>
      <c r="AT10" s="124">
        <v>41.48</v>
      </c>
      <c r="AU10" s="124">
        <v>2188</v>
      </c>
      <c r="AV10" s="124">
        <v>86</v>
      </c>
      <c r="AW10" s="124"/>
      <c r="AX10" s="124"/>
      <c r="AY10" s="124"/>
      <c r="AZ10" s="124"/>
      <c r="BA10" s="125"/>
      <c r="BB10" s="125" t="s">
        <v>263</v>
      </c>
      <c r="BC10" s="125"/>
      <c r="BD10" s="125"/>
      <c r="BE10" s="125"/>
      <c r="BF10" s="125"/>
      <c r="BG10" s="98">
        <v>9800659671</v>
      </c>
      <c r="BH10" s="97" t="s">
        <v>297</v>
      </c>
      <c r="BI10" s="95" t="s">
        <v>104</v>
      </c>
      <c r="BJ10" s="97">
        <v>46098</v>
      </c>
      <c r="BK10" s="95"/>
      <c r="BL10" s="95" t="s">
        <v>112</v>
      </c>
      <c r="BM10" s="98" t="s">
        <v>124</v>
      </c>
      <c r="BN10" s="99" t="s">
        <v>192</v>
      </c>
      <c r="BO10" s="123" t="s">
        <v>237</v>
      </c>
      <c r="BP10" s="123"/>
      <c r="BQ10" s="42"/>
      <c r="BR10" s="96" t="s">
        <v>629</v>
      </c>
    </row>
    <row r="11" spans="1:70" ht="30" hidden="1" customHeight="1" x14ac:dyDescent="0.35">
      <c r="A11" s="95">
        <v>7</v>
      </c>
      <c r="B11" s="124" t="s">
        <v>253</v>
      </c>
      <c r="C11" s="124" t="s">
        <v>254</v>
      </c>
      <c r="D11" s="124" t="s">
        <v>255</v>
      </c>
      <c r="E11" s="124" t="s">
        <v>317</v>
      </c>
      <c r="F11" s="124" t="s">
        <v>317</v>
      </c>
      <c r="G11" s="124" t="s">
        <v>318</v>
      </c>
      <c r="H11" s="124" t="s">
        <v>319</v>
      </c>
      <c r="I11" s="124">
        <v>206817</v>
      </c>
      <c r="J11" s="124" t="s">
        <v>336</v>
      </c>
      <c r="K11" s="124">
        <v>206817</v>
      </c>
      <c r="L11" s="124" t="s">
        <v>321</v>
      </c>
      <c r="M11" s="124" t="s">
        <v>322</v>
      </c>
      <c r="N11" s="124">
        <v>522846</v>
      </c>
      <c r="O11" s="124" t="s">
        <v>447</v>
      </c>
      <c r="P11" s="124">
        <v>870698</v>
      </c>
      <c r="Q11" s="124" t="s">
        <v>448</v>
      </c>
      <c r="R11" s="124" t="s">
        <v>256</v>
      </c>
      <c r="S11" s="124" t="s">
        <v>449</v>
      </c>
      <c r="T11" s="124" t="s">
        <v>449</v>
      </c>
      <c r="U11" s="124" t="s">
        <v>257</v>
      </c>
      <c r="V11" s="124" t="s">
        <v>258</v>
      </c>
      <c r="W11" s="124">
        <v>541</v>
      </c>
      <c r="X11" s="124" t="s">
        <v>259</v>
      </c>
      <c r="Y11" s="124">
        <v>354793984</v>
      </c>
      <c r="Z11" s="124" t="s">
        <v>450</v>
      </c>
      <c r="AA11" s="125" t="s">
        <v>455</v>
      </c>
      <c r="AB11" s="124">
        <v>45000</v>
      </c>
      <c r="AC11" s="124" t="s">
        <v>260</v>
      </c>
      <c r="AD11" s="124">
        <v>102</v>
      </c>
      <c r="AE11" s="124" t="s">
        <v>299</v>
      </c>
      <c r="AF11" s="125" t="s">
        <v>452</v>
      </c>
      <c r="AG11" s="125" t="s">
        <v>453</v>
      </c>
      <c r="AH11" s="124" t="s">
        <v>305</v>
      </c>
      <c r="AI11" s="125" t="s">
        <v>456</v>
      </c>
      <c r="AJ11" s="125">
        <v>560</v>
      </c>
      <c r="AK11" s="125">
        <v>560</v>
      </c>
      <c r="AL11" s="125" t="s">
        <v>457</v>
      </c>
      <c r="AM11" s="125">
        <v>38486.11</v>
      </c>
      <c r="AN11" s="125">
        <v>11913.89</v>
      </c>
      <c r="AO11" s="125">
        <v>50400</v>
      </c>
      <c r="AP11" s="125">
        <v>6513.89</v>
      </c>
      <c r="AQ11" s="125">
        <v>205.11</v>
      </c>
      <c r="AR11" s="124">
        <v>6719</v>
      </c>
      <c r="AS11" s="124">
        <v>6513.89</v>
      </c>
      <c r="AT11" s="124">
        <v>205.11</v>
      </c>
      <c r="AU11" s="124">
        <v>6719</v>
      </c>
      <c r="AV11" s="124">
        <v>110</v>
      </c>
      <c r="AW11" s="124"/>
      <c r="AX11" s="124"/>
      <c r="AY11" s="124"/>
      <c r="AZ11" s="124"/>
      <c r="BA11" s="125"/>
      <c r="BB11" s="125" t="s">
        <v>263</v>
      </c>
      <c r="BC11" s="125"/>
      <c r="BD11" s="125"/>
      <c r="BE11" s="125"/>
      <c r="BF11" s="125"/>
      <c r="BG11" s="98">
        <v>9800659671</v>
      </c>
      <c r="BH11" s="97" t="s">
        <v>297</v>
      </c>
      <c r="BI11" s="95" t="s">
        <v>104</v>
      </c>
      <c r="BJ11" s="97">
        <v>46098</v>
      </c>
      <c r="BK11" s="95"/>
      <c r="BL11" s="95" t="s">
        <v>112</v>
      </c>
      <c r="BM11" s="98" t="s">
        <v>124</v>
      </c>
      <c r="BN11" s="99" t="s">
        <v>192</v>
      </c>
      <c r="BO11" s="123" t="s">
        <v>237</v>
      </c>
      <c r="BP11" s="123"/>
      <c r="BQ11" s="42"/>
      <c r="BR11" s="96" t="s">
        <v>629</v>
      </c>
    </row>
    <row r="12" spans="1:70" ht="30" customHeight="1" x14ac:dyDescent="0.35">
      <c r="A12" s="95">
        <v>8</v>
      </c>
      <c r="B12" s="124" t="s">
        <v>253</v>
      </c>
      <c r="C12" s="124" t="s">
        <v>254</v>
      </c>
      <c r="D12" s="124" t="s">
        <v>255</v>
      </c>
      <c r="E12" s="124" t="s">
        <v>317</v>
      </c>
      <c r="F12" s="124" t="s">
        <v>317</v>
      </c>
      <c r="G12" s="124" t="s">
        <v>318</v>
      </c>
      <c r="H12" s="124" t="s">
        <v>319</v>
      </c>
      <c r="I12" s="124">
        <v>206817</v>
      </c>
      <c r="J12" s="124" t="s">
        <v>336</v>
      </c>
      <c r="K12" s="124">
        <v>206817</v>
      </c>
      <c r="L12" s="124" t="s">
        <v>321</v>
      </c>
      <c r="M12" s="124" t="s">
        <v>322</v>
      </c>
      <c r="N12" s="124">
        <v>522634</v>
      </c>
      <c r="O12" s="124" t="s">
        <v>380</v>
      </c>
      <c r="P12" s="124">
        <v>870375</v>
      </c>
      <c r="Q12" s="124" t="s">
        <v>381</v>
      </c>
      <c r="R12" s="124" t="s">
        <v>256</v>
      </c>
      <c r="S12" s="124" t="s">
        <v>382</v>
      </c>
      <c r="T12" s="124" t="s">
        <v>382</v>
      </c>
      <c r="U12" s="124" t="s">
        <v>281</v>
      </c>
      <c r="V12" s="124" t="s">
        <v>258</v>
      </c>
      <c r="W12" s="124">
        <v>0</v>
      </c>
      <c r="X12" s="124" t="s">
        <v>259</v>
      </c>
      <c r="Y12" s="124">
        <v>358941986</v>
      </c>
      <c r="Z12" s="124" t="s">
        <v>383</v>
      </c>
      <c r="AA12" s="125" t="s">
        <v>384</v>
      </c>
      <c r="AB12" s="124">
        <v>40000</v>
      </c>
      <c r="AC12" s="124"/>
      <c r="AD12" s="124">
        <v>75</v>
      </c>
      <c r="AE12" s="124" t="s">
        <v>292</v>
      </c>
      <c r="AF12" s="125" t="s">
        <v>385</v>
      </c>
      <c r="AG12" s="125" t="s">
        <v>386</v>
      </c>
      <c r="AH12" s="124" t="s">
        <v>305</v>
      </c>
      <c r="AI12" s="125" t="s">
        <v>387</v>
      </c>
      <c r="AJ12" s="125">
        <v>640</v>
      </c>
      <c r="AK12" s="125">
        <v>640</v>
      </c>
      <c r="AL12" s="125" t="s">
        <v>388</v>
      </c>
      <c r="AM12" s="125">
        <v>33031.81</v>
      </c>
      <c r="AN12" s="125">
        <v>7608.19</v>
      </c>
      <c r="AO12" s="125">
        <v>40640</v>
      </c>
      <c r="AP12" s="125">
        <v>6968.19</v>
      </c>
      <c r="AQ12" s="125">
        <v>186.81</v>
      </c>
      <c r="AR12" s="124">
        <v>7155</v>
      </c>
      <c r="AS12" s="124">
        <v>2154</v>
      </c>
      <c r="AT12" s="124">
        <v>86</v>
      </c>
      <c r="AU12" s="124">
        <v>2240</v>
      </c>
      <c r="AV12" s="124">
        <v>67</v>
      </c>
      <c r="AW12" s="124"/>
      <c r="AX12" s="124"/>
      <c r="AY12" s="124"/>
      <c r="AZ12" s="124"/>
      <c r="BA12" s="125"/>
      <c r="BB12" s="125" t="s">
        <v>263</v>
      </c>
      <c r="BC12" s="125"/>
      <c r="BD12" s="125"/>
      <c r="BE12" s="125"/>
      <c r="BF12" s="125"/>
      <c r="BG12" s="95">
        <v>7001380538</v>
      </c>
      <c r="BH12" s="97" t="s">
        <v>297</v>
      </c>
      <c r="BI12" s="95" t="s">
        <v>104</v>
      </c>
      <c r="BJ12" s="97">
        <v>46097</v>
      </c>
      <c r="BK12" s="95"/>
      <c r="BL12" s="95" t="s">
        <v>108</v>
      </c>
      <c r="BM12" s="98" t="s">
        <v>113</v>
      </c>
      <c r="BN12" s="99" t="s">
        <v>191</v>
      </c>
      <c r="BO12" s="95" t="s">
        <v>235</v>
      </c>
      <c r="BP12" s="123">
        <v>8000</v>
      </c>
      <c r="BQ12" s="42" t="s">
        <v>193</v>
      </c>
      <c r="BR12" s="96" t="s">
        <v>663</v>
      </c>
    </row>
    <row r="13" spans="1:70" ht="30" customHeight="1" x14ac:dyDescent="0.35">
      <c r="A13" s="95">
        <v>9</v>
      </c>
      <c r="B13" s="124" t="s">
        <v>253</v>
      </c>
      <c r="C13" s="124" t="s">
        <v>254</v>
      </c>
      <c r="D13" s="124" t="s">
        <v>255</v>
      </c>
      <c r="E13" s="124" t="s">
        <v>317</v>
      </c>
      <c r="F13" s="124" t="s">
        <v>317</v>
      </c>
      <c r="G13" s="124" t="s">
        <v>318</v>
      </c>
      <c r="H13" s="124" t="s">
        <v>319</v>
      </c>
      <c r="I13" s="124">
        <v>206985</v>
      </c>
      <c r="J13" s="124" t="s">
        <v>362</v>
      </c>
      <c r="K13" s="124">
        <v>206985</v>
      </c>
      <c r="L13" s="124" t="s">
        <v>321</v>
      </c>
      <c r="M13" s="124" t="s">
        <v>322</v>
      </c>
      <c r="N13" s="124">
        <v>541368</v>
      </c>
      <c r="O13" s="124" t="s">
        <v>389</v>
      </c>
      <c r="P13" s="124">
        <v>900622</v>
      </c>
      <c r="Q13" s="124" t="s">
        <v>390</v>
      </c>
      <c r="R13" s="124" t="s">
        <v>256</v>
      </c>
      <c r="S13" s="124" t="s">
        <v>391</v>
      </c>
      <c r="T13" s="124" t="s">
        <v>391</v>
      </c>
      <c r="U13" s="124" t="s">
        <v>257</v>
      </c>
      <c r="V13" s="124" t="s">
        <v>258</v>
      </c>
      <c r="W13" s="124">
        <v>0</v>
      </c>
      <c r="X13" s="124" t="s">
        <v>259</v>
      </c>
      <c r="Y13" s="124">
        <v>358971743</v>
      </c>
      <c r="Z13" s="124" t="s">
        <v>392</v>
      </c>
      <c r="AA13" s="125" t="s">
        <v>296</v>
      </c>
      <c r="AB13" s="124">
        <v>40000</v>
      </c>
      <c r="AC13" s="124" t="s">
        <v>264</v>
      </c>
      <c r="AD13" s="124">
        <v>102</v>
      </c>
      <c r="AE13" s="124" t="s">
        <v>261</v>
      </c>
      <c r="AF13" s="125" t="s">
        <v>393</v>
      </c>
      <c r="AG13" s="125" t="s">
        <v>394</v>
      </c>
      <c r="AH13" s="124" t="s">
        <v>262</v>
      </c>
      <c r="AI13" s="125" t="s">
        <v>387</v>
      </c>
      <c r="AJ13" s="125">
        <v>500</v>
      </c>
      <c r="AK13" s="125">
        <v>500</v>
      </c>
      <c r="AL13" s="125" t="s">
        <v>308</v>
      </c>
      <c r="AM13" s="125">
        <v>23093.39</v>
      </c>
      <c r="AN13" s="125">
        <v>8906.61</v>
      </c>
      <c r="AO13" s="125">
        <v>32000</v>
      </c>
      <c r="AP13" s="125">
        <v>16906.61</v>
      </c>
      <c r="AQ13" s="125">
        <v>1566.39</v>
      </c>
      <c r="AR13" s="124">
        <v>18473</v>
      </c>
      <c r="AS13" s="124">
        <v>1265.24</v>
      </c>
      <c r="AT13" s="124">
        <v>234.76</v>
      </c>
      <c r="AU13" s="124">
        <v>1500</v>
      </c>
      <c r="AV13" s="124">
        <v>67</v>
      </c>
      <c r="AW13" s="124"/>
      <c r="AX13" s="124"/>
      <c r="AY13" s="124"/>
      <c r="AZ13" s="124"/>
      <c r="BA13" s="125"/>
      <c r="BB13" s="125" t="s">
        <v>263</v>
      </c>
      <c r="BC13" s="125"/>
      <c r="BD13" s="125"/>
      <c r="BE13" s="125"/>
      <c r="BF13" s="125"/>
      <c r="BG13" s="98">
        <v>6238380375</v>
      </c>
      <c r="BH13" s="97" t="s">
        <v>297</v>
      </c>
      <c r="BI13" s="95" t="s">
        <v>104</v>
      </c>
      <c r="BJ13" s="97">
        <v>46097</v>
      </c>
      <c r="BK13" s="95"/>
      <c r="BL13" s="95" t="s">
        <v>109</v>
      </c>
      <c r="BM13" s="98" t="s">
        <v>124</v>
      </c>
      <c r="BN13" s="99" t="s">
        <v>191</v>
      </c>
      <c r="BO13" s="123" t="s">
        <v>235</v>
      </c>
      <c r="BP13" s="123">
        <v>2500</v>
      </c>
      <c r="BQ13" s="42" t="s">
        <v>193</v>
      </c>
      <c r="BR13" s="96" t="s">
        <v>659</v>
      </c>
    </row>
    <row r="14" spans="1:70" ht="30" hidden="1" customHeight="1" x14ac:dyDescent="0.35">
      <c r="A14" s="95">
        <v>10</v>
      </c>
      <c r="B14" s="124" t="s">
        <v>253</v>
      </c>
      <c r="C14" s="124" t="s">
        <v>254</v>
      </c>
      <c r="D14" s="124" t="s">
        <v>255</v>
      </c>
      <c r="E14" s="124" t="s">
        <v>317</v>
      </c>
      <c r="F14" s="124" t="s">
        <v>317</v>
      </c>
      <c r="G14" s="124" t="s">
        <v>318</v>
      </c>
      <c r="H14" s="124" t="s">
        <v>319</v>
      </c>
      <c r="I14" s="124">
        <v>206817</v>
      </c>
      <c r="J14" s="124" t="s">
        <v>336</v>
      </c>
      <c r="K14" s="124">
        <v>206817</v>
      </c>
      <c r="L14" s="124" t="s">
        <v>321</v>
      </c>
      <c r="M14" s="124" t="s">
        <v>322</v>
      </c>
      <c r="N14" s="124">
        <v>522959</v>
      </c>
      <c r="O14" s="124" t="s">
        <v>345</v>
      </c>
      <c r="P14" s="124">
        <v>870919</v>
      </c>
      <c r="Q14" s="124" t="s">
        <v>346</v>
      </c>
      <c r="R14" s="124" t="s">
        <v>256</v>
      </c>
      <c r="S14" s="124" t="s">
        <v>433</v>
      </c>
      <c r="T14" s="124" t="s">
        <v>433</v>
      </c>
      <c r="U14" s="124" t="s">
        <v>281</v>
      </c>
      <c r="V14" s="124" t="s">
        <v>266</v>
      </c>
      <c r="W14" s="124">
        <v>541</v>
      </c>
      <c r="X14" s="124" t="s">
        <v>259</v>
      </c>
      <c r="Y14" s="124">
        <v>355262225</v>
      </c>
      <c r="Z14" s="124" t="s">
        <v>434</v>
      </c>
      <c r="AA14" s="125" t="s">
        <v>428</v>
      </c>
      <c r="AB14" s="124">
        <v>42000</v>
      </c>
      <c r="AC14" s="124"/>
      <c r="AD14" s="124">
        <v>102</v>
      </c>
      <c r="AE14" s="124" t="s">
        <v>299</v>
      </c>
      <c r="AF14" s="125" t="s">
        <v>429</v>
      </c>
      <c r="AG14" s="125" t="s">
        <v>430</v>
      </c>
      <c r="AH14" s="124" t="s">
        <v>305</v>
      </c>
      <c r="AI14" s="125" t="s">
        <v>431</v>
      </c>
      <c r="AJ14" s="125">
        <v>520</v>
      </c>
      <c r="AK14" s="125">
        <v>520</v>
      </c>
      <c r="AL14" s="125" t="s">
        <v>286</v>
      </c>
      <c r="AM14" s="125">
        <v>32436.07</v>
      </c>
      <c r="AN14" s="125">
        <v>10903.93</v>
      </c>
      <c r="AO14" s="125">
        <v>43340</v>
      </c>
      <c r="AP14" s="125">
        <v>9563.93</v>
      </c>
      <c r="AQ14" s="125">
        <v>438.07</v>
      </c>
      <c r="AR14" s="124">
        <v>10002</v>
      </c>
      <c r="AS14" s="124">
        <v>9563.93</v>
      </c>
      <c r="AT14" s="124">
        <v>438.07</v>
      </c>
      <c r="AU14" s="124">
        <v>10002</v>
      </c>
      <c r="AV14" s="124">
        <v>107</v>
      </c>
      <c r="AW14" s="124"/>
      <c r="AX14" s="124"/>
      <c r="AY14" s="124"/>
      <c r="AZ14" s="124"/>
      <c r="BA14" s="125"/>
      <c r="BB14" s="125" t="s">
        <v>263</v>
      </c>
      <c r="BC14" s="125"/>
      <c r="BD14" s="125"/>
      <c r="BE14" s="125"/>
      <c r="BF14" s="125"/>
      <c r="BG14" s="98">
        <v>9933162950</v>
      </c>
      <c r="BH14" s="97" t="s">
        <v>297</v>
      </c>
      <c r="BI14" s="95" t="s">
        <v>104</v>
      </c>
      <c r="BJ14" s="97">
        <v>46098</v>
      </c>
      <c r="BK14" s="95"/>
      <c r="BL14" s="95" t="s">
        <v>108</v>
      </c>
      <c r="BM14" s="98" t="s">
        <v>113</v>
      </c>
      <c r="BN14" s="99" t="s">
        <v>191</v>
      </c>
      <c r="BO14" s="123" t="s">
        <v>236</v>
      </c>
      <c r="BP14" s="123"/>
      <c r="BQ14" s="42"/>
      <c r="BR14" s="96" t="s">
        <v>316</v>
      </c>
    </row>
    <row r="15" spans="1:70" ht="30" hidden="1" customHeight="1" x14ac:dyDescent="0.35">
      <c r="A15" s="95">
        <v>12</v>
      </c>
      <c r="B15" s="124" t="s">
        <v>253</v>
      </c>
      <c r="C15" s="124" t="s">
        <v>254</v>
      </c>
      <c r="D15" s="124" t="s">
        <v>255</v>
      </c>
      <c r="E15" s="124" t="s">
        <v>317</v>
      </c>
      <c r="F15" s="124" t="s">
        <v>317</v>
      </c>
      <c r="G15" s="124" t="s">
        <v>318</v>
      </c>
      <c r="H15" s="124" t="s">
        <v>319</v>
      </c>
      <c r="I15" s="124">
        <v>206985</v>
      </c>
      <c r="J15" s="124" t="s">
        <v>362</v>
      </c>
      <c r="K15" s="124">
        <v>206985</v>
      </c>
      <c r="L15" s="124" t="s">
        <v>321</v>
      </c>
      <c r="M15" s="124" t="s">
        <v>322</v>
      </c>
      <c r="N15" s="124">
        <v>523449</v>
      </c>
      <c r="O15" s="124" t="s">
        <v>363</v>
      </c>
      <c r="P15" s="124">
        <v>871986</v>
      </c>
      <c r="Q15" s="124" t="s">
        <v>364</v>
      </c>
      <c r="R15" s="124" t="s">
        <v>269</v>
      </c>
      <c r="S15" s="124" t="s">
        <v>365</v>
      </c>
      <c r="T15" s="124" t="s">
        <v>365</v>
      </c>
      <c r="U15" s="124" t="s">
        <v>301</v>
      </c>
      <c r="V15" s="124" t="s">
        <v>258</v>
      </c>
      <c r="W15" s="124">
        <v>0</v>
      </c>
      <c r="X15" s="124" t="s">
        <v>259</v>
      </c>
      <c r="Y15" s="124">
        <v>358260145</v>
      </c>
      <c r="Z15" s="124" t="s">
        <v>366</v>
      </c>
      <c r="AA15" s="125" t="s">
        <v>285</v>
      </c>
      <c r="AB15" s="124">
        <v>30000</v>
      </c>
      <c r="AC15" s="124"/>
      <c r="AD15" s="124">
        <v>75</v>
      </c>
      <c r="AE15" s="124" t="s">
        <v>270</v>
      </c>
      <c r="AF15" s="125" t="s">
        <v>367</v>
      </c>
      <c r="AG15" s="125" t="s">
        <v>368</v>
      </c>
      <c r="AH15" s="124" t="s">
        <v>305</v>
      </c>
      <c r="AI15" s="125" t="s">
        <v>369</v>
      </c>
      <c r="AJ15" s="125">
        <v>480</v>
      </c>
      <c r="AK15" s="125">
        <v>480</v>
      </c>
      <c r="AL15" s="125" t="s">
        <v>314</v>
      </c>
      <c r="AM15" s="125">
        <v>20290.39</v>
      </c>
      <c r="AN15" s="125">
        <v>5149.6099999999997</v>
      </c>
      <c r="AO15" s="125">
        <v>25440</v>
      </c>
      <c r="AP15" s="125">
        <v>9709.61</v>
      </c>
      <c r="AQ15" s="125">
        <v>523.39</v>
      </c>
      <c r="AR15" s="124">
        <v>10233</v>
      </c>
      <c r="AS15" s="124">
        <v>9709.61</v>
      </c>
      <c r="AT15" s="124">
        <v>523.39</v>
      </c>
      <c r="AU15" s="124">
        <v>10233</v>
      </c>
      <c r="AV15" s="124">
        <v>76</v>
      </c>
      <c r="AW15" s="124"/>
      <c r="AX15" s="124"/>
      <c r="AY15" s="124"/>
      <c r="AZ15" s="124"/>
      <c r="BA15" s="125"/>
      <c r="BB15" s="125" t="s">
        <v>263</v>
      </c>
      <c r="BC15" s="125"/>
      <c r="BD15" s="125"/>
      <c r="BE15" s="125"/>
      <c r="BF15" s="125"/>
      <c r="BG15" s="95">
        <v>7001772313</v>
      </c>
      <c r="BH15" s="97" t="s">
        <v>297</v>
      </c>
      <c r="BI15" s="95" t="s">
        <v>104</v>
      </c>
      <c r="BJ15" s="97">
        <v>46097</v>
      </c>
      <c r="BK15" s="95"/>
      <c r="BL15" s="95" t="s">
        <v>112</v>
      </c>
      <c r="BM15" s="98" t="s">
        <v>124</v>
      </c>
      <c r="BN15" s="99" t="s">
        <v>192</v>
      </c>
      <c r="BO15" s="95" t="s">
        <v>237</v>
      </c>
      <c r="BP15" s="123"/>
      <c r="BQ15" s="42"/>
      <c r="BR15" s="96" t="s">
        <v>629</v>
      </c>
    </row>
    <row r="16" spans="1:70" ht="30" customHeight="1" x14ac:dyDescent="0.35">
      <c r="A16" s="95">
        <v>13</v>
      </c>
      <c r="B16" s="124" t="s">
        <v>253</v>
      </c>
      <c r="C16" s="124" t="s">
        <v>254</v>
      </c>
      <c r="D16" s="124" t="s">
        <v>255</v>
      </c>
      <c r="E16" s="124" t="s">
        <v>317</v>
      </c>
      <c r="F16" s="124" t="s">
        <v>317</v>
      </c>
      <c r="G16" s="124" t="s">
        <v>318</v>
      </c>
      <c r="H16" s="124" t="s">
        <v>319</v>
      </c>
      <c r="I16" s="124">
        <v>206985</v>
      </c>
      <c r="J16" s="124" t="s">
        <v>362</v>
      </c>
      <c r="K16" s="124">
        <v>206985</v>
      </c>
      <c r="L16" s="124" t="s">
        <v>321</v>
      </c>
      <c r="M16" s="124" t="s">
        <v>322</v>
      </c>
      <c r="N16" s="124">
        <v>523449</v>
      </c>
      <c r="O16" s="124" t="s">
        <v>363</v>
      </c>
      <c r="P16" s="124">
        <v>871986</v>
      </c>
      <c r="Q16" s="124" t="s">
        <v>364</v>
      </c>
      <c r="R16" s="124" t="s">
        <v>269</v>
      </c>
      <c r="S16" s="124" t="s">
        <v>458</v>
      </c>
      <c r="T16" s="124" t="s">
        <v>458</v>
      </c>
      <c r="U16" s="124" t="s">
        <v>257</v>
      </c>
      <c r="V16" s="124" t="s">
        <v>258</v>
      </c>
      <c r="W16" s="124">
        <v>0</v>
      </c>
      <c r="X16" s="124" t="s">
        <v>259</v>
      </c>
      <c r="Y16" s="124">
        <v>358203573</v>
      </c>
      <c r="Z16" s="124" t="s">
        <v>459</v>
      </c>
      <c r="AA16" s="125" t="s">
        <v>284</v>
      </c>
      <c r="AB16" s="124">
        <v>35000</v>
      </c>
      <c r="AC16" s="124"/>
      <c r="AD16" s="124">
        <v>75</v>
      </c>
      <c r="AE16" s="124" t="s">
        <v>270</v>
      </c>
      <c r="AF16" s="125" t="s">
        <v>460</v>
      </c>
      <c r="AG16" s="125" t="s">
        <v>461</v>
      </c>
      <c r="AH16" s="124" t="s">
        <v>305</v>
      </c>
      <c r="AI16" s="125" t="s">
        <v>285</v>
      </c>
      <c r="AJ16" s="125">
        <v>560</v>
      </c>
      <c r="AK16" s="125">
        <v>560</v>
      </c>
      <c r="AL16" s="125" t="s">
        <v>293</v>
      </c>
      <c r="AM16" s="125">
        <v>33161.42</v>
      </c>
      <c r="AN16" s="125">
        <v>6598.58</v>
      </c>
      <c r="AO16" s="125">
        <v>39760</v>
      </c>
      <c r="AP16" s="125">
        <v>1838.58</v>
      </c>
      <c r="AQ16" s="125">
        <v>19.420000000000002</v>
      </c>
      <c r="AR16" s="124">
        <v>1858</v>
      </c>
      <c r="AS16" s="124">
        <v>1838.58</v>
      </c>
      <c r="AT16" s="124">
        <v>19.420000000000002</v>
      </c>
      <c r="AU16" s="124">
        <v>1858</v>
      </c>
      <c r="AV16" s="124">
        <v>77</v>
      </c>
      <c r="AW16" s="124"/>
      <c r="AX16" s="124"/>
      <c r="AY16" s="124"/>
      <c r="AZ16" s="124"/>
      <c r="BA16" s="125"/>
      <c r="BB16" s="125" t="s">
        <v>263</v>
      </c>
      <c r="BC16" s="125"/>
      <c r="BD16" s="125"/>
      <c r="BE16" s="125"/>
      <c r="BF16" s="125"/>
      <c r="BG16" s="98">
        <v>7872205794</v>
      </c>
      <c r="BH16" s="97" t="s">
        <v>297</v>
      </c>
      <c r="BI16" s="95" t="s">
        <v>104</v>
      </c>
      <c r="BJ16" s="97">
        <v>46098</v>
      </c>
      <c r="BK16" s="95"/>
      <c r="BL16" s="95" t="s">
        <v>108</v>
      </c>
      <c r="BM16" s="98" t="s">
        <v>113</v>
      </c>
      <c r="BN16" s="99" t="s">
        <v>191</v>
      </c>
      <c r="BO16" s="123" t="s">
        <v>235</v>
      </c>
      <c r="BP16" s="123">
        <v>1140</v>
      </c>
      <c r="BQ16" s="42" t="s">
        <v>195</v>
      </c>
      <c r="BR16" s="96" t="s">
        <v>640</v>
      </c>
    </row>
    <row r="17" spans="1:70" ht="30" hidden="1" customHeight="1" x14ac:dyDescent="0.35">
      <c r="A17" s="95">
        <v>14</v>
      </c>
      <c r="B17" s="124" t="s">
        <v>253</v>
      </c>
      <c r="C17" s="124" t="s">
        <v>254</v>
      </c>
      <c r="D17" s="124" t="s">
        <v>255</v>
      </c>
      <c r="E17" s="124" t="s">
        <v>317</v>
      </c>
      <c r="F17" s="124" t="s">
        <v>317</v>
      </c>
      <c r="G17" s="124" t="s">
        <v>318</v>
      </c>
      <c r="H17" s="124" t="s">
        <v>319</v>
      </c>
      <c r="I17" s="124">
        <v>206817</v>
      </c>
      <c r="J17" s="124" t="s">
        <v>336</v>
      </c>
      <c r="K17" s="124">
        <v>206817</v>
      </c>
      <c r="L17" s="124" t="s">
        <v>321</v>
      </c>
      <c r="M17" s="124" t="s">
        <v>322</v>
      </c>
      <c r="N17" s="124">
        <v>522959</v>
      </c>
      <c r="O17" s="124" t="s">
        <v>345</v>
      </c>
      <c r="P17" s="124">
        <v>870919</v>
      </c>
      <c r="Q17" s="124" t="s">
        <v>346</v>
      </c>
      <c r="R17" s="124" t="s">
        <v>269</v>
      </c>
      <c r="S17" s="95" t="s">
        <v>347</v>
      </c>
      <c r="T17" s="124" t="s">
        <v>347</v>
      </c>
      <c r="U17" s="124" t="s">
        <v>281</v>
      </c>
      <c r="V17" s="124" t="s">
        <v>266</v>
      </c>
      <c r="W17" s="124">
        <v>0</v>
      </c>
      <c r="X17" s="124" t="s">
        <v>259</v>
      </c>
      <c r="Y17" s="124">
        <v>357981656</v>
      </c>
      <c r="Z17" s="124" t="s">
        <v>348</v>
      </c>
      <c r="AA17" s="125" t="s">
        <v>282</v>
      </c>
      <c r="AB17" s="124">
        <v>40000</v>
      </c>
      <c r="AC17" s="124"/>
      <c r="AD17" s="124">
        <v>75</v>
      </c>
      <c r="AE17" s="124" t="s">
        <v>270</v>
      </c>
      <c r="AF17" s="125" t="s">
        <v>349</v>
      </c>
      <c r="AG17" s="125" t="s">
        <v>350</v>
      </c>
      <c r="AH17" s="124" t="s">
        <v>305</v>
      </c>
      <c r="AI17" s="125" t="s">
        <v>289</v>
      </c>
      <c r="AJ17" s="125">
        <v>640</v>
      </c>
      <c r="AK17" s="125">
        <v>640</v>
      </c>
      <c r="AL17" s="125" t="s">
        <v>351</v>
      </c>
      <c r="AM17" s="125">
        <v>15430.07</v>
      </c>
      <c r="AN17" s="125">
        <v>5049.93</v>
      </c>
      <c r="AO17" s="125">
        <v>20480</v>
      </c>
      <c r="AP17" s="125">
        <v>24569.93</v>
      </c>
      <c r="AQ17" s="125">
        <v>2650.07</v>
      </c>
      <c r="AR17" s="124">
        <v>27220</v>
      </c>
      <c r="AS17" s="124">
        <v>24569.93</v>
      </c>
      <c r="AT17" s="124">
        <v>2650.07</v>
      </c>
      <c r="AU17" s="124">
        <v>27220</v>
      </c>
      <c r="AV17" s="124">
        <v>80</v>
      </c>
      <c r="AW17" s="124"/>
      <c r="AX17" s="124"/>
      <c r="AY17" s="124"/>
      <c r="AZ17" s="124"/>
      <c r="BA17" s="125"/>
      <c r="BB17" s="125" t="s">
        <v>263</v>
      </c>
      <c r="BC17" s="125"/>
      <c r="BD17" s="125"/>
      <c r="BE17" s="125"/>
      <c r="BF17" s="125"/>
      <c r="BG17" s="95">
        <v>8513048452</v>
      </c>
      <c r="BH17" s="97" t="s">
        <v>297</v>
      </c>
      <c r="BI17" s="95" t="s">
        <v>104</v>
      </c>
      <c r="BJ17" s="97">
        <v>46097</v>
      </c>
      <c r="BK17" s="95"/>
      <c r="BL17" s="95" t="s">
        <v>112</v>
      </c>
      <c r="BM17" s="98" t="s">
        <v>124</v>
      </c>
      <c r="BN17" s="99" t="s">
        <v>192</v>
      </c>
      <c r="BO17" s="95" t="s">
        <v>237</v>
      </c>
      <c r="BP17" s="123"/>
      <c r="BQ17" s="42"/>
      <c r="BR17" s="96" t="s">
        <v>629</v>
      </c>
    </row>
    <row r="18" spans="1:70" ht="30" hidden="1" customHeight="1" x14ac:dyDescent="0.35">
      <c r="A18" s="95">
        <v>15</v>
      </c>
      <c r="B18" s="124" t="s">
        <v>253</v>
      </c>
      <c r="C18" s="124" t="s">
        <v>254</v>
      </c>
      <c r="D18" s="124" t="s">
        <v>255</v>
      </c>
      <c r="E18" s="124" t="s">
        <v>317</v>
      </c>
      <c r="F18" s="124" t="s">
        <v>317</v>
      </c>
      <c r="G18" s="124" t="s">
        <v>318</v>
      </c>
      <c r="H18" s="124" t="s">
        <v>319</v>
      </c>
      <c r="I18" s="124">
        <v>206817</v>
      </c>
      <c r="J18" s="124" t="s">
        <v>336</v>
      </c>
      <c r="K18" s="124">
        <v>206817</v>
      </c>
      <c r="L18" s="124" t="s">
        <v>321</v>
      </c>
      <c r="M18" s="124" t="s">
        <v>322</v>
      </c>
      <c r="N18" s="124">
        <v>522959</v>
      </c>
      <c r="O18" s="124" t="s">
        <v>345</v>
      </c>
      <c r="P18" s="124">
        <v>870919</v>
      </c>
      <c r="Q18" s="124" t="s">
        <v>346</v>
      </c>
      <c r="R18" s="124" t="s">
        <v>256</v>
      </c>
      <c r="S18" s="124" t="s">
        <v>347</v>
      </c>
      <c r="T18" s="124" t="s">
        <v>347</v>
      </c>
      <c r="U18" s="124" t="s">
        <v>281</v>
      </c>
      <c r="V18" s="124" t="s">
        <v>266</v>
      </c>
      <c r="W18" s="124">
        <v>541</v>
      </c>
      <c r="X18" s="124" t="s">
        <v>259</v>
      </c>
      <c r="Y18" s="124">
        <v>355514109</v>
      </c>
      <c r="Z18" s="124" t="s">
        <v>348</v>
      </c>
      <c r="AA18" s="125" t="s">
        <v>435</v>
      </c>
      <c r="AB18" s="124">
        <v>42000</v>
      </c>
      <c r="AC18" s="124"/>
      <c r="AD18" s="124">
        <v>102</v>
      </c>
      <c r="AE18" s="124" t="s">
        <v>299</v>
      </c>
      <c r="AF18" s="125" t="s">
        <v>349</v>
      </c>
      <c r="AG18" s="125" t="s">
        <v>350</v>
      </c>
      <c r="AH18" s="124" t="s">
        <v>305</v>
      </c>
      <c r="AI18" s="125" t="s">
        <v>436</v>
      </c>
      <c r="AJ18" s="125">
        <v>520</v>
      </c>
      <c r="AK18" s="125">
        <v>520</v>
      </c>
      <c r="AL18" s="125" t="s">
        <v>351</v>
      </c>
      <c r="AM18" s="125">
        <v>20753.82</v>
      </c>
      <c r="AN18" s="125">
        <v>8886.18</v>
      </c>
      <c r="AO18" s="125">
        <v>29640</v>
      </c>
      <c r="AP18" s="125">
        <v>21246.18</v>
      </c>
      <c r="AQ18" s="125">
        <v>2455.8200000000002</v>
      </c>
      <c r="AR18" s="124">
        <v>23702</v>
      </c>
      <c r="AS18" s="124">
        <v>21246.18</v>
      </c>
      <c r="AT18" s="124">
        <v>2455.8200000000002</v>
      </c>
      <c r="AU18" s="124">
        <v>23702</v>
      </c>
      <c r="AV18" s="124">
        <v>105</v>
      </c>
      <c r="AW18" s="124"/>
      <c r="AX18" s="124"/>
      <c r="AY18" s="124"/>
      <c r="AZ18" s="124"/>
      <c r="BA18" s="125"/>
      <c r="BB18" s="125" t="s">
        <v>263</v>
      </c>
      <c r="BC18" s="125"/>
      <c r="BD18" s="125"/>
      <c r="BE18" s="125"/>
      <c r="BF18" s="125"/>
      <c r="BG18" s="98">
        <v>8513048452</v>
      </c>
      <c r="BH18" s="97" t="s">
        <v>297</v>
      </c>
      <c r="BI18" s="95" t="s">
        <v>104</v>
      </c>
      <c r="BJ18" s="97">
        <v>46098</v>
      </c>
      <c r="BK18" s="95"/>
      <c r="BL18" s="95" t="s">
        <v>112</v>
      </c>
      <c r="BM18" s="98" t="s">
        <v>124</v>
      </c>
      <c r="BN18" s="99" t="s">
        <v>192</v>
      </c>
      <c r="BO18" s="123" t="s">
        <v>237</v>
      </c>
      <c r="BP18" s="123"/>
      <c r="BQ18" s="42"/>
      <c r="BR18" s="96" t="s">
        <v>629</v>
      </c>
    </row>
    <row r="19" spans="1:70" ht="30" hidden="1" customHeight="1" x14ac:dyDescent="0.35">
      <c r="A19" s="95">
        <v>16</v>
      </c>
      <c r="B19" s="124" t="s">
        <v>253</v>
      </c>
      <c r="C19" s="124" t="s">
        <v>254</v>
      </c>
      <c r="D19" s="124" t="s">
        <v>255</v>
      </c>
      <c r="E19" s="124" t="s">
        <v>317</v>
      </c>
      <c r="F19" s="124" t="s">
        <v>317</v>
      </c>
      <c r="G19" s="124" t="s">
        <v>318</v>
      </c>
      <c r="H19" s="124" t="s">
        <v>319</v>
      </c>
      <c r="I19" s="124">
        <v>206817</v>
      </c>
      <c r="J19" s="124" t="s">
        <v>336</v>
      </c>
      <c r="K19" s="124">
        <v>206817</v>
      </c>
      <c r="L19" s="124" t="s">
        <v>321</v>
      </c>
      <c r="M19" s="124" t="s">
        <v>322</v>
      </c>
      <c r="N19" s="124">
        <v>522960</v>
      </c>
      <c r="O19" s="124" t="s">
        <v>337</v>
      </c>
      <c r="P19" s="124">
        <v>870921</v>
      </c>
      <c r="Q19" s="124" t="s">
        <v>338</v>
      </c>
      <c r="R19" s="124" t="s">
        <v>256</v>
      </c>
      <c r="S19" s="124" t="s">
        <v>426</v>
      </c>
      <c r="T19" s="124" t="s">
        <v>426</v>
      </c>
      <c r="U19" s="124" t="s">
        <v>281</v>
      </c>
      <c r="V19" s="124" t="s">
        <v>266</v>
      </c>
      <c r="W19" s="124">
        <v>541</v>
      </c>
      <c r="X19" s="124" t="s">
        <v>259</v>
      </c>
      <c r="Y19" s="124">
        <v>355257359</v>
      </c>
      <c r="Z19" s="124" t="s">
        <v>427</v>
      </c>
      <c r="AA19" s="125" t="s">
        <v>428</v>
      </c>
      <c r="AB19" s="124">
        <v>42000</v>
      </c>
      <c r="AC19" s="124"/>
      <c r="AD19" s="124">
        <v>102</v>
      </c>
      <c r="AE19" s="124" t="s">
        <v>299</v>
      </c>
      <c r="AF19" s="125" t="s">
        <v>429</v>
      </c>
      <c r="AG19" s="125" t="s">
        <v>430</v>
      </c>
      <c r="AH19" s="124" t="s">
        <v>305</v>
      </c>
      <c r="AI19" s="125" t="s">
        <v>431</v>
      </c>
      <c r="AJ19" s="125">
        <v>520</v>
      </c>
      <c r="AK19" s="125">
        <v>520</v>
      </c>
      <c r="AL19" s="125" t="s">
        <v>432</v>
      </c>
      <c r="AM19" s="125">
        <v>24590.01</v>
      </c>
      <c r="AN19" s="125">
        <v>9729.99</v>
      </c>
      <c r="AO19" s="125">
        <v>34320</v>
      </c>
      <c r="AP19" s="125">
        <v>17409.990000000002</v>
      </c>
      <c r="AQ19" s="125">
        <v>1612.01</v>
      </c>
      <c r="AR19" s="124">
        <v>19022</v>
      </c>
      <c r="AS19" s="124">
        <v>17409.990000000002</v>
      </c>
      <c r="AT19" s="124">
        <v>1612.01</v>
      </c>
      <c r="AU19" s="124">
        <v>19022</v>
      </c>
      <c r="AV19" s="124">
        <v>107</v>
      </c>
      <c r="AW19" s="124"/>
      <c r="AX19" s="124"/>
      <c r="AY19" s="124"/>
      <c r="AZ19" s="124"/>
      <c r="BA19" s="125"/>
      <c r="BB19" s="125" t="s">
        <v>263</v>
      </c>
      <c r="BC19" s="125"/>
      <c r="BD19" s="125"/>
      <c r="BE19" s="125"/>
      <c r="BF19" s="125"/>
      <c r="BG19" s="98">
        <v>9074176541</v>
      </c>
      <c r="BH19" s="97" t="s">
        <v>297</v>
      </c>
      <c r="BI19" s="95" t="s">
        <v>104</v>
      </c>
      <c r="BJ19" s="97">
        <v>46098</v>
      </c>
      <c r="BK19" s="95"/>
      <c r="BL19" s="95" t="s">
        <v>112</v>
      </c>
      <c r="BM19" s="98" t="s">
        <v>124</v>
      </c>
      <c r="BN19" s="99" t="s">
        <v>192</v>
      </c>
      <c r="BO19" s="123" t="s">
        <v>237</v>
      </c>
      <c r="BP19" s="123"/>
      <c r="BQ19" s="42"/>
      <c r="BR19" s="96" t="s">
        <v>629</v>
      </c>
    </row>
    <row r="20" spans="1:70" ht="30" hidden="1" customHeight="1" x14ac:dyDescent="0.35">
      <c r="A20" s="95">
        <v>17</v>
      </c>
      <c r="B20" s="124" t="s">
        <v>253</v>
      </c>
      <c r="C20" s="124" t="s">
        <v>254</v>
      </c>
      <c r="D20" s="124" t="s">
        <v>255</v>
      </c>
      <c r="E20" s="124" t="s">
        <v>317</v>
      </c>
      <c r="F20" s="124" t="s">
        <v>317</v>
      </c>
      <c r="G20" s="124" t="s">
        <v>318</v>
      </c>
      <c r="H20" s="124" t="s">
        <v>319</v>
      </c>
      <c r="I20" s="124">
        <v>206817</v>
      </c>
      <c r="J20" s="124" t="s">
        <v>336</v>
      </c>
      <c r="K20" s="124">
        <v>206817</v>
      </c>
      <c r="L20" s="124" t="s">
        <v>321</v>
      </c>
      <c r="M20" s="124" t="s">
        <v>322</v>
      </c>
      <c r="N20" s="124">
        <v>522959</v>
      </c>
      <c r="O20" s="124" t="s">
        <v>345</v>
      </c>
      <c r="P20" s="124">
        <v>870919</v>
      </c>
      <c r="Q20" s="124" t="s">
        <v>346</v>
      </c>
      <c r="R20" s="124" t="s">
        <v>256</v>
      </c>
      <c r="S20" s="124" t="s">
        <v>402</v>
      </c>
      <c r="T20" s="124" t="s">
        <v>402</v>
      </c>
      <c r="U20" s="124" t="s">
        <v>281</v>
      </c>
      <c r="V20" s="124" t="s">
        <v>266</v>
      </c>
      <c r="W20" s="124">
        <v>541</v>
      </c>
      <c r="X20" s="124" t="s">
        <v>259</v>
      </c>
      <c r="Y20" s="124">
        <v>355722076</v>
      </c>
      <c r="Z20" s="124" t="s">
        <v>403</v>
      </c>
      <c r="AA20" s="125" t="s">
        <v>404</v>
      </c>
      <c r="AB20" s="124">
        <v>45000</v>
      </c>
      <c r="AC20" s="124"/>
      <c r="AD20" s="124">
        <v>102</v>
      </c>
      <c r="AE20" s="124" t="s">
        <v>299</v>
      </c>
      <c r="AF20" s="125" t="s">
        <v>304</v>
      </c>
      <c r="AG20" s="125" t="s">
        <v>405</v>
      </c>
      <c r="AH20" s="124" t="s">
        <v>262</v>
      </c>
      <c r="AI20" s="125" t="s">
        <v>406</v>
      </c>
      <c r="AJ20" s="125">
        <v>560</v>
      </c>
      <c r="AK20" s="125">
        <v>560</v>
      </c>
      <c r="AL20" s="125" t="s">
        <v>344</v>
      </c>
      <c r="AM20" s="125">
        <v>41551.24</v>
      </c>
      <c r="AN20" s="125">
        <v>12208.76</v>
      </c>
      <c r="AO20" s="125">
        <v>53760</v>
      </c>
      <c r="AP20" s="125">
        <v>3448.76</v>
      </c>
      <c r="AQ20" s="125">
        <v>60.24</v>
      </c>
      <c r="AR20" s="124">
        <v>3509</v>
      </c>
      <c r="AS20" s="124">
        <v>3448.76</v>
      </c>
      <c r="AT20" s="124">
        <v>60.24</v>
      </c>
      <c r="AU20" s="124">
        <v>3509</v>
      </c>
      <c r="AV20" s="124">
        <v>102</v>
      </c>
      <c r="AW20" s="124"/>
      <c r="AX20" s="124"/>
      <c r="AY20" s="124"/>
      <c r="AZ20" s="124"/>
      <c r="BA20" s="125"/>
      <c r="BB20" s="125" t="s">
        <v>263</v>
      </c>
      <c r="BC20" s="125"/>
      <c r="BD20" s="125"/>
      <c r="BE20" s="125"/>
      <c r="BF20" s="125"/>
      <c r="BG20" s="98">
        <v>9734130990</v>
      </c>
      <c r="BH20" s="97" t="s">
        <v>297</v>
      </c>
      <c r="BI20" s="95" t="s">
        <v>104</v>
      </c>
      <c r="BJ20" s="97">
        <v>46097</v>
      </c>
      <c r="BK20" s="95"/>
      <c r="BL20" s="95" t="s">
        <v>108</v>
      </c>
      <c r="BM20" s="98" t="s">
        <v>113</v>
      </c>
      <c r="BN20" s="99" t="s">
        <v>192</v>
      </c>
      <c r="BO20" s="123" t="s">
        <v>237</v>
      </c>
      <c r="BP20" s="123"/>
      <c r="BQ20" s="42"/>
      <c r="BR20" s="96" t="s">
        <v>638</v>
      </c>
    </row>
    <row r="21" spans="1:70" ht="30" hidden="1" customHeight="1" x14ac:dyDescent="0.35">
      <c r="A21" s="95">
        <v>18</v>
      </c>
      <c r="B21" s="124" t="s">
        <v>253</v>
      </c>
      <c r="C21" s="124" t="s">
        <v>254</v>
      </c>
      <c r="D21" s="124" t="s">
        <v>255</v>
      </c>
      <c r="E21" s="124" t="s">
        <v>317</v>
      </c>
      <c r="F21" s="124" t="s">
        <v>317</v>
      </c>
      <c r="G21" s="124" t="s">
        <v>318</v>
      </c>
      <c r="H21" s="124" t="s">
        <v>319</v>
      </c>
      <c r="I21" s="124">
        <v>206553</v>
      </c>
      <c r="J21" s="124" t="s">
        <v>320</v>
      </c>
      <c r="K21" s="124">
        <v>206553</v>
      </c>
      <c r="L21" s="124" t="s">
        <v>327</v>
      </c>
      <c r="M21" s="124" t="s">
        <v>328</v>
      </c>
      <c r="N21" s="124">
        <v>525833</v>
      </c>
      <c r="O21" s="124" t="s">
        <v>329</v>
      </c>
      <c r="P21" s="124">
        <v>876570</v>
      </c>
      <c r="Q21" s="124" t="s">
        <v>330</v>
      </c>
      <c r="R21" s="124" t="s">
        <v>256</v>
      </c>
      <c r="S21" s="124" t="s">
        <v>370</v>
      </c>
      <c r="T21" s="124" t="s">
        <v>370</v>
      </c>
      <c r="U21" s="124" t="s">
        <v>301</v>
      </c>
      <c r="V21" s="124" t="s">
        <v>258</v>
      </c>
      <c r="W21" s="124">
        <v>541</v>
      </c>
      <c r="X21" s="124" t="s">
        <v>259</v>
      </c>
      <c r="Y21" s="124">
        <v>357925375</v>
      </c>
      <c r="Z21" s="124" t="s">
        <v>371</v>
      </c>
      <c r="AA21" s="125" t="s">
        <v>333</v>
      </c>
      <c r="AB21" s="124">
        <v>30000</v>
      </c>
      <c r="AC21" s="124"/>
      <c r="AD21" s="124">
        <v>75</v>
      </c>
      <c r="AE21" s="124" t="s">
        <v>261</v>
      </c>
      <c r="AF21" s="125" t="s">
        <v>280</v>
      </c>
      <c r="AG21" s="125" t="s">
        <v>334</v>
      </c>
      <c r="AH21" s="124" t="s">
        <v>262</v>
      </c>
      <c r="AI21" s="125" t="s">
        <v>335</v>
      </c>
      <c r="AJ21" s="125">
        <v>480</v>
      </c>
      <c r="AK21" s="125">
        <v>480</v>
      </c>
      <c r="AL21" s="125" t="s">
        <v>310</v>
      </c>
      <c r="AM21" s="125">
        <v>21921.58</v>
      </c>
      <c r="AN21" s="125">
        <v>5438.42</v>
      </c>
      <c r="AO21" s="125">
        <v>27360</v>
      </c>
      <c r="AP21" s="125">
        <v>8078.42</v>
      </c>
      <c r="AQ21" s="125">
        <v>365.58</v>
      </c>
      <c r="AR21" s="124">
        <v>8444</v>
      </c>
      <c r="AS21" s="124">
        <v>8078.42</v>
      </c>
      <c r="AT21" s="124">
        <v>365.58</v>
      </c>
      <c r="AU21" s="124">
        <v>8444</v>
      </c>
      <c r="AV21" s="124">
        <v>81</v>
      </c>
      <c r="AW21" s="124"/>
      <c r="AX21" s="124"/>
      <c r="AY21" s="124"/>
      <c r="AZ21" s="124"/>
      <c r="BA21" s="125"/>
      <c r="BB21" s="125" t="s">
        <v>263</v>
      </c>
      <c r="BC21" s="125"/>
      <c r="BD21" s="125"/>
      <c r="BE21" s="125"/>
      <c r="BF21" s="125"/>
      <c r="BG21" s="95">
        <v>9382664070</v>
      </c>
      <c r="BH21" s="97" t="s">
        <v>297</v>
      </c>
      <c r="BI21" s="95" t="s">
        <v>104</v>
      </c>
      <c r="BJ21" s="97">
        <v>46097</v>
      </c>
      <c r="BK21" s="95"/>
      <c r="BL21" s="95" t="s">
        <v>109</v>
      </c>
      <c r="BM21" s="98" t="s">
        <v>124</v>
      </c>
      <c r="BN21" s="99" t="s">
        <v>191</v>
      </c>
      <c r="BO21" s="95" t="s">
        <v>236</v>
      </c>
      <c r="BP21" s="123"/>
      <c r="BQ21" s="42"/>
      <c r="BR21" s="96" t="s">
        <v>316</v>
      </c>
    </row>
    <row r="22" spans="1:70" ht="30" hidden="1" customHeight="1" x14ac:dyDescent="0.35">
      <c r="A22" s="95">
        <v>19</v>
      </c>
      <c r="B22" s="124" t="s">
        <v>253</v>
      </c>
      <c r="C22" s="124" t="s">
        <v>254</v>
      </c>
      <c r="D22" s="124" t="s">
        <v>255</v>
      </c>
      <c r="E22" s="124" t="s">
        <v>317</v>
      </c>
      <c r="F22" s="124" t="s">
        <v>317</v>
      </c>
      <c r="G22" s="124" t="s">
        <v>318</v>
      </c>
      <c r="H22" s="124" t="s">
        <v>319</v>
      </c>
      <c r="I22" s="124">
        <v>206817</v>
      </c>
      <c r="J22" s="124" t="s">
        <v>336</v>
      </c>
      <c r="K22" s="124">
        <v>206817</v>
      </c>
      <c r="L22" s="124" t="s">
        <v>321</v>
      </c>
      <c r="M22" s="124" t="s">
        <v>322</v>
      </c>
      <c r="N22" s="124">
        <v>541369</v>
      </c>
      <c r="O22" s="124" t="s">
        <v>372</v>
      </c>
      <c r="P22" s="124">
        <v>900855</v>
      </c>
      <c r="Q22" s="124" t="s">
        <v>373</v>
      </c>
      <c r="R22" s="124" t="s">
        <v>256</v>
      </c>
      <c r="S22" s="124" t="s">
        <v>374</v>
      </c>
      <c r="T22" s="124" t="s">
        <v>374</v>
      </c>
      <c r="U22" s="124" t="s">
        <v>265</v>
      </c>
      <c r="V22" s="124" t="s">
        <v>266</v>
      </c>
      <c r="W22" s="124">
        <v>541</v>
      </c>
      <c r="X22" s="124" t="s">
        <v>259</v>
      </c>
      <c r="Y22" s="124">
        <v>358237340</v>
      </c>
      <c r="Z22" s="124" t="s">
        <v>375</v>
      </c>
      <c r="AA22" s="125" t="s">
        <v>376</v>
      </c>
      <c r="AB22" s="124">
        <v>45000</v>
      </c>
      <c r="AC22" s="124" t="s">
        <v>260</v>
      </c>
      <c r="AD22" s="124">
        <v>102</v>
      </c>
      <c r="AE22" s="124" t="s">
        <v>261</v>
      </c>
      <c r="AF22" s="125" t="s">
        <v>377</v>
      </c>
      <c r="AG22" s="125" t="s">
        <v>378</v>
      </c>
      <c r="AH22" s="124" t="s">
        <v>262</v>
      </c>
      <c r="AI22" s="125" t="s">
        <v>303</v>
      </c>
      <c r="AJ22" s="125">
        <v>560</v>
      </c>
      <c r="AK22" s="125">
        <v>560</v>
      </c>
      <c r="AL22" s="125" t="s">
        <v>379</v>
      </c>
      <c r="AM22" s="125">
        <v>28952.52</v>
      </c>
      <c r="AN22" s="125">
        <v>10807.48</v>
      </c>
      <c r="AO22" s="125">
        <v>39760</v>
      </c>
      <c r="AP22" s="125">
        <v>16047.48</v>
      </c>
      <c r="AQ22" s="125">
        <v>1243.52</v>
      </c>
      <c r="AR22" s="124">
        <v>17291</v>
      </c>
      <c r="AS22" s="124">
        <v>2442.2199999999998</v>
      </c>
      <c r="AT22" s="124">
        <v>357.78</v>
      </c>
      <c r="AU22" s="124">
        <v>2800</v>
      </c>
      <c r="AV22" s="124">
        <v>76</v>
      </c>
      <c r="AW22" s="124"/>
      <c r="AX22" s="124"/>
      <c r="AY22" s="124"/>
      <c r="AZ22" s="124"/>
      <c r="BA22" s="125"/>
      <c r="BB22" s="125" t="s">
        <v>263</v>
      </c>
      <c r="BC22" s="125"/>
      <c r="BD22" s="125"/>
      <c r="BE22" s="125"/>
      <c r="BF22" s="125"/>
      <c r="BG22" s="95">
        <v>7029548006</v>
      </c>
      <c r="BH22" s="97" t="s">
        <v>297</v>
      </c>
      <c r="BI22" s="95" t="s">
        <v>104</v>
      </c>
      <c r="BJ22" s="97">
        <v>46097</v>
      </c>
      <c r="BK22" s="95"/>
      <c r="BL22" s="95" t="s">
        <v>108</v>
      </c>
      <c r="BM22" s="98" t="s">
        <v>113</v>
      </c>
      <c r="BN22" s="99" t="s">
        <v>191</v>
      </c>
      <c r="BO22" s="95" t="s">
        <v>236</v>
      </c>
      <c r="BP22" s="123"/>
      <c r="BQ22" s="42"/>
      <c r="BR22" s="96" t="s">
        <v>316</v>
      </c>
    </row>
    <row r="23" spans="1:70" ht="30" customHeight="1" x14ac:dyDescent="0.35">
      <c r="A23" s="95">
        <v>20</v>
      </c>
      <c r="B23" s="124" t="s">
        <v>253</v>
      </c>
      <c r="C23" s="124" t="s">
        <v>254</v>
      </c>
      <c r="D23" s="124" t="s">
        <v>255</v>
      </c>
      <c r="E23" s="124" t="s">
        <v>317</v>
      </c>
      <c r="F23" s="124" t="s">
        <v>317</v>
      </c>
      <c r="G23" s="124" t="s">
        <v>318</v>
      </c>
      <c r="H23" s="124" t="s">
        <v>319</v>
      </c>
      <c r="I23" s="124">
        <v>206817</v>
      </c>
      <c r="J23" s="124" t="s">
        <v>336</v>
      </c>
      <c r="K23" s="124">
        <v>206817</v>
      </c>
      <c r="L23" s="124" t="s">
        <v>321</v>
      </c>
      <c r="M23" s="124" t="s">
        <v>322</v>
      </c>
      <c r="N23" s="124">
        <v>522960</v>
      </c>
      <c r="O23" s="124" t="s">
        <v>337</v>
      </c>
      <c r="P23" s="124">
        <v>870921</v>
      </c>
      <c r="Q23" s="124" t="s">
        <v>338</v>
      </c>
      <c r="R23" s="124" t="s">
        <v>256</v>
      </c>
      <c r="S23" s="124" t="s">
        <v>423</v>
      </c>
      <c r="T23" s="124" t="s">
        <v>423</v>
      </c>
      <c r="U23" s="124" t="s">
        <v>281</v>
      </c>
      <c r="V23" s="124" t="s">
        <v>266</v>
      </c>
      <c r="W23" s="124">
        <v>541</v>
      </c>
      <c r="X23" s="124" t="s">
        <v>259</v>
      </c>
      <c r="Y23" s="124">
        <v>356565652</v>
      </c>
      <c r="Z23" s="124" t="s">
        <v>424</v>
      </c>
      <c r="AA23" s="125" t="s">
        <v>413</v>
      </c>
      <c r="AB23" s="124">
        <v>42000</v>
      </c>
      <c r="AC23" s="124"/>
      <c r="AD23" s="124">
        <v>102</v>
      </c>
      <c r="AE23" s="124" t="s">
        <v>299</v>
      </c>
      <c r="AF23" s="125" t="s">
        <v>273</v>
      </c>
      <c r="AG23" s="125" t="s">
        <v>274</v>
      </c>
      <c r="AH23" s="124" t="s">
        <v>262</v>
      </c>
      <c r="AI23" s="125" t="s">
        <v>425</v>
      </c>
      <c r="AJ23" s="125">
        <v>520</v>
      </c>
      <c r="AK23" s="125">
        <v>520</v>
      </c>
      <c r="AL23" s="125" t="s">
        <v>344</v>
      </c>
      <c r="AM23" s="125">
        <v>36243.230000000003</v>
      </c>
      <c r="AN23" s="125">
        <v>11076.77</v>
      </c>
      <c r="AO23" s="125">
        <v>47320</v>
      </c>
      <c r="AP23" s="125">
        <v>5756.77</v>
      </c>
      <c r="AQ23" s="125">
        <v>172.23</v>
      </c>
      <c r="AR23" s="124">
        <v>5929</v>
      </c>
      <c r="AS23" s="124">
        <v>2990.04</v>
      </c>
      <c r="AT23" s="124">
        <v>129.96</v>
      </c>
      <c r="AU23" s="124">
        <v>3120</v>
      </c>
      <c r="AV23" s="124">
        <v>97</v>
      </c>
      <c r="AW23" s="124"/>
      <c r="AX23" s="124"/>
      <c r="AY23" s="124"/>
      <c r="AZ23" s="124"/>
      <c r="BA23" s="125"/>
      <c r="BB23" s="125" t="s">
        <v>263</v>
      </c>
      <c r="BC23" s="125"/>
      <c r="BD23" s="125"/>
      <c r="BE23" s="125"/>
      <c r="BF23" s="125"/>
      <c r="BG23" s="98">
        <v>6296326866</v>
      </c>
      <c r="BH23" s="97" t="s">
        <v>297</v>
      </c>
      <c r="BI23" s="95" t="s">
        <v>104</v>
      </c>
      <c r="BJ23" s="97">
        <v>46098</v>
      </c>
      <c r="BK23" s="95"/>
      <c r="BL23" s="95" t="s">
        <v>108</v>
      </c>
      <c r="BM23" s="98" t="s">
        <v>113</v>
      </c>
      <c r="BN23" s="99" t="s">
        <v>191</v>
      </c>
      <c r="BO23" s="123" t="s">
        <v>235</v>
      </c>
      <c r="BP23" s="123">
        <v>5155</v>
      </c>
      <c r="BQ23" s="42" t="s">
        <v>193</v>
      </c>
      <c r="BR23" s="96" t="s">
        <v>639</v>
      </c>
    </row>
    <row r="24" spans="1:70" ht="30" customHeight="1" x14ac:dyDescent="0.35">
      <c r="A24" s="95">
        <v>21</v>
      </c>
      <c r="B24" s="124" t="s">
        <v>253</v>
      </c>
      <c r="C24" s="124" t="s">
        <v>254</v>
      </c>
      <c r="D24" s="124" t="s">
        <v>255</v>
      </c>
      <c r="E24" s="124" t="s">
        <v>317</v>
      </c>
      <c r="F24" s="124" t="s">
        <v>317</v>
      </c>
      <c r="G24" s="124" t="s">
        <v>318</v>
      </c>
      <c r="H24" s="124" t="s">
        <v>319</v>
      </c>
      <c r="I24" s="124">
        <v>206817</v>
      </c>
      <c r="J24" s="124" t="s">
        <v>336</v>
      </c>
      <c r="K24" s="124">
        <v>206817</v>
      </c>
      <c r="L24" s="124" t="s">
        <v>321</v>
      </c>
      <c r="M24" s="124" t="s">
        <v>322</v>
      </c>
      <c r="N24" s="124">
        <v>541369</v>
      </c>
      <c r="O24" s="124" t="s">
        <v>372</v>
      </c>
      <c r="P24" s="124">
        <v>900855</v>
      </c>
      <c r="Q24" s="124" t="s">
        <v>373</v>
      </c>
      <c r="R24" s="124" t="s">
        <v>256</v>
      </c>
      <c r="S24" s="124" t="s">
        <v>443</v>
      </c>
      <c r="T24" s="124" t="s">
        <v>443</v>
      </c>
      <c r="U24" s="124" t="s">
        <v>265</v>
      </c>
      <c r="V24" s="124" t="s">
        <v>266</v>
      </c>
      <c r="W24" s="124">
        <v>541</v>
      </c>
      <c r="X24" s="124" t="s">
        <v>259</v>
      </c>
      <c r="Y24" s="124">
        <v>357709863</v>
      </c>
      <c r="Z24" s="124" t="s">
        <v>444</v>
      </c>
      <c r="AA24" s="125" t="s">
        <v>268</v>
      </c>
      <c r="AB24" s="124">
        <v>45000</v>
      </c>
      <c r="AC24" s="124" t="s">
        <v>260</v>
      </c>
      <c r="AD24" s="124">
        <v>102</v>
      </c>
      <c r="AE24" s="124" t="s">
        <v>261</v>
      </c>
      <c r="AF24" s="125" t="s">
        <v>312</v>
      </c>
      <c r="AG24" s="125" t="s">
        <v>445</v>
      </c>
      <c r="AH24" s="124" t="s">
        <v>262</v>
      </c>
      <c r="AI24" s="125" t="s">
        <v>446</v>
      </c>
      <c r="AJ24" s="125">
        <v>560</v>
      </c>
      <c r="AK24" s="125">
        <v>560</v>
      </c>
      <c r="AL24" s="125" t="s">
        <v>290</v>
      </c>
      <c r="AM24" s="125">
        <v>33470.129999999997</v>
      </c>
      <c r="AN24" s="125">
        <v>11329.87</v>
      </c>
      <c r="AO24" s="125">
        <v>44800</v>
      </c>
      <c r="AP24" s="125">
        <v>11529.87</v>
      </c>
      <c r="AQ24" s="125">
        <v>639.13</v>
      </c>
      <c r="AR24" s="124">
        <v>12169</v>
      </c>
      <c r="AS24" s="124">
        <v>2547.91</v>
      </c>
      <c r="AT24" s="124">
        <v>252.09</v>
      </c>
      <c r="AU24" s="124">
        <v>2800</v>
      </c>
      <c r="AV24" s="124">
        <v>85</v>
      </c>
      <c r="AW24" s="124"/>
      <c r="AX24" s="124"/>
      <c r="AY24" s="124"/>
      <c r="AZ24" s="124"/>
      <c r="BA24" s="125"/>
      <c r="BB24" s="125" t="s">
        <v>263</v>
      </c>
      <c r="BC24" s="125"/>
      <c r="BD24" s="125"/>
      <c r="BE24" s="125"/>
      <c r="BF24" s="125"/>
      <c r="BG24" s="98">
        <v>9907616039</v>
      </c>
      <c r="BH24" s="97" t="s">
        <v>297</v>
      </c>
      <c r="BI24" s="95" t="s">
        <v>104</v>
      </c>
      <c r="BJ24" s="97">
        <v>46098</v>
      </c>
      <c r="BK24" s="95"/>
      <c r="BL24" s="95" t="s">
        <v>108</v>
      </c>
      <c r="BM24" s="98" t="s">
        <v>113</v>
      </c>
      <c r="BN24" s="99" t="s">
        <v>191</v>
      </c>
      <c r="BO24" s="123" t="s">
        <v>235</v>
      </c>
      <c r="BP24" s="123">
        <v>17000</v>
      </c>
      <c r="BQ24" s="42" t="s">
        <v>195</v>
      </c>
      <c r="BR24" s="96" t="s">
        <v>656</v>
      </c>
    </row>
    <row r="25" spans="1:70" ht="30" customHeight="1" x14ac:dyDescent="0.35">
      <c r="A25" s="95">
        <v>22</v>
      </c>
      <c r="B25" s="95" t="s">
        <v>253</v>
      </c>
      <c r="C25" s="95" t="s">
        <v>254</v>
      </c>
      <c r="D25" s="95" t="s">
        <v>255</v>
      </c>
      <c r="E25" s="95" t="s">
        <v>317</v>
      </c>
      <c r="F25" s="95" t="s">
        <v>317</v>
      </c>
      <c r="G25" s="95" t="s">
        <v>318</v>
      </c>
      <c r="H25" s="95" t="s">
        <v>319</v>
      </c>
      <c r="I25" s="95">
        <v>206817</v>
      </c>
      <c r="J25" s="95" t="s">
        <v>336</v>
      </c>
      <c r="K25" s="95">
        <v>206817</v>
      </c>
      <c r="L25" s="95" t="s">
        <v>321</v>
      </c>
      <c r="M25" s="95" t="s">
        <v>322</v>
      </c>
      <c r="N25" s="95">
        <v>522960</v>
      </c>
      <c r="O25" s="95" t="s">
        <v>337</v>
      </c>
      <c r="P25" s="95">
        <v>870921</v>
      </c>
      <c r="Q25" s="95" t="s">
        <v>338</v>
      </c>
      <c r="R25" s="95" t="s">
        <v>256</v>
      </c>
      <c r="S25" s="95" t="s">
        <v>339</v>
      </c>
      <c r="T25" s="95" t="s">
        <v>339</v>
      </c>
      <c r="U25" s="95" t="s">
        <v>281</v>
      </c>
      <c r="V25" s="95" t="s">
        <v>266</v>
      </c>
      <c r="W25" s="95">
        <v>541</v>
      </c>
      <c r="X25" s="95" t="s">
        <v>259</v>
      </c>
      <c r="Y25" s="95">
        <v>357312182</v>
      </c>
      <c r="Z25" s="95" t="s">
        <v>340</v>
      </c>
      <c r="AA25" s="95" t="s">
        <v>341</v>
      </c>
      <c r="AB25" s="95">
        <v>42000</v>
      </c>
      <c r="AC25" s="95"/>
      <c r="AD25" s="95">
        <v>102</v>
      </c>
      <c r="AE25" s="95" t="s">
        <v>261</v>
      </c>
      <c r="AF25" s="95" t="s">
        <v>277</v>
      </c>
      <c r="AG25" s="95" t="s">
        <v>342</v>
      </c>
      <c r="AH25" s="95" t="s">
        <v>262</v>
      </c>
      <c r="AI25" s="95" t="s">
        <v>343</v>
      </c>
      <c r="AJ25" s="95">
        <v>520</v>
      </c>
      <c r="AK25" s="95">
        <v>520</v>
      </c>
      <c r="AL25" s="95" t="s">
        <v>344</v>
      </c>
      <c r="AM25" s="95">
        <v>32132.22</v>
      </c>
      <c r="AN25" s="95">
        <v>11027.78</v>
      </c>
      <c r="AO25" s="95">
        <v>43160</v>
      </c>
      <c r="AP25" s="95">
        <v>9867.7800000000007</v>
      </c>
      <c r="AQ25" s="95">
        <v>501.22</v>
      </c>
      <c r="AR25" s="95">
        <v>10369</v>
      </c>
      <c r="AS25" s="95">
        <v>2870.34</v>
      </c>
      <c r="AT25" s="95">
        <v>249.66</v>
      </c>
      <c r="AU25" s="95">
        <v>3120</v>
      </c>
      <c r="AV25" s="95">
        <v>89</v>
      </c>
      <c r="AW25" s="95"/>
      <c r="AX25" s="95"/>
      <c r="AY25" s="95"/>
      <c r="AZ25" s="95"/>
      <c r="BA25" s="95"/>
      <c r="BB25" s="95" t="s">
        <v>263</v>
      </c>
      <c r="BC25" s="95"/>
      <c r="BD25" s="95"/>
      <c r="BE25" s="95"/>
      <c r="BF25" s="95"/>
      <c r="BG25" s="95">
        <v>9907531046</v>
      </c>
      <c r="BH25" s="97" t="s">
        <v>297</v>
      </c>
      <c r="BI25" s="95" t="s">
        <v>104</v>
      </c>
      <c r="BJ25" s="97">
        <v>46097</v>
      </c>
      <c r="BK25" s="95"/>
      <c r="BL25" s="95" t="s">
        <v>108</v>
      </c>
      <c r="BM25" s="98" t="s">
        <v>113</v>
      </c>
      <c r="BN25" s="99" t="s">
        <v>191</v>
      </c>
      <c r="BO25" s="95" t="s">
        <v>235</v>
      </c>
      <c r="BP25" s="123">
        <v>9868</v>
      </c>
      <c r="BQ25" s="42" t="s">
        <v>193</v>
      </c>
      <c r="BR25" s="96" t="s">
        <v>637</v>
      </c>
    </row>
    <row r="26" spans="1:70" ht="30" customHeight="1" x14ac:dyDescent="0.35">
      <c r="A26" s="95">
        <v>23</v>
      </c>
      <c r="B26" s="124" t="s">
        <v>253</v>
      </c>
      <c r="C26" s="124" t="s">
        <v>254</v>
      </c>
      <c r="D26" s="124" t="s">
        <v>255</v>
      </c>
      <c r="E26" s="124" t="s">
        <v>317</v>
      </c>
      <c r="F26" s="124" t="s">
        <v>317</v>
      </c>
      <c r="G26" s="124" t="s">
        <v>318</v>
      </c>
      <c r="H26" s="124" t="s">
        <v>319</v>
      </c>
      <c r="I26" s="124">
        <v>206817</v>
      </c>
      <c r="J26" s="124" t="s">
        <v>336</v>
      </c>
      <c r="K26" s="124">
        <v>206817</v>
      </c>
      <c r="L26" s="124" t="s">
        <v>321</v>
      </c>
      <c r="M26" s="124" t="s">
        <v>322</v>
      </c>
      <c r="N26" s="124">
        <v>522960</v>
      </c>
      <c r="O26" s="124" t="s">
        <v>337</v>
      </c>
      <c r="P26" s="124">
        <v>870921</v>
      </c>
      <c r="Q26" s="124" t="s">
        <v>338</v>
      </c>
      <c r="R26" s="124" t="s">
        <v>269</v>
      </c>
      <c r="S26" s="124" t="s">
        <v>339</v>
      </c>
      <c r="T26" s="124" t="s">
        <v>339</v>
      </c>
      <c r="U26" s="124" t="s">
        <v>281</v>
      </c>
      <c r="V26" s="124" t="s">
        <v>266</v>
      </c>
      <c r="W26" s="124">
        <v>0</v>
      </c>
      <c r="X26" s="124" t="s">
        <v>259</v>
      </c>
      <c r="Y26" s="124">
        <v>359100528</v>
      </c>
      <c r="Z26" s="124" t="s">
        <v>340</v>
      </c>
      <c r="AA26" s="125" t="s">
        <v>454</v>
      </c>
      <c r="AB26" s="124">
        <v>30000</v>
      </c>
      <c r="AC26" s="124"/>
      <c r="AD26" s="124">
        <v>75</v>
      </c>
      <c r="AE26" s="124" t="s">
        <v>270</v>
      </c>
      <c r="AF26" s="125" t="s">
        <v>277</v>
      </c>
      <c r="AG26" s="125" t="s">
        <v>342</v>
      </c>
      <c r="AH26" s="124" t="s">
        <v>262</v>
      </c>
      <c r="AI26" s="125" t="s">
        <v>300</v>
      </c>
      <c r="AJ26" s="125">
        <v>480</v>
      </c>
      <c r="AK26" s="125">
        <v>480</v>
      </c>
      <c r="AL26" s="125" t="s">
        <v>344</v>
      </c>
      <c r="AM26" s="125">
        <v>21134.02</v>
      </c>
      <c r="AN26" s="125">
        <v>5265.98</v>
      </c>
      <c r="AO26" s="125">
        <v>26400</v>
      </c>
      <c r="AP26" s="125">
        <v>8865.98</v>
      </c>
      <c r="AQ26" s="125">
        <v>436.02</v>
      </c>
      <c r="AR26" s="124">
        <v>9302</v>
      </c>
      <c r="AS26" s="124">
        <v>2658.88</v>
      </c>
      <c r="AT26" s="124">
        <v>221.12</v>
      </c>
      <c r="AU26" s="124">
        <v>2880</v>
      </c>
      <c r="AV26" s="124">
        <v>61</v>
      </c>
      <c r="AW26" s="124"/>
      <c r="AX26" s="124"/>
      <c r="AY26" s="124"/>
      <c r="AZ26" s="124"/>
      <c r="BA26" s="125"/>
      <c r="BB26" s="125" t="s">
        <v>263</v>
      </c>
      <c r="BC26" s="125"/>
      <c r="BD26" s="125"/>
      <c r="BE26" s="125"/>
      <c r="BF26" s="125"/>
      <c r="BG26" s="98">
        <v>9907531046</v>
      </c>
      <c r="BH26" s="97" t="s">
        <v>297</v>
      </c>
      <c r="BI26" s="95" t="s">
        <v>104</v>
      </c>
      <c r="BJ26" s="97">
        <v>46098</v>
      </c>
      <c r="BK26" s="95"/>
      <c r="BL26" s="95" t="s">
        <v>108</v>
      </c>
      <c r="BM26" s="98" t="s">
        <v>113</v>
      </c>
      <c r="BN26" s="99" t="s">
        <v>191</v>
      </c>
      <c r="BO26" s="123" t="s">
        <v>235</v>
      </c>
      <c r="BP26" s="123">
        <v>4232</v>
      </c>
      <c r="BQ26" s="42" t="s">
        <v>193</v>
      </c>
      <c r="BR26" s="96" t="s">
        <v>637</v>
      </c>
    </row>
    <row r="27" spans="1:70" ht="30" hidden="1" customHeight="1" x14ac:dyDescent="0.35">
      <c r="A27" s="95">
        <v>24</v>
      </c>
      <c r="B27" s="124" t="s">
        <v>253</v>
      </c>
      <c r="C27" s="124" t="s">
        <v>254</v>
      </c>
      <c r="D27" s="124" t="s">
        <v>255</v>
      </c>
      <c r="E27" s="124" t="s">
        <v>317</v>
      </c>
      <c r="F27" s="124" t="s">
        <v>317</v>
      </c>
      <c r="G27" s="124" t="s">
        <v>318</v>
      </c>
      <c r="H27" s="124" t="s">
        <v>319</v>
      </c>
      <c r="I27" s="124">
        <v>206817</v>
      </c>
      <c r="J27" s="124" t="s">
        <v>336</v>
      </c>
      <c r="K27" s="124">
        <v>206817</v>
      </c>
      <c r="L27" s="124" t="s">
        <v>321</v>
      </c>
      <c r="M27" s="124" t="s">
        <v>322</v>
      </c>
      <c r="N27" s="124">
        <v>494599</v>
      </c>
      <c r="O27" s="124" t="s">
        <v>417</v>
      </c>
      <c r="P27" s="124">
        <v>792291</v>
      </c>
      <c r="Q27" s="124" t="s">
        <v>418</v>
      </c>
      <c r="R27" s="124" t="s">
        <v>256</v>
      </c>
      <c r="S27" s="124" t="s">
        <v>419</v>
      </c>
      <c r="T27" s="124" t="s">
        <v>419</v>
      </c>
      <c r="U27" s="124" t="s">
        <v>265</v>
      </c>
      <c r="V27" s="124" t="s">
        <v>266</v>
      </c>
      <c r="W27" s="124">
        <v>541</v>
      </c>
      <c r="X27" s="124" t="s">
        <v>259</v>
      </c>
      <c r="Y27" s="124">
        <v>355858688</v>
      </c>
      <c r="Z27" s="124" t="s">
        <v>420</v>
      </c>
      <c r="AA27" s="125" t="s">
        <v>421</v>
      </c>
      <c r="AB27" s="124">
        <v>42000</v>
      </c>
      <c r="AC27" s="124"/>
      <c r="AD27" s="124">
        <v>102</v>
      </c>
      <c r="AE27" s="124" t="s">
        <v>299</v>
      </c>
      <c r="AF27" s="125" t="s">
        <v>283</v>
      </c>
      <c r="AG27" s="125" t="s">
        <v>306</v>
      </c>
      <c r="AH27" s="124" t="s">
        <v>262</v>
      </c>
      <c r="AI27" s="125" t="s">
        <v>298</v>
      </c>
      <c r="AJ27" s="125">
        <v>520</v>
      </c>
      <c r="AK27" s="125">
        <v>520</v>
      </c>
      <c r="AL27" s="125" t="s">
        <v>422</v>
      </c>
      <c r="AM27" s="125">
        <v>17716.759999999998</v>
      </c>
      <c r="AN27" s="125">
        <v>8263.24</v>
      </c>
      <c r="AO27" s="125">
        <v>25980</v>
      </c>
      <c r="AP27" s="125">
        <v>24283.24</v>
      </c>
      <c r="AQ27" s="125">
        <v>3265.76</v>
      </c>
      <c r="AR27" s="124">
        <v>27549</v>
      </c>
      <c r="AS27" s="124">
        <v>24283.24</v>
      </c>
      <c r="AT27" s="124">
        <v>3265.76</v>
      </c>
      <c r="AU27" s="124">
        <v>27549</v>
      </c>
      <c r="AV27" s="124">
        <v>102</v>
      </c>
      <c r="AW27" s="124"/>
      <c r="AX27" s="124"/>
      <c r="AY27" s="124"/>
      <c r="AZ27" s="124"/>
      <c r="BA27" s="125"/>
      <c r="BB27" s="125" t="s">
        <v>263</v>
      </c>
      <c r="BC27" s="125"/>
      <c r="BD27" s="125"/>
      <c r="BE27" s="125"/>
      <c r="BF27" s="125"/>
      <c r="BG27" s="98">
        <v>8927143434</v>
      </c>
      <c r="BH27" s="97" t="s">
        <v>297</v>
      </c>
      <c r="BI27" s="95" t="s">
        <v>104</v>
      </c>
      <c r="BJ27" s="97">
        <v>46098</v>
      </c>
      <c r="BK27" s="95"/>
      <c r="BL27" s="95" t="s">
        <v>108</v>
      </c>
      <c r="BM27" s="98" t="s">
        <v>113</v>
      </c>
      <c r="BN27" s="99" t="s">
        <v>191</v>
      </c>
      <c r="BO27" s="123" t="s">
        <v>236</v>
      </c>
      <c r="BP27" s="123"/>
      <c r="BQ27" s="42"/>
      <c r="BR27" s="96" t="s">
        <v>316</v>
      </c>
    </row>
    <row r="28" spans="1:70" ht="30" hidden="1" customHeight="1" x14ac:dyDescent="0.35">
      <c r="A28" s="95">
        <v>25</v>
      </c>
      <c r="B28" s="124" t="s">
        <v>253</v>
      </c>
      <c r="C28" s="124" t="s">
        <v>254</v>
      </c>
      <c r="D28" s="124" t="s">
        <v>255</v>
      </c>
      <c r="E28" s="124" t="s">
        <v>317</v>
      </c>
      <c r="F28" s="124" t="s">
        <v>317</v>
      </c>
      <c r="G28" s="124" t="s">
        <v>318</v>
      </c>
      <c r="H28" s="124" t="s">
        <v>319</v>
      </c>
      <c r="I28" s="124">
        <v>206817</v>
      </c>
      <c r="J28" s="124" t="s">
        <v>336</v>
      </c>
      <c r="K28" s="124">
        <v>206817</v>
      </c>
      <c r="L28" s="124" t="s">
        <v>321</v>
      </c>
      <c r="M28" s="124" t="s">
        <v>322</v>
      </c>
      <c r="N28" s="124">
        <v>522959</v>
      </c>
      <c r="O28" s="124" t="s">
        <v>345</v>
      </c>
      <c r="P28" s="124">
        <v>870919</v>
      </c>
      <c r="Q28" s="124" t="s">
        <v>346</v>
      </c>
      <c r="R28" s="124" t="s">
        <v>256</v>
      </c>
      <c r="S28" s="124" t="s">
        <v>357</v>
      </c>
      <c r="T28" s="124" t="s">
        <v>357</v>
      </c>
      <c r="U28" s="124" t="s">
        <v>265</v>
      </c>
      <c r="V28" s="124" t="s">
        <v>266</v>
      </c>
      <c r="W28" s="124">
        <v>541</v>
      </c>
      <c r="X28" s="124" t="s">
        <v>259</v>
      </c>
      <c r="Y28" s="124">
        <v>357797239</v>
      </c>
      <c r="Z28" s="124" t="s">
        <v>358</v>
      </c>
      <c r="AA28" s="125" t="s">
        <v>359</v>
      </c>
      <c r="AB28" s="124">
        <v>45000</v>
      </c>
      <c r="AC28" s="124"/>
      <c r="AD28" s="124">
        <v>102</v>
      </c>
      <c r="AE28" s="124" t="s">
        <v>261</v>
      </c>
      <c r="AF28" s="125" t="s">
        <v>295</v>
      </c>
      <c r="AG28" s="125" t="s">
        <v>360</v>
      </c>
      <c r="AH28" s="124" t="s">
        <v>262</v>
      </c>
      <c r="AI28" s="125" t="s">
        <v>361</v>
      </c>
      <c r="AJ28" s="125">
        <v>560</v>
      </c>
      <c r="AK28" s="125">
        <v>560</v>
      </c>
      <c r="AL28" s="125" t="s">
        <v>311</v>
      </c>
      <c r="AM28" s="125">
        <v>19203.63</v>
      </c>
      <c r="AN28" s="125">
        <v>8796.3700000000008</v>
      </c>
      <c r="AO28" s="125">
        <v>28000</v>
      </c>
      <c r="AP28" s="125">
        <v>25796.37</v>
      </c>
      <c r="AQ28" s="125">
        <v>3422.63</v>
      </c>
      <c r="AR28" s="124">
        <v>29219</v>
      </c>
      <c r="AS28" s="124">
        <v>15559.81</v>
      </c>
      <c r="AT28" s="124">
        <v>2920.19</v>
      </c>
      <c r="AU28" s="124">
        <v>18480</v>
      </c>
      <c r="AV28" s="124">
        <v>83</v>
      </c>
      <c r="AW28" s="124"/>
      <c r="AX28" s="124"/>
      <c r="AY28" s="124"/>
      <c r="AZ28" s="124"/>
      <c r="BA28" s="125"/>
      <c r="BB28" s="125" t="s">
        <v>263</v>
      </c>
      <c r="BC28" s="125"/>
      <c r="BD28" s="125"/>
      <c r="BE28" s="125"/>
      <c r="BF28" s="125"/>
      <c r="BG28" s="95">
        <v>7478623070</v>
      </c>
      <c r="BH28" s="97" t="s">
        <v>297</v>
      </c>
      <c r="BI28" s="95" t="s">
        <v>104</v>
      </c>
      <c r="BJ28" s="97">
        <v>46097</v>
      </c>
      <c r="BK28" s="95"/>
      <c r="BL28" s="95" t="s">
        <v>108</v>
      </c>
      <c r="BM28" s="98" t="s">
        <v>113</v>
      </c>
      <c r="BN28" s="99" t="s">
        <v>191</v>
      </c>
      <c r="BO28" s="95" t="s">
        <v>236</v>
      </c>
      <c r="BP28" s="123"/>
      <c r="BQ28" s="42"/>
      <c r="BR28" s="96" t="s">
        <v>316</v>
      </c>
    </row>
    <row r="29" spans="1:70" ht="30" customHeight="1" x14ac:dyDescent="0.35">
      <c r="A29" s="95">
        <v>26</v>
      </c>
      <c r="B29" s="124" t="s">
        <v>253</v>
      </c>
      <c r="C29" s="124" t="s">
        <v>254</v>
      </c>
      <c r="D29" s="124" t="s">
        <v>255</v>
      </c>
      <c r="E29" s="124" t="s">
        <v>317</v>
      </c>
      <c r="F29" s="124" t="s">
        <v>317</v>
      </c>
      <c r="G29" s="124" t="s">
        <v>318</v>
      </c>
      <c r="H29" s="124" t="s">
        <v>319</v>
      </c>
      <c r="I29" s="124">
        <v>206817</v>
      </c>
      <c r="J29" s="124" t="s">
        <v>336</v>
      </c>
      <c r="K29" s="124">
        <v>206817</v>
      </c>
      <c r="L29" s="124" t="s">
        <v>321</v>
      </c>
      <c r="M29" s="124" t="s">
        <v>322</v>
      </c>
      <c r="N29" s="124">
        <v>481874</v>
      </c>
      <c r="O29" s="124" t="s">
        <v>407</v>
      </c>
      <c r="P29" s="124">
        <v>782489</v>
      </c>
      <c r="Q29" s="124" t="s">
        <v>408</v>
      </c>
      <c r="R29" s="124" t="s">
        <v>256</v>
      </c>
      <c r="S29" s="124" t="s">
        <v>409</v>
      </c>
      <c r="T29" s="124" t="s">
        <v>409</v>
      </c>
      <c r="U29" s="124" t="s">
        <v>281</v>
      </c>
      <c r="V29" s="124" t="s">
        <v>266</v>
      </c>
      <c r="W29" s="124">
        <v>541</v>
      </c>
      <c r="X29" s="124" t="s">
        <v>259</v>
      </c>
      <c r="Y29" s="124">
        <v>356379259</v>
      </c>
      <c r="Z29" s="124" t="s">
        <v>410</v>
      </c>
      <c r="AA29" s="125" t="s">
        <v>411</v>
      </c>
      <c r="AB29" s="124">
        <v>45000</v>
      </c>
      <c r="AC29" s="124"/>
      <c r="AD29" s="124">
        <v>102</v>
      </c>
      <c r="AE29" s="124" t="s">
        <v>299</v>
      </c>
      <c r="AF29" s="125" t="s">
        <v>291</v>
      </c>
      <c r="AG29" s="125" t="s">
        <v>412</v>
      </c>
      <c r="AH29" s="124" t="s">
        <v>262</v>
      </c>
      <c r="AI29" s="125" t="s">
        <v>413</v>
      </c>
      <c r="AJ29" s="125">
        <v>560</v>
      </c>
      <c r="AK29" s="125">
        <v>560</v>
      </c>
      <c r="AL29" s="125" t="s">
        <v>344</v>
      </c>
      <c r="AM29" s="125">
        <v>39403.19</v>
      </c>
      <c r="AN29" s="125">
        <v>12116.81</v>
      </c>
      <c r="AO29" s="125">
        <v>51520</v>
      </c>
      <c r="AP29" s="125">
        <v>5596.81</v>
      </c>
      <c r="AQ29" s="125">
        <v>152.19</v>
      </c>
      <c r="AR29" s="124">
        <v>5749</v>
      </c>
      <c r="AS29" s="124">
        <v>3237.58</v>
      </c>
      <c r="AT29" s="124">
        <v>122.42</v>
      </c>
      <c r="AU29" s="124">
        <v>3360</v>
      </c>
      <c r="AV29" s="124">
        <v>98</v>
      </c>
      <c r="AW29" s="124"/>
      <c r="AX29" s="124"/>
      <c r="AY29" s="124"/>
      <c r="AZ29" s="124"/>
      <c r="BA29" s="125"/>
      <c r="BB29" s="125" t="s">
        <v>263</v>
      </c>
      <c r="BC29" s="125"/>
      <c r="BD29" s="125"/>
      <c r="BE29" s="125"/>
      <c r="BF29" s="125"/>
      <c r="BG29" s="98">
        <v>9641998641</v>
      </c>
      <c r="BH29" s="97" t="s">
        <v>297</v>
      </c>
      <c r="BI29" s="95" t="s">
        <v>104</v>
      </c>
      <c r="BJ29" s="97">
        <v>46097</v>
      </c>
      <c r="BK29" s="95"/>
      <c r="BL29" s="95" t="s">
        <v>109</v>
      </c>
      <c r="BM29" s="98" t="s">
        <v>124</v>
      </c>
      <c r="BN29" s="99" t="s">
        <v>191</v>
      </c>
      <c r="BO29" s="123" t="s">
        <v>235</v>
      </c>
      <c r="BP29" s="123">
        <v>4075</v>
      </c>
      <c r="BQ29" s="42" t="s">
        <v>193</v>
      </c>
      <c r="BR29" s="96" t="s">
        <v>658</v>
      </c>
    </row>
    <row r="30" spans="1:70" ht="30" hidden="1" customHeight="1" x14ac:dyDescent="0.35">
      <c r="A30" s="95">
        <v>27</v>
      </c>
      <c r="B30" s="124" t="s">
        <v>253</v>
      </c>
      <c r="C30" s="124" t="s">
        <v>254</v>
      </c>
      <c r="D30" s="124" t="s">
        <v>255</v>
      </c>
      <c r="E30" s="124" t="s">
        <v>317</v>
      </c>
      <c r="F30" s="124" t="s">
        <v>317</v>
      </c>
      <c r="G30" s="124" t="s">
        <v>318</v>
      </c>
      <c r="H30" s="124" t="s">
        <v>319</v>
      </c>
      <c r="I30" s="124">
        <v>206553</v>
      </c>
      <c r="J30" s="124" t="s">
        <v>320</v>
      </c>
      <c r="K30" s="124">
        <v>206553</v>
      </c>
      <c r="L30" s="124" t="s">
        <v>395</v>
      </c>
      <c r="M30" s="124" t="s">
        <v>396</v>
      </c>
      <c r="N30" s="124">
        <v>520326</v>
      </c>
      <c r="O30" s="124" t="s">
        <v>397</v>
      </c>
      <c r="P30" s="124">
        <v>863242</v>
      </c>
      <c r="Q30" s="124" t="s">
        <v>398</v>
      </c>
      <c r="R30" s="124" t="s">
        <v>256</v>
      </c>
      <c r="S30" s="124" t="s">
        <v>399</v>
      </c>
      <c r="T30" s="124" t="s">
        <v>399</v>
      </c>
      <c r="U30" s="124" t="s">
        <v>257</v>
      </c>
      <c r="V30" s="124" t="s">
        <v>258</v>
      </c>
      <c r="W30" s="124">
        <v>541</v>
      </c>
      <c r="X30" s="124" t="s">
        <v>259</v>
      </c>
      <c r="Y30" s="124">
        <v>357361799</v>
      </c>
      <c r="Z30" s="124" t="s">
        <v>400</v>
      </c>
      <c r="AA30" s="125" t="s">
        <v>287</v>
      </c>
      <c r="AB30" s="124">
        <v>45000</v>
      </c>
      <c r="AC30" s="124"/>
      <c r="AD30" s="124">
        <v>102</v>
      </c>
      <c r="AE30" s="124" t="s">
        <v>261</v>
      </c>
      <c r="AF30" s="125" t="s">
        <v>307</v>
      </c>
      <c r="AG30" s="125" t="s">
        <v>288</v>
      </c>
      <c r="AH30" s="124" t="s">
        <v>262</v>
      </c>
      <c r="AI30" s="125" t="s">
        <v>315</v>
      </c>
      <c r="AJ30" s="125">
        <v>560</v>
      </c>
      <c r="AK30" s="125">
        <v>560</v>
      </c>
      <c r="AL30" s="125" t="s">
        <v>401</v>
      </c>
      <c r="AM30" s="125">
        <v>32684.02</v>
      </c>
      <c r="AN30" s="125">
        <v>11495.98</v>
      </c>
      <c r="AO30" s="125">
        <v>44180</v>
      </c>
      <c r="AP30" s="125">
        <v>12315.98</v>
      </c>
      <c r="AQ30" s="125">
        <v>723.02</v>
      </c>
      <c r="AR30" s="124">
        <v>13039</v>
      </c>
      <c r="AS30" s="124">
        <v>4658.63</v>
      </c>
      <c r="AT30" s="124">
        <v>441.37</v>
      </c>
      <c r="AU30" s="124">
        <v>5100</v>
      </c>
      <c r="AV30" s="124">
        <v>88</v>
      </c>
      <c r="AW30" s="124"/>
      <c r="AX30" s="124"/>
      <c r="AY30" s="124"/>
      <c r="AZ30" s="124"/>
      <c r="BA30" s="125"/>
      <c r="BB30" s="125" t="s">
        <v>263</v>
      </c>
      <c r="BC30" s="125"/>
      <c r="BD30" s="125"/>
      <c r="BE30" s="125"/>
      <c r="BF30" s="125"/>
      <c r="BG30" s="98">
        <v>9635750281</v>
      </c>
      <c r="BH30" s="97" t="s">
        <v>297</v>
      </c>
      <c r="BI30" s="95" t="s">
        <v>104</v>
      </c>
      <c r="BJ30" s="97">
        <v>46097</v>
      </c>
      <c r="BK30" s="95"/>
      <c r="BL30" s="95" t="s">
        <v>108</v>
      </c>
      <c r="BM30" s="98" t="s">
        <v>113</v>
      </c>
      <c r="BN30" s="99" t="s">
        <v>191</v>
      </c>
      <c r="BO30" s="123" t="s">
        <v>236</v>
      </c>
      <c r="BP30" s="123"/>
      <c r="BQ30" s="42"/>
      <c r="BR30" s="96" t="s">
        <v>316</v>
      </c>
    </row>
    <row r="31" spans="1:70" ht="30" customHeight="1" x14ac:dyDescent="0.35">
      <c r="A31" s="95">
        <v>28</v>
      </c>
      <c r="B31" s="124" t="s">
        <v>253</v>
      </c>
      <c r="C31" s="124" t="s">
        <v>254</v>
      </c>
      <c r="D31" s="124" t="s">
        <v>255</v>
      </c>
      <c r="E31" s="124" t="s">
        <v>317</v>
      </c>
      <c r="F31" s="124" t="s">
        <v>317</v>
      </c>
      <c r="G31" s="124" t="s">
        <v>318</v>
      </c>
      <c r="H31" s="124" t="s">
        <v>319</v>
      </c>
      <c r="I31" s="124">
        <v>206985</v>
      </c>
      <c r="J31" s="124" t="s">
        <v>362</v>
      </c>
      <c r="K31" s="124">
        <v>206985</v>
      </c>
      <c r="L31" s="124" t="s">
        <v>321</v>
      </c>
      <c r="M31" s="124" t="s">
        <v>322</v>
      </c>
      <c r="N31" s="124">
        <v>522636</v>
      </c>
      <c r="O31" s="124" t="s">
        <v>437</v>
      </c>
      <c r="P31" s="124">
        <v>870377</v>
      </c>
      <c r="Q31" s="124" t="s">
        <v>438</v>
      </c>
      <c r="R31" s="124" t="s">
        <v>256</v>
      </c>
      <c r="S31" s="124" t="s">
        <v>439</v>
      </c>
      <c r="T31" s="124" t="s">
        <v>439</v>
      </c>
      <c r="U31" s="124" t="s">
        <v>257</v>
      </c>
      <c r="V31" s="124" t="s">
        <v>258</v>
      </c>
      <c r="W31" s="124">
        <v>541</v>
      </c>
      <c r="X31" s="124" t="s">
        <v>259</v>
      </c>
      <c r="Y31" s="124">
        <v>357670768</v>
      </c>
      <c r="Z31" s="124" t="s">
        <v>440</v>
      </c>
      <c r="AA31" s="125" t="s">
        <v>441</v>
      </c>
      <c r="AB31" s="124">
        <v>40000</v>
      </c>
      <c r="AC31" s="124"/>
      <c r="AD31" s="124">
        <v>102</v>
      </c>
      <c r="AE31" s="124" t="s">
        <v>261</v>
      </c>
      <c r="AF31" s="125" t="s">
        <v>312</v>
      </c>
      <c r="AG31" s="125" t="s">
        <v>313</v>
      </c>
      <c r="AH31" s="124" t="s">
        <v>262</v>
      </c>
      <c r="AI31" s="125" t="s">
        <v>267</v>
      </c>
      <c r="AJ31" s="125">
        <v>500</v>
      </c>
      <c r="AK31" s="125">
        <v>500</v>
      </c>
      <c r="AL31" s="125" t="s">
        <v>442</v>
      </c>
      <c r="AM31" s="125">
        <v>29517.5</v>
      </c>
      <c r="AN31" s="125">
        <v>9982.5</v>
      </c>
      <c r="AO31" s="125">
        <v>39500</v>
      </c>
      <c r="AP31" s="125">
        <v>10482.5</v>
      </c>
      <c r="AQ31" s="125">
        <v>592.5</v>
      </c>
      <c r="AR31" s="124">
        <v>11075</v>
      </c>
      <c r="AS31" s="124">
        <v>2731</v>
      </c>
      <c r="AT31" s="124">
        <v>269</v>
      </c>
      <c r="AU31" s="124">
        <v>3000</v>
      </c>
      <c r="AV31" s="124">
        <v>85</v>
      </c>
      <c r="AW31" s="124"/>
      <c r="AX31" s="124"/>
      <c r="AY31" s="124"/>
      <c r="AZ31" s="124"/>
      <c r="BA31" s="125"/>
      <c r="BB31" s="125" t="s">
        <v>263</v>
      </c>
      <c r="BC31" s="125"/>
      <c r="BD31" s="125"/>
      <c r="BE31" s="125"/>
      <c r="BF31" s="125"/>
      <c r="BG31" s="98">
        <v>9734054489</v>
      </c>
      <c r="BH31" s="97" t="s">
        <v>297</v>
      </c>
      <c r="BI31" s="95" t="s">
        <v>104</v>
      </c>
      <c r="BJ31" s="97">
        <v>46098</v>
      </c>
      <c r="BK31" s="95"/>
      <c r="BL31" s="95" t="s">
        <v>108</v>
      </c>
      <c r="BM31" s="98" t="s">
        <v>113</v>
      </c>
      <c r="BN31" s="99" t="s">
        <v>191</v>
      </c>
      <c r="BO31" s="123" t="s">
        <v>235</v>
      </c>
      <c r="BP31" s="123">
        <v>9740</v>
      </c>
      <c r="BQ31" s="42" t="s">
        <v>193</v>
      </c>
      <c r="BR31" s="96" t="s">
        <v>660</v>
      </c>
    </row>
    <row r="32" spans="1:70" ht="30" hidden="1" customHeight="1" x14ac:dyDescent="0.35">
      <c r="A32" s="95">
        <v>29</v>
      </c>
      <c r="B32" s="95" t="s">
        <v>253</v>
      </c>
      <c r="C32" s="95" t="s">
        <v>254</v>
      </c>
      <c r="D32" s="95" t="s">
        <v>255</v>
      </c>
      <c r="E32" s="95" t="s">
        <v>317</v>
      </c>
      <c r="F32" s="95" t="s">
        <v>317</v>
      </c>
      <c r="G32" s="95" t="s">
        <v>318</v>
      </c>
      <c r="H32" s="95" t="s">
        <v>319</v>
      </c>
      <c r="I32" s="95">
        <v>206553</v>
      </c>
      <c r="J32" s="95" t="s">
        <v>320</v>
      </c>
      <c r="K32" s="95">
        <v>206553</v>
      </c>
      <c r="L32" s="95" t="s">
        <v>327</v>
      </c>
      <c r="M32" s="95" t="s">
        <v>328</v>
      </c>
      <c r="N32" s="95">
        <v>525833</v>
      </c>
      <c r="O32" s="95" t="s">
        <v>329</v>
      </c>
      <c r="P32" s="95">
        <v>876570</v>
      </c>
      <c r="Q32" s="95" t="s">
        <v>330</v>
      </c>
      <c r="R32" s="95" t="s">
        <v>256</v>
      </c>
      <c r="S32" s="95" t="s">
        <v>331</v>
      </c>
      <c r="T32" s="95" t="s">
        <v>331</v>
      </c>
      <c r="U32" s="95" t="s">
        <v>301</v>
      </c>
      <c r="V32" s="95" t="s">
        <v>258</v>
      </c>
      <c r="W32" s="95">
        <v>541</v>
      </c>
      <c r="X32" s="95" t="s">
        <v>259</v>
      </c>
      <c r="Y32" s="95">
        <v>357924348</v>
      </c>
      <c r="Z32" s="95" t="s">
        <v>332</v>
      </c>
      <c r="AA32" s="95" t="s">
        <v>333</v>
      </c>
      <c r="AB32" s="95">
        <v>30000</v>
      </c>
      <c r="AC32" s="95"/>
      <c r="AD32" s="95">
        <v>75</v>
      </c>
      <c r="AE32" s="95" t="s">
        <v>261</v>
      </c>
      <c r="AF32" s="95" t="s">
        <v>280</v>
      </c>
      <c r="AG32" s="95" t="s">
        <v>334</v>
      </c>
      <c r="AH32" s="95" t="s">
        <v>262</v>
      </c>
      <c r="AI32" s="95" t="s">
        <v>335</v>
      </c>
      <c r="AJ32" s="95">
        <v>480</v>
      </c>
      <c r="AK32" s="95">
        <v>480</v>
      </c>
      <c r="AL32" s="95" t="s">
        <v>309</v>
      </c>
      <c r="AM32" s="95">
        <v>10385.32</v>
      </c>
      <c r="AN32" s="95">
        <v>3554.68</v>
      </c>
      <c r="AO32" s="95">
        <v>13940</v>
      </c>
      <c r="AP32" s="95">
        <v>19614.68</v>
      </c>
      <c r="AQ32" s="95">
        <v>2249.3200000000002</v>
      </c>
      <c r="AR32" s="95">
        <v>21864</v>
      </c>
      <c r="AS32" s="95">
        <v>19614.68</v>
      </c>
      <c r="AT32" s="95">
        <v>2249.3200000000002</v>
      </c>
      <c r="AU32" s="95">
        <v>21864</v>
      </c>
      <c r="AV32" s="95">
        <v>81</v>
      </c>
      <c r="AW32" s="95"/>
      <c r="AX32" s="95"/>
      <c r="AY32" s="95"/>
      <c r="AZ32" s="95"/>
      <c r="BA32" s="95"/>
      <c r="BB32" s="95" t="s">
        <v>263</v>
      </c>
      <c r="BC32" s="95"/>
      <c r="BD32" s="95"/>
      <c r="BE32" s="95"/>
      <c r="BF32" s="95"/>
      <c r="BG32" s="95"/>
      <c r="BH32" s="97" t="s">
        <v>297</v>
      </c>
      <c r="BI32" s="95" t="s">
        <v>104</v>
      </c>
      <c r="BJ32" s="97">
        <v>46097</v>
      </c>
      <c r="BK32" s="95"/>
      <c r="BL32" s="95" t="s">
        <v>109</v>
      </c>
      <c r="BM32" s="98" t="s">
        <v>124</v>
      </c>
      <c r="BN32" s="99" t="s">
        <v>191</v>
      </c>
      <c r="BO32" s="95" t="s">
        <v>236</v>
      </c>
      <c r="BP32" s="123"/>
      <c r="BQ32" s="42"/>
      <c r="BR32" s="96" t="s">
        <v>316</v>
      </c>
    </row>
    <row r="33" spans="1:70" ht="30" hidden="1" customHeight="1" x14ac:dyDescent="0.35">
      <c r="A33" s="95">
        <v>30</v>
      </c>
      <c r="B33" s="124" t="s">
        <v>253</v>
      </c>
      <c r="C33" s="124" t="s">
        <v>254</v>
      </c>
      <c r="D33" s="124" t="s">
        <v>255</v>
      </c>
      <c r="E33" s="124" t="s">
        <v>317</v>
      </c>
      <c r="F33" s="124" t="s">
        <v>317</v>
      </c>
      <c r="G33" s="124" t="s">
        <v>318</v>
      </c>
      <c r="H33" s="124" t="s">
        <v>319</v>
      </c>
      <c r="I33" s="124">
        <v>206817</v>
      </c>
      <c r="J33" s="124" t="s">
        <v>336</v>
      </c>
      <c r="K33" s="124">
        <v>206817</v>
      </c>
      <c r="L33" s="124" t="s">
        <v>321</v>
      </c>
      <c r="M33" s="124" t="s">
        <v>322</v>
      </c>
      <c r="N33" s="124">
        <v>522634</v>
      </c>
      <c r="O33" s="124" t="s">
        <v>380</v>
      </c>
      <c r="P33" s="124">
        <v>870375</v>
      </c>
      <c r="Q33" s="124" t="s">
        <v>381</v>
      </c>
      <c r="R33" s="124" t="s">
        <v>256</v>
      </c>
      <c r="S33" s="124" t="s">
        <v>467</v>
      </c>
      <c r="T33" s="124" t="s">
        <v>467</v>
      </c>
      <c r="U33" s="124" t="s">
        <v>265</v>
      </c>
      <c r="V33" s="124" t="s">
        <v>266</v>
      </c>
      <c r="W33" s="124">
        <v>541</v>
      </c>
      <c r="X33" s="124" t="s">
        <v>259</v>
      </c>
      <c r="Y33" s="124">
        <v>357301134</v>
      </c>
      <c r="Z33" s="124" t="s">
        <v>468</v>
      </c>
      <c r="AA33" s="125" t="s">
        <v>469</v>
      </c>
      <c r="AB33" s="124">
        <v>42000</v>
      </c>
      <c r="AC33" s="124">
        <v>0</v>
      </c>
      <c r="AD33" s="124">
        <v>102</v>
      </c>
      <c r="AE33" s="124" t="s">
        <v>261</v>
      </c>
      <c r="AF33" s="125" t="s">
        <v>470</v>
      </c>
      <c r="AG33" s="125" t="s">
        <v>471</v>
      </c>
      <c r="AH33" s="124" t="s">
        <v>262</v>
      </c>
      <c r="AI33" s="125" t="s">
        <v>472</v>
      </c>
      <c r="AJ33" s="125">
        <v>520</v>
      </c>
      <c r="AK33" s="125">
        <v>520</v>
      </c>
      <c r="AL33" s="125" t="s">
        <v>473</v>
      </c>
      <c r="AM33" s="125">
        <v>35002.559999999998</v>
      </c>
      <c r="AN33" s="125">
        <v>11277.44</v>
      </c>
      <c r="AO33" s="125">
        <v>46280</v>
      </c>
      <c r="AP33" s="125">
        <v>6997.44</v>
      </c>
      <c r="AQ33" s="125">
        <v>251.56</v>
      </c>
      <c r="AR33" s="124">
        <v>7249</v>
      </c>
      <c r="AS33" s="124">
        <v>0</v>
      </c>
      <c r="AT33" s="124">
        <v>0</v>
      </c>
      <c r="AU33" s="124">
        <v>0</v>
      </c>
      <c r="AV33" s="124">
        <v>89</v>
      </c>
      <c r="AW33" s="124">
        <v>0</v>
      </c>
      <c r="AX33" s="124">
        <v>0</v>
      </c>
      <c r="AY33" s="124">
        <v>0</v>
      </c>
      <c r="AZ33" s="124">
        <v>0</v>
      </c>
      <c r="BA33" s="125">
        <v>0</v>
      </c>
      <c r="BB33" s="125" t="s">
        <v>263</v>
      </c>
      <c r="BC33" s="125"/>
      <c r="BD33" s="125"/>
      <c r="BE33" s="125"/>
      <c r="BF33" s="125"/>
      <c r="BG33" s="123">
        <v>8967795559</v>
      </c>
      <c r="BH33" s="97" t="s">
        <v>628</v>
      </c>
      <c r="BI33" s="95" t="s">
        <v>104</v>
      </c>
      <c r="BJ33" s="97">
        <v>46083</v>
      </c>
      <c r="BK33" s="95"/>
      <c r="BL33" s="95" t="s">
        <v>108</v>
      </c>
      <c r="BM33" s="98" t="s">
        <v>113</v>
      </c>
      <c r="BN33" s="99" t="s">
        <v>191</v>
      </c>
      <c r="BO33" s="123" t="s">
        <v>236</v>
      </c>
      <c r="BP33" s="123"/>
      <c r="BQ33" s="42"/>
      <c r="BR33" s="96" t="s">
        <v>316</v>
      </c>
    </row>
    <row r="34" spans="1:70" ht="30" hidden="1" customHeight="1" x14ac:dyDescent="0.35">
      <c r="A34" s="95">
        <v>31</v>
      </c>
      <c r="B34" s="124" t="s">
        <v>253</v>
      </c>
      <c r="C34" s="124" t="s">
        <v>254</v>
      </c>
      <c r="D34" s="124" t="s">
        <v>255</v>
      </c>
      <c r="E34" s="124" t="s">
        <v>317</v>
      </c>
      <c r="F34" s="124" t="s">
        <v>317</v>
      </c>
      <c r="G34" s="124" t="s">
        <v>318</v>
      </c>
      <c r="H34" s="124" t="s">
        <v>319</v>
      </c>
      <c r="I34" s="124">
        <v>206817</v>
      </c>
      <c r="J34" s="124" t="s">
        <v>336</v>
      </c>
      <c r="K34" s="124">
        <v>206817</v>
      </c>
      <c r="L34" s="124" t="s">
        <v>321</v>
      </c>
      <c r="M34" s="124" t="s">
        <v>322</v>
      </c>
      <c r="N34" s="124">
        <v>522634</v>
      </c>
      <c r="O34" s="124" t="s">
        <v>380</v>
      </c>
      <c r="P34" s="124">
        <v>870375</v>
      </c>
      <c r="Q34" s="124" t="s">
        <v>381</v>
      </c>
      <c r="R34" s="124" t="s">
        <v>474</v>
      </c>
      <c r="S34" s="124" t="s">
        <v>467</v>
      </c>
      <c r="T34" s="124" t="s">
        <v>467</v>
      </c>
      <c r="U34" s="124" t="s">
        <v>265</v>
      </c>
      <c r="V34" s="124" t="s">
        <v>266</v>
      </c>
      <c r="W34" s="124">
        <v>0</v>
      </c>
      <c r="X34" s="124" t="s">
        <v>475</v>
      </c>
      <c r="Y34" s="124">
        <v>359441020</v>
      </c>
      <c r="Z34" s="124" t="s">
        <v>468</v>
      </c>
      <c r="AA34" s="125" t="s">
        <v>476</v>
      </c>
      <c r="AB34" s="124">
        <v>20000</v>
      </c>
      <c r="AC34" s="124">
        <v>0</v>
      </c>
      <c r="AD34" s="124">
        <v>50</v>
      </c>
      <c r="AE34" s="124" t="s">
        <v>477</v>
      </c>
      <c r="AF34" s="125" t="s">
        <v>470</v>
      </c>
      <c r="AG34" s="125" t="s">
        <v>471</v>
      </c>
      <c r="AH34" s="124" t="s">
        <v>262</v>
      </c>
      <c r="AI34" s="125" t="s">
        <v>478</v>
      </c>
      <c r="AJ34" s="125">
        <v>450</v>
      </c>
      <c r="AK34" s="125">
        <v>450</v>
      </c>
      <c r="AL34" s="125" t="s">
        <v>473</v>
      </c>
      <c r="AM34" s="125">
        <v>13035.77</v>
      </c>
      <c r="AN34" s="125">
        <v>2264.23</v>
      </c>
      <c r="AO34" s="125">
        <v>15300</v>
      </c>
      <c r="AP34" s="125">
        <v>6964.23</v>
      </c>
      <c r="AQ34" s="125">
        <v>286.77</v>
      </c>
      <c r="AR34" s="124">
        <v>7251</v>
      </c>
      <c r="AS34" s="124">
        <v>0</v>
      </c>
      <c r="AT34" s="124">
        <v>0</v>
      </c>
      <c r="AU34" s="124">
        <v>0</v>
      </c>
      <c r="AV34" s="124">
        <v>34</v>
      </c>
      <c r="AW34" s="124">
        <v>0</v>
      </c>
      <c r="AX34" s="124">
        <v>0</v>
      </c>
      <c r="AY34" s="124">
        <v>0</v>
      </c>
      <c r="AZ34" s="124">
        <v>0</v>
      </c>
      <c r="BA34" s="125">
        <v>0</v>
      </c>
      <c r="BB34" s="125" t="s">
        <v>263</v>
      </c>
      <c r="BC34" s="125"/>
      <c r="BD34" s="125"/>
      <c r="BE34" s="125"/>
      <c r="BF34" s="125"/>
      <c r="BG34" s="123">
        <v>8967795559</v>
      </c>
      <c r="BH34" s="97" t="s">
        <v>628</v>
      </c>
      <c r="BI34" s="95" t="s">
        <v>104</v>
      </c>
      <c r="BJ34" s="130">
        <v>46083</v>
      </c>
      <c r="BK34" s="95"/>
      <c r="BL34" s="95" t="s">
        <v>108</v>
      </c>
      <c r="BM34" s="98" t="s">
        <v>113</v>
      </c>
      <c r="BN34" s="99" t="s">
        <v>191</v>
      </c>
      <c r="BO34" s="123" t="s">
        <v>236</v>
      </c>
      <c r="BP34" s="123"/>
      <c r="BQ34" s="42"/>
      <c r="BR34" s="96" t="s">
        <v>316</v>
      </c>
    </row>
    <row r="35" spans="1:70" ht="30" hidden="1" customHeight="1" x14ac:dyDescent="0.35">
      <c r="A35" s="95">
        <v>32</v>
      </c>
      <c r="B35" s="124" t="s">
        <v>253</v>
      </c>
      <c r="C35" s="124" t="s">
        <v>254</v>
      </c>
      <c r="D35" s="124" t="s">
        <v>255</v>
      </c>
      <c r="E35" s="124" t="s">
        <v>317</v>
      </c>
      <c r="F35" s="124" t="s">
        <v>317</v>
      </c>
      <c r="G35" s="124" t="s">
        <v>318</v>
      </c>
      <c r="H35" s="124" t="s">
        <v>319</v>
      </c>
      <c r="I35" s="124">
        <v>206985</v>
      </c>
      <c r="J35" s="124" t="s">
        <v>362</v>
      </c>
      <c r="K35" s="124">
        <v>206985</v>
      </c>
      <c r="L35" s="124" t="s">
        <v>321</v>
      </c>
      <c r="M35" s="124" t="s">
        <v>322</v>
      </c>
      <c r="N35" s="124">
        <v>522636</v>
      </c>
      <c r="O35" s="124" t="s">
        <v>437</v>
      </c>
      <c r="P35" s="124">
        <v>870377</v>
      </c>
      <c r="Q35" s="124" t="s">
        <v>438</v>
      </c>
      <c r="R35" s="124" t="s">
        <v>256</v>
      </c>
      <c r="S35" s="124" t="s">
        <v>479</v>
      </c>
      <c r="T35" s="124" t="s">
        <v>479</v>
      </c>
      <c r="U35" s="124" t="s">
        <v>281</v>
      </c>
      <c r="V35" s="124" t="s">
        <v>258</v>
      </c>
      <c r="W35" s="124">
        <v>0</v>
      </c>
      <c r="X35" s="124" t="s">
        <v>259</v>
      </c>
      <c r="Y35" s="124">
        <v>359740527</v>
      </c>
      <c r="Z35" s="124" t="s">
        <v>480</v>
      </c>
      <c r="AA35" s="125" t="s">
        <v>314</v>
      </c>
      <c r="AB35" s="124">
        <v>31000</v>
      </c>
      <c r="AC35" s="124">
        <v>0</v>
      </c>
      <c r="AD35" s="124">
        <v>75</v>
      </c>
      <c r="AE35" s="124" t="s">
        <v>261</v>
      </c>
      <c r="AF35" s="125" t="s">
        <v>481</v>
      </c>
      <c r="AG35" s="125" t="s">
        <v>482</v>
      </c>
      <c r="AH35" s="124" t="s">
        <v>262</v>
      </c>
      <c r="AI35" s="125" t="s">
        <v>483</v>
      </c>
      <c r="AJ35" s="125">
        <v>490</v>
      </c>
      <c r="AK35" s="125">
        <v>490</v>
      </c>
      <c r="AL35" s="125" t="s">
        <v>473</v>
      </c>
      <c r="AM35" s="125">
        <v>7814.87</v>
      </c>
      <c r="AN35" s="125">
        <v>2965.13</v>
      </c>
      <c r="AO35" s="125">
        <v>10780</v>
      </c>
      <c r="AP35" s="125">
        <v>23185.13</v>
      </c>
      <c r="AQ35" s="125">
        <v>3134.87</v>
      </c>
      <c r="AR35" s="124">
        <v>26320</v>
      </c>
      <c r="AS35" s="124">
        <v>0</v>
      </c>
      <c r="AT35" s="124">
        <v>0</v>
      </c>
      <c r="AU35" s="124">
        <v>0</v>
      </c>
      <c r="AV35" s="124">
        <v>22</v>
      </c>
      <c r="AW35" s="124">
        <v>0</v>
      </c>
      <c r="AX35" s="124">
        <v>0</v>
      </c>
      <c r="AY35" s="124">
        <v>0</v>
      </c>
      <c r="AZ35" s="124">
        <v>0</v>
      </c>
      <c r="BA35" s="125">
        <v>0</v>
      </c>
      <c r="BB35" s="125" t="s">
        <v>263</v>
      </c>
      <c r="BC35" s="125"/>
      <c r="BD35" s="125"/>
      <c r="BE35" s="125"/>
      <c r="BF35" s="125"/>
      <c r="BG35" s="123">
        <v>9734935965</v>
      </c>
      <c r="BH35" s="97" t="s">
        <v>628</v>
      </c>
      <c r="BI35" s="95" t="s">
        <v>104</v>
      </c>
      <c r="BJ35" s="130">
        <v>46086</v>
      </c>
      <c r="BK35" s="95"/>
      <c r="BL35" s="95" t="s">
        <v>108</v>
      </c>
      <c r="BM35" s="98" t="s">
        <v>113</v>
      </c>
      <c r="BN35" s="99" t="s">
        <v>191</v>
      </c>
      <c r="BO35" s="123" t="s">
        <v>236</v>
      </c>
      <c r="BP35" s="123"/>
      <c r="BQ35" s="42"/>
      <c r="BR35" s="96" t="s">
        <v>316</v>
      </c>
    </row>
    <row r="36" spans="1:70" ht="30" hidden="1" customHeight="1" x14ac:dyDescent="0.35">
      <c r="A36" s="95">
        <v>33</v>
      </c>
      <c r="B36" s="124" t="s">
        <v>253</v>
      </c>
      <c r="C36" s="124" t="s">
        <v>254</v>
      </c>
      <c r="D36" s="124" t="s">
        <v>255</v>
      </c>
      <c r="E36" s="124" t="s">
        <v>317</v>
      </c>
      <c r="F36" s="124" t="s">
        <v>317</v>
      </c>
      <c r="G36" s="124" t="s">
        <v>318</v>
      </c>
      <c r="H36" s="124" t="s">
        <v>319</v>
      </c>
      <c r="I36" s="124">
        <v>206817</v>
      </c>
      <c r="J36" s="124" t="s">
        <v>336</v>
      </c>
      <c r="K36" s="124">
        <v>206817</v>
      </c>
      <c r="L36" s="124" t="s">
        <v>321</v>
      </c>
      <c r="M36" s="124" t="s">
        <v>322</v>
      </c>
      <c r="N36" s="124">
        <v>481874</v>
      </c>
      <c r="O36" s="124" t="s">
        <v>407</v>
      </c>
      <c r="P36" s="124">
        <v>763972</v>
      </c>
      <c r="Q36" s="124" t="s">
        <v>484</v>
      </c>
      <c r="R36" s="124" t="s">
        <v>269</v>
      </c>
      <c r="S36" s="124" t="s">
        <v>485</v>
      </c>
      <c r="T36" s="124" t="s">
        <v>485</v>
      </c>
      <c r="U36" s="124" t="s">
        <v>281</v>
      </c>
      <c r="V36" s="124" t="s">
        <v>266</v>
      </c>
      <c r="W36" s="124">
        <v>0</v>
      </c>
      <c r="X36" s="124" t="s">
        <v>259</v>
      </c>
      <c r="Y36" s="124">
        <v>358769811</v>
      </c>
      <c r="Z36" s="124" t="s">
        <v>486</v>
      </c>
      <c r="AA36" s="125" t="s">
        <v>487</v>
      </c>
      <c r="AB36" s="124">
        <v>30000</v>
      </c>
      <c r="AC36" s="124">
        <v>0</v>
      </c>
      <c r="AD36" s="124">
        <v>75</v>
      </c>
      <c r="AE36" s="124" t="s">
        <v>270</v>
      </c>
      <c r="AF36" s="125" t="s">
        <v>429</v>
      </c>
      <c r="AG36" s="125" t="s">
        <v>430</v>
      </c>
      <c r="AH36" s="124" t="s">
        <v>305</v>
      </c>
      <c r="AI36" s="125" t="s">
        <v>384</v>
      </c>
      <c r="AJ36" s="125">
        <v>480</v>
      </c>
      <c r="AK36" s="125">
        <v>480</v>
      </c>
      <c r="AL36" s="125" t="s">
        <v>488</v>
      </c>
      <c r="AM36" s="125">
        <v>27485.68</v>
      </c>
      <c r="AN36" s="125">
        <v>5634.32</v>
      </c>
      <c r="AO36" s="125">
        <v>33120</v>
      </c>
      <c r="AP36" s="125">
        <v>2514.3200000000002</v>
      </c>
      <c r="AQ36" s="125">
        <v>38.68</v>
      </c>
      <c r="AR36" s="124">
        <v>2553</v>
      </c>
      <c r="AS36" s="124">
        <v>0</v>
      </c>
      <c r="AT36" s="124">
        <v>0</v>
      </c>
      <c r="AU36" s="124">
        <v>0</v>
      </c>
      <c r="AV36" s="124">
        <v>69</v>
      </c>
      <c r="AW36" s="124">
        <v>0</v>
      </c>
      <c r="AX36" s="124">
        <v>0</v>
      </c>
      <c r="AY36" s="124">
        <v>0</v>
      </c>
      <c r="AZ36" s="124">
        <v>0</v>
      </c>
      <c r="BA36" s="125">
        <v>0</v>
      </c>
      <c r="BB36" s="125" t="s">
        <v>263</v>
      </c>
      <c r="BC36" s="125"/>
      <c r="BD36" s="125"/>
      <c r="BE36" s="125"/>
      <c r="BF36" s="125"/>
      <c r="BG36" s="123">
        <v>6296922301</v>
      </c>
      <c r="BH36" s="97" t="s">
        <v>628</v>
      </c>
      <c r="BI36" s="95" t="s">
        <v>104</v>
      </c>
      <c r="BJ36" s="130">
        <v>46086</v>
      </c>
      <c r="BK36" s="95"/>
      <c r="BL36" s="95" t="s">
        <v>108</v>
      </c>
      <c r="BM36" s="98" t="s">
        <v>113</v>
      </c>
      <c r="BN36" s="99" t="s">
        <v>191</v>
      </c>
      <c r="BO36" s="123" t="s">
        <v>236</v>
      </c>
      <c r="BP36" s="123"/>
      <c r="BQ36" s="42"/>
      <c r="BR36" s="96" t="s">
        <v>316</v>
      </c>
    </row>
    <row r="37" spans="1:70" ht="30" hidden="1" customHeight="1" x14ac:dyDescent="0.35">
      <c r="A37" s="95">
        <v>34</v>
      </c>
      <c r="B37" s="124" t="s">
        <v>253</v>
      </c>
      <c r="C37" s="124" t="s">
        <v>254</v>
      </c>
      <c r="D37" s="124" t="s">
        <v>255</v>
      </c>
      <c r="E37" s="124" t="s">
        <v>317</v>
      </c>
      <c r="F37" s="124" t="s">
        <v>317</v>
      </c>
      <c r="G37" s="124" t="s">
        <v>318</v>
      </c>
      <c r="H37" s="124" t="s">
        <v>319</v>
      </c>
      <c r="I37" s="124">
        <v>206817</v>
      </c>
      <c r="J37" s="124" t="s">
        <v>336</v>
      </c>
      <c r="K37" s="124">
        <v>206817</v>
      </c>
      <c r="L37" s="124" t="s">
        <v>321</v>
      </c>
      <c r="M37" s="124" t="s">
        <v>322</v>
      </c>
      <c r="N37" s="124">
        <v>522959</v>
      </c>
      <c r="O37" s="124" t="s">
        <v>345</v>
      </c>
      <c r="P37" s="124">
        <v>870919</v>
      </c>
      <c r="Q37" s="124" t="s">
        <v>346</v>
      </c>
      <c r="R37" s="124" t="s">
        <v>256</v>
      </c>
      <c r="S37" s="124" t="s">
        <v>489</v>
      </c>
      <c r="T37" s="124" t="s">
        <v>489</v>
      </c>
      <c r="U37" s="124" t="s">
        <v>281</v>
      </c>
      <c r="V37" s="124" t="s">
        <v>266</v>
      </c>
      <c r="W37" s="124">
        <v>541</v>
      </c>
      <c r="X37" s="124" t="s">
        <v>259</v>
      </c>
      <c r="Y37" s="124">
        <v>356130125</v>
      </c>
      <c r="Z37" s="124" t="s">
        <v>490</v>
      </c>
      <c r="AA37" s="125" t="s">
        <v>491</v>
      </c>
      <c r="AB37" s="124">
        <v>45000</v>
      </c>
      <c r="AC37" s="124">
        <v>0</v>
      </c>
      <c r="AD37" s="124">
        <v>102</v>
      </c>
      <c r="AE37" s="124" t="s">
        <v>299</v>
      </c>
      <c r="AF37" s="125" t="s">
        <v>492</v>
      </c>
      <c r="AG37" s="125" t="s">
        <v>493</v>
      </c>
      <c r="AH37" s="124" t="s">
        <v>262</v>
      </c>
      <c r="AI37" s="125" t="s">
        <v>494</v>
      </c>
      <c r="AJ37" s="125">
        <v>560</v>
      </c>
      <c r="AK37" s="125">
        <v>560</v>
      </c>
      <c r="AL37" s="125" t="s">
        <v>488</v>
      </c>
      <c r="AM37" s="125">
        <v>44444.01</v>
      </c>
      <c r="AN37" s="125">
        <v>12115.99</v>
      </c>
      <c r="AO37" s="125">
        <v>56560</v>
      </c>
      <c r="AP37" s="125">
        <v>555.99</v>
      </c>
      <c r="AQ37" s="125">
        <v>3.01</v>
      </c>
      <c r="AR37" s="124">
        <v>559</v>
      </c>
      <c r="AS37" s="124">
        <v>0</v>
      </c>
      <c r="AT37" s="124">
        <v>0</v>
      </c>
      <c r="AU37" s="124">
        <v>0</v>
      </c>
      <c r="AV37" s="124">
        <v>101</v>
      </c>
      <c r="AW37" s="124">
        <v>0</v>
      </c>
      <c r="AX37" s="124">
        <v>0</v>
      </c>
      <c r="AY37" s="124">
        <v>0</v>
      </c>
      <c r="AZ37" s="124">
        <v>0</v>
      </c>
      <c r="BA37" s="125">
        <v>0</v>
      </c>
      <c r="BB37" s="125" t="s">
        <v>263</v>
      </c>
      <c r="BC37" s="125"/>
      <c r="BD37" s="125"/>
      <c r="BE37" s="125"/>
      <c r="BF37" s="125"/>
      <c r="BG37" s="123">
        <v>8207298018</v>
      </c>
      <c r="BH37" s="97" t="s">
        <v>628</v>
      </c>
      <c r="BI37" s="95" t="s">
        <v>104</v>
      </c>
      <c r="BJ37" s="130">
        <v>46086</v>
      </c>
      <c r="BK37" s="95"/>
      <c r="BL37" s="95" t="s">
        <v>108</v>
      </c>
      <c r="BM37" s="98" t="s">
        <v>113</v>
      </c>
      <c r="BN37" s="99" t="s">
        <v>191</v>
      </c>
      <c r="BO37" s="123" t="s">
        <v>236</v>
      </c>
      <c r="BP37" s="123"/>
      <c r="BQ37" s="42"/>
      <c r="BR37" s="96" t="s">
        <v>316</v>
      </c>
    </row>
    <row r="38" spans="1:70" ht="30" hidden="1" customHeight="1" x14ac:dyDescent="0.35">
      <c r="A38" s="95">
        <v>35</v>
      </c>
      <c r="B38" s="124" t="s">
        <v>253</v>
      </c>
      <c r="C38" s="124" t="s">
        <v>254</v>
      </c>
      <c r="D38" s="124" t="s">
        <v>255</v>
      </c>
      <c r="E38" s="124" t="s">
        <v>317</v>
      </c>
      <c r="F38" s="124" t="s">
        <v>317</v>
      </c>
      <c r="G38" s="124" t="s">
        <v>318</v>
      </c>
      <c r="H38" s="124" t="s">
        <v>319</v>
      </c>
      <c r="I38" s="124">
        <v>206553</v>
      </c>
      <c r="J38" s="124" t="s">
        <v>320</v>
      </c>
      <c r="K38" s="124">
        <v>206553</v>
      </c>
      <c r="L38" s="124" t="s">
        <v>321</v>
      </c>
      <c r="M38" s="124" t="s">
        <v>322</v>
      </c>
      <c r="N38" s="124">
        <v>523465</v>
      </c>
      <c r="O38" s="124" t="s">
        <v>323</v>
      </c>
      <c r="P38" s="124">
        <v>871999</v>
      </c>
      <c r="Q38" s="124" t="s">
        <v>324</v>
      </c>
      <c r="R38" s="124" t="s">
        <v>256</v>
      </c>
      <c r="S38" s="124" t="s">
        <v>495</v>
      </c>
      <c r="T38" s="124" t="s">
        <v>495</v>
      </c>
      <c r="U38" s="124" t="s">
        <v>265</v>
      </c>
      <c r="V38" s="124" t="s">
        <v>266</v>
      </c>
      <c r="W38" s="124">
        <v>541</v>
      </c>
      <c r="X38" s="124" t="s">
        <v>259</v>
      </c>
      <c r="Y38" s="124">
        <v>357982771</v>
      </c>
      <c r="Z38" s="124" t="s">
        <v>496</v>
      </c>
      <c r="AA38" s="125" t="s">
        <v>282</v>
      </c>
      <c r="AB38" s="124">
        <v>40000</v>
      </c>
      <c r="AC38" s="124">
        <v>0</v>
      </c>
      <c r="AD38" s="124">
        <v>102</v>
      </c>
      <c r="AE38" s="124" t="s">
        <v>261</v>
      </c>
      <c r="AF38" s="125" t="s">
        <v>497</v>
      </c>
      <c r="AG38" s="125" t="s">
        <v>498</v>
      </c>
      <c r="AH38" s="124" t="s">
        <v>262</v>
      </c>
      <c r="AI38" s="125" t="s">
        <v>499</v>
      </c>
      <c r="AJ38" s="125">
        <v>500</v>
      </c>
      <c r="AK38" s="125">
        <v>500</v>
      </c>
      <c r="AL38" s="125" t="s">
        <v>500</v>
      </c>
      <c r="AM38" s="125">
        <v>29278.91</v>
      </c>
      <c r="AN38" s="125">
        <v>10221.09</v>
      </c>
      <c r="AO38" s="125">
        <v>39500</v>
      </c>
      <c r="AP38" s="125">
        <v>10721.09</v>
      </c>
      <c r="AQ38" s="125">
        <v>619.91</v>
      </c>
      <c r="AR38" s="124">
        <v>11341</v>
      </c>
      <c r="AS38" s="124">
        <v>0</v>
      </c>
      <c r="AT38" s="124">
        <v>0</v>
      </c>
      <c r="AU38" s="124">
        <v>0</v>
      </c>
      <c r="AV38" s="124">
        <v>79</v>
      </c>
      <c r="AW38" s="124">
        <v>0</v>
      </c>
      <c r="AX38" s="124">
        <v>0</v>
      </c>
      <c r="AY38" s="124">
        <v>0</v>
      </c>
      <c r="AZ38" s="124">
        <v>0</v>
      </c>
      <c r="BA38" s="125">
        <v>0</v>
      </c>
      <c r="BB38" s="125" t="s">
        <v>263</v>
      </c>
      <c r="BC38" s="125"/>
      <c r="BD38" s="125"/>
      <c r="BE38" s="125"/>
      <c r="BF38" s="125"/>
      <c r="BG38" s="123">
        <v>8972654595</v>
      </c>
      <c r="BH38" s="97" t="s">
        <v>628</v>
      </c>
      <c r="BI38" s="95" t="s">
        <v>104</v>
      </c>
      <c r="BJ38" s="130">
        <v>46086</v>
      </c>
      <c r="BK38" s="95"/>
      <c r="BL38" s="95" t="s">
        <v>108</v>
      </c>
      <c r="BM38" s="98" t="s">
        <v>113</v>
      </c>
      <c r="BN38" s="99" t="s">
        <v>191</v>
      </c>
      <c r="BO38" s="123" t="s">
        <v>236</v>
      </c>
      <c r="BP38" s="123"/>
      <c r="BQ38" s="42"/>
      <c r="BR38" s="96" t="s">
        <v>316</v>
      </c>
    </row>
    <row r="39" spans="1:70" ht="30" hidden="1" customHeight="1" x14ac:dyDescent="0.35">
      <c r="A39" s="95">
        <v>36</v>
      </c>
      <c r="B39" s="124" t="s">
        <v>253</v>
      </c>
      <c r="C39" s="124" t="s">
        <v>254</v>
      </c>
      <c r="D39" s="124" t="s">
        <v>255</v>
      </c>
      <c r="E39" s="124" t="s">
        <v>317</v>
      </c>
      <c r="F39" s="124" t="s">
        <v>317</v>
      </c>
      <c r="G39" s="124" t="s">
        <v>318</v>
      </c>
      <c r="H39" s="124" t="s">
        <v>319</v>
      </c>
      <c r="I39" s="124">
        <v>206817</v>
      </c>
      <c r="J39" s="124" t="s">
        <v>336</v>
      </c>
      <c r="K39" s="124">
        <v>206817</v>
      </c>
      <c r="L39" s="124" t="s">
        <v>321</v>
      </c>
      <c r="M39" s="124" t="s">
        <v>322</v>
      </c>
      <c r="N39" s="124">
        <v>522959</v>
      </c>
      <c r="O39" s="124" t="s">
        <v>345</v>
      </c>
      <c r="P39" s="124">
        <v>870919</v>
      </c>
      <c r="Q39" s="124" t="s">
        <v>346</v>
      </c>
      <c r="R39" s="124" t="s">
        <v>256</v>
      </c>
      <c r="S39" s="124" t="s">
        <v>501</v>
      </c>
      <c r="T39" s="124" t="s">
        <v>501</v>
      </c>
      <c r="U39" s="124" t="s">
        <v>281</v>
      </c>
      <c r="V39" s="124" t="s">
        <v>266</v>
      </c>
      <c r="W39" s="124">
        <v>541</v>
      </c>
      <c r="X39" s="124" t="s">
        <v>259</v>
      </c>
      <c r="Y39" s="124">
        <v>356764032</v>
      </c>
      <c r="Z39" s="124" t="s">
        <v>502</v>
      </c>
      <c r="AA39" s="125" t="s">
        <v>503</v>
      </c>
      <c r="AB39" s="124">
        <v>42000</v>
      </c>
      <c r="AC39" s="124">
        <v>0</v>
      </c>
      <c r="AD39" s="124">
        <v>102</v>
      </c>
      <c r="AE39" s="124" t="s">
        <v>299</v>
      </c>
      <c r="AF39" s="125" t="s">
        <v>504</v>
      </c>
      <c r="AG39" s="125" t="s">
        <v>505</v>
      </c>
      <c r="AH39" s="124" t="s">
        <v>262</v>
      </c>
      <c r="AI39" s="125" t="s">
        <v>506</v>
      </c>
      <c r="AJ39" s="125">
        <v>520</v>
      </c>
      <c r="AK39" s="125">
        <v>520</v>
      </c>
      <c r="AL39" s="125" t="s">
        <v>488</v>
      </c>
      <c r="AM39" s="125">
        <v>37503.14</v>
      </c>
      <c r="AN39" s="125">
        <v>11376.86</v>
      </c>
      <c r="AO39" s="125">
        <v>48880</v>
      </c>
      <c r="AP39" s="125">
        <v>4496.8599999999997</v>
      </c>
      <c r="AQ39" s="125">
        <v>105.14</v>
      </c>
      <c r="AR39" s="124">
        <v>4602</v>
      </c>
      <c r="AS39" s="124">
        <v>0</v>
      </c>
      <c r="AT39" s="124">
        <v>0</v>
      </c>
      <c r="AU39" s="124">
        <v>0</v>
      </c>
      <c r="AV39" s="124">
        <v>94</v>
      </c>
      <c r="AW39" s="124">
        <v>0</v>
      </c>
      <c r="AX39" s="124">
        <v>0</v>
      </c>
      <c r="AY39" s="124">
        <v>0</v>
      </c>
      <c r="AZ39" s="124">
        <v>0</v>
      </c>
      <c r="BA39" s="125">
        <v>0</v>
      </c>
      <c r="BB39" s="125" t="s">
        <v>263</v>
      </c>
      <c r="BC39" s="125"/>
      <c r="BD39" s="125"/>
      <c r="BE39" s="125"/>
      <c r="BF39" s="125"/>
      <c r="BG39" s="123">
        <v>7076465799</v>
      </c>
      <c r="BH39" s="97" t="s">
        <v>628</v>
      </c>
      <c r="BI39" s="95" t="s">
        <v>104</v>
      </c>
      <c r="BJ39" s="130">
        <v>46086</v>
      </c>
      <c r="BK39" s="95"/>
      <c r="BL39" s="95" t="s">
        <v>108</v>
      </c>
      <c r="BM39" s="98" t="s">
        <v>113</v>
      </c>
      <c r="BN39" s="99" t="s">
        <v>191</v>
      </c>
      <c r="BO39" s="123" t="s">
        <v>236</v>
      </c>
      <c r="BP39" s="123"/>
      <c r="BQ39" s="42"/>
      <c r="BR39" s="96" t="s">
        <v>316</v>
      </c>
    </row>
    <row r="40" spans="1:70" ht="30" hidden="1" customHeight="1" x14ac:dyDescent="0.35">
      <c r="A40" s="95">
        <v>37</v>
      </c>
      <c r="B40" s="124" t="s">
        <v>253</v>
      </c>
      <c r="C40" s="124" t="s">
        <v>254</v>
      </c>
      <c r="D40" s="124" t="s">
        <v>255</v>
      </c>
      <c r="E40" s="124" t="s">
        <v>317</v>
      </c>
      <c r="F40" s="124" t="s">
        <v>317</v>
      </c>
      <c r="G40" s="124" t="s">
        <v>318</v>
      </c>
      <c r="H40" s="124" t="s">
        <v>319</v>
      </c>
      <c r="I40" s="124">
        <v>206817</v>
      </c>
      <c r="J40" s="124" t="s">
        <v>336</v>
      </c>
      <c r="K40" s="124">
        <v>206817</v>
      </c>
      <c r="L40" s="124" t="s">
        <v>321</v>
      </c>
      <c r="M40" s="124" t="s">
        <v>322</v>
      </c>
      <c r="N40" s="124">
        <v>481874</v>
      </c>
      <c r="O40" s="124" t="s">
        <v>407</v>
      </c>
      <c r="P40" s="124">
        <v>774495</v>
      </c>
      <c r="Q40" s="124" t="s">
        <v>507</v>
      </c>
      <c r="R40" s="124" t="s">
        <v>256</v>
      </c>
      <c r="S40" s="124" t="s">
        <v>508</v>
      </c>
      <c r="T40" s="124" t="s">
        <v>508</v>
      </c>
      <c r="U40" s="124" t="s">
        <v>281</v>
      </c>
      <c r="V40" s="124" t="s">
        <v>266</v>
      </c>
      <c r="W40" s="124">
        <v>541</v>
      </c>
      <c r="X40" s="124" t="s">
        <v>259</v>
      </c>
      <c r="Y40" s="124">
        <v>357176779</v>
      </c>
      <c r="Z40" s="124" t="s">
        <v>509</v>
      </c>
      <c r="AA40" s="125" t="s">
        <v>510</v>
      </c>
      <c r="AB40" s="124">
        <v>45000</v>
      </c>
      <c r="AC40" s="124">
        <v>0</v>
      </c>
      <c r="AD40" s="124">
        <v>102</v>
      </c>
      <c r="AE40" s="124" t="s">
        <v>261</v>
      </c>
      <c r="AF40" s="125" t="s">
        <v>511</v>
      </c>
      <c r="AG40" s="125" t="s">
        <v>512</v>
      </c>
      <c r="AH40" s="124" t="s">
        <v>262</v>
      </c>
      <c r="AI40" s="125" t="s">
        <v>469</v>
      </c>
      <c r="AJ40" s="125">
        <v>560</v>
      </c>
      <c r="AK40" s="125">
        <v>560</v>
      </c>
      <c r="AL40" s="125" t="s">
        <v>488</v>
      </c>
      <c r="AM40" s="125">
        <v>39157.07</v>
      </c>
      <c r="AN40" s="125">
        <v>11802.93</v>
      </c>
      <c r="AO40" s="125">
        <v>50960</v>
      </c>
      <c r="AP40" s="125">
        <v>5842.93</v>
      </c>
      <c r="AQ40" s="125">
        <v>166.07</v>
      </c>
      <c r="AR40" s="124">
        <v>6009</v>
      </c>
      <c r="AS40" s="124">
        <v>0</v>
      </c>
      <c r="AT40" s="124">
        <v>0</v>
      </c>
      <c r="AU40" s="124">
        <v>0</v>
      </c>
      <c r="AV40" s="124">
        <v>91</v>
      </c>
      <c r="AW40" s="124">
        <v>0</v>
      </c>
      <c r="AX40" s="124">
        <v>0</v>
      </c>
      <c r="AY40" s="124">
        <v>0</v>
      </c>
      <c r="AZ40" s="124">
        <v>0</v>
      </c>
      <c r="BA40" s="125">
        <v>0</v>
      </c>
      <c r="BB40" s="125" t="s">
        <v>263</v>
      </c>
      <c r="BC40" s="125"/>
      <c r="BD40" s="125"/>
      <c r="BE40" s="125"/>
      <c r="BF40" s="125"/>
      <c r="BG40" s="123">
        <v>9800743426</v>
      </c>
      <c r="BH40" s="97" t="s">
        <v>628</v>
      </c>
      <c r="BI40" s="95" t="s">
        <v>104</v>
      </c>
      <c r="BJ40" s="130">
        <v>46083</v>
      </c>
      <c r="BK40" s="95"/>
      <c r="BL40" s="95" t="s">
        <v>108</v>
      </c>
      <c r="BM40" s="98" t="s">
        <v>113</v>
      </c>
      <c r="BN40" s="99" t="s">
        <v>191</v>
      </c>
      <c r="BO40" s="123" t="s">
        <v>236</v>
      </c>
      <c r="BP40" s="123"/>
      <c r="BQ40" s="42"/>
      <c r="BR40" s="96" t="s">
        <v>316</v>
      </c>
    </row>
    <row r="41" spans="1:70" ht="30" hidden="1" customHeight="1" x14ac:dyDescent="0.35">
      <c r="A41" s="95">
        <v>38</v>
      </c>
      <c r="B41" s="124" t="s">
        <v>253</v>
      </c>
      <c r="C41" s="124" t="s">
        <v>254</v>
      </c>
      <c r="D41" s="124" t="s">
        <v>255</v>
      </c>
      <c r="E41" s="124" t="s">
        <v>317</v>
      </c>
      <c r="F41" s="124" t="s">
        <v>317</v>
      </c>
      <c r="G41" s="124" t="s">
        <v>318</v>
      </c>
      <c r="H41" s="124" t="s">
        <v>319</v>
      </c>
      <c r="I41" s="124">
        <v>206817</v>
      </c>
      <c r="J41" s="124" t="s">
        <v>336</v>
      </c>
      <c r="K41" s="124">
        <v>206817</v>
      </c>
      <c r="L41" s="124" t="s">
        <v>321</v>
      </c>
      <c r="M41" s="124" t="s">
        <v>322</v>
      </c>
      <c r="N41" s="124">
        <v>522634</v>
      </c>
      <c r="O41" s="124" t="s">
        <v>380</v>
      </c>
      <c r="P41" s="124">
        <v>870375</v>
      </c>
      <c r="Q41" s="124" t="s">
        <v>381</v>
      </c>
      <c r="R41" s="124" t="s">
        <v>269</v>
      </c>
      <c r="S41" s="124" t="s">
        <v>513</v>
      </c>
      <c r="T41" s="124" t="s">
        <v>513</v>
      </c>
      <c r="U41" s="124" t="s">
        <v>265</v>
      </c>
      <c r="V41" s="124" t="s">
        <v>266</v>
      </c>
      <c r="W41" s="124">
        <v>0</v>
      </c>
      <c r="X41" s="124" t="s">
        <v>259</v>
      </c>
      <c r="Y41" s="124">
        <v>359578186</v>
      </c>
      <c r="Z41" s="124" t="s">
        <v>514</v>
      </c>
      <c r="AA41" s="125" t="s">
        <v>515</v>
      </c>
      <c r="AB41" s="124">
        <v>25000</v>
      </c>
      <c r="AC41" s="124">
        <v>0</v>
      </c>
      <c r="AD41" s="124">
        <v>75</v>
      </c>
      <c r="AE41" s="124" t="s">
        <v>270</v>
      </c>
      <c r="AF41" s="125" t="s">
        <v>516</v>
      </c>
      <c r="AG41" s="125" t="s">
        <v>517</v>
      </c>
      <c r="AH41" s="124" t="s">
        <v>262</v>
      </c>
      <c r="AI41" s="125" t="s">
        <v>518</v>
      </c>
      <c r="AJ41" s="125">
        <v>400</v>
      </c>
      <c r="AK41" s="125">
        <v>400</v>
      </c>
      <c r="AL41" s="125" t="s">
        <v>473</v>
      </c>
      <c r="AM41" s="125">
        <v>8686.08</v>
      </c>
      <c r="AN41" s="125">
        <v>2913.92</v>
      </c>
      <c r="AO41" s="125">
        <v>11600</v>
      </c>
      <c r="AP41" s="125">
        <v>16313.92</v>
      </c>
      <c r="AQ41" s="125">
        <v>1862.08</v>
      </c>
      <c r="AR41" s="124">
        <v>18176</v>
      </c>
      <c r="AS41" s="124">
        <v>0</v>
      </c>
      <c r="AT41" s="124">
        <v>0</v>
      </c>
      <c r="AU41" s="124">
        <v>0</v>
      </c>
      <c r="AV41" s="124">
        <v>29</v>
      </c>
      <c r="AW41" s="124">
        <v>0</v>
      </c>
      <c r="AX41" s="124">
        <v>0</v>
      </c>
      <c r="AY41" s="124">
        <v>0</v>
      </c>
      <c r="AZ41" s="124">
        <v>0</v>
      </c>
      <c r="BA41" s="125">
        <v>0</v>
      </c>
      <c r="BB41" s="125" t="s">
        <v>263</v>
      </c>
      <c r="BC41" s="125"/>
      <c r="BD41" s="125"/>
      <c r="BE41" s="125"/>
      <c r="BF41" s="125"/>
      <c r="BG41" s="123">
        <v>9972660793</v>
      </c>
      <c r="BH41" s="97" t="s">
        <v>628</v>
      </c>
      <c r="BI41" s="95" t="s">
        <v>104</v>
      </c>
      <c r="BJ41" s="130">
        <v>46083</v>
      </c>
      <c r="BK41" s="95"/>
      <c r="BL41" s="95" t="s">
        <v>108</v>
      </c>
      <c r="BM41" s="98" t="s">
        <v>113</v>
      </c>
      <c r="BN41" s="99" t="s">
        <v>191</v>
      </c>
      <c r="BO41" s="123" t="s">
        <v>236</v>
      </c>
      <c r="BP41" s="123"/>
      <c r="BQ41" s="42"/>
      <c r="BR41" s="96" t="s">
        <v>316</v>
      </c>
    </row>
    <row r="42" spans="1:70" ht="30" hidden="1" customHeight="1" x14ac:dyDescent="0.35">
      <c r="A42" s="95">
        <v>39</v>
      </c>
      <c r="B42" s="124" t="s">
        <v>253</v>
      </c>
      <c r="C42" s="124" t="s">
        <v>254</v>
      </c>
      <c r="D42" s="124" t="s">
        <v>255</v>
      </c>
      <c r="E42" s="124" t="s">
        <v>317</v>
      </c>
      <c r="F42" s="124" t="s">
        <v>317</v>
      </c>
      <c r="G42" s="124" t="s">
        <v>318</v>
      </c>
      <c r="H42" s="124" t="s">
        <v>319</v>
      </c>
      <c r="I42" s="124">
        <v>206817</v>
      </c>
      <c r="J42" s="124" t="s">
        <v>336</v>
      </c>
      <c r="K42" s="124">
        <v>206817</v>
      </c>
      <c r="L42" s="124" t="s">
        <v>321</v>
      </c>
      <c r="M42" s="124" t="s">
        <v>322</v>
      </c>
      <c r="N42" s="124">
        <v>541369</v>
      </c>
      <c r="O42" s="124" t="s">
        <v>372</v>
      </c>
      <c r="P42" s="124">
        <v>900855</v>
      </c>
      <c r="Q42" s="124" t="s">
        <v>373</v>
      </c>
      <c r="R42" s="124" t="s">
        <v>256</v>
      </c>
      <c r="S42" s="124" t="s">
        <v>519</v>
      </c>
      <c r="T42" s="124" t="s">
        <v>519</v>
      </c>
      <c r="U42" s="124" t="s">
        <v>281</v>
      </c>
      <c r="V42" s="124" t="s">
        <v>266</v>
      </c>
      <c r="W42" s="124">
        <v>541</v>
      </c>
      <c r="X42" s="124" t="s">
        <v>259</v>
      </c>
      <c r="Y42" s="124">
        <v>357240429</v>
      </c>
      <c r="Z42" s="124" t="s">
        <v>520</v>
      </c>
      <c r="AA42" s="125" t="s">
        <v>521</v>
      </c>
      <c r="AB42" s="124">
        <v>45000</v>
      </c>
      <c r="AC42" s="124" t="s">
        <v>260</v>
      </c>
      <c r="AD42" s="124">
        <v>102</v>
      </c>
      <c r="AE42" s="124" t="s">
        <v>261</v>
      </c>
      <c r="AF42" s="125" t="s">
        <v>470</v>
      </c>
      <c r="AG42" s="125" t="s">
        <v>522</v>
      </c>
      <c r="AH42" s="124" t="s">
        <v>262</v>
      </c>
      <c r="AI42" s="125" t="s">
        <v>287</v>
      </c>
      <c r="AJ42" s="125">
        <v>560</v>
      </c>
      <c r="AK42" s="125">
        <v>560</v>
      </c>
      <c r="AL42" s="125" t="s">
        <v>488</v>
      </c>
      <c r="AM42" s="125">
        <v>38533.24</v>
      </c>
      <c r="AN42" s="125">
        <v>11866.76</v>
      </c>
      <c r="AO42" s="125">
        <v>50400</v>
      </c>
      <c r="AP42" s="125">
        <v>6466.76</v>
      </c>
      <c r="AQ42" s="125">
        <v>202.24</v>
      </c>
      <c r="AR42" s="124">
        <v>6669</v>
      </c>
      <c r="AS42" s="124">
        <v>0</v>
      </c>
      <c r="AT42" s="124">
        <v>0</v>
      </c>
      <c r="AU42" s="124">
        <v>0</v>
      </c>
      <c r="AV42" s="124">
        <v>90</v>
      </c>
      <c r="AW42" s="124">
        <v>0</v>
      </c>
      <c r="AX42" s="124">
        <v>0</v>
      </c>
      <c r="AY42" s="124">
        <v>0</v>
      </c>
      <c r="AZ42" s="124">
        <v>0</v>
      </c>
      <c r="BA42" s="125">
        <v>0</v>
      </c>
      <c r="BB42" s="125" t="s">
        <v>263</v>
      </c>
      <c r="BC42" s="125"/>
      <c r="BD42" s="125"/>
      <c r="BE42" s="125"/>
      <c r="BF42" s="125"/>
      <c r="BG42" s="123">
        <v>8327271996</v>
      </c>
      <c r="BH42" s="97" t="s">
        <v>628</v>
      </c>
      <c r="BI42" s="95" t="s">
        <v>104</v>
      </c>
      <c r="BJ42" s="130">
        <v>46086</v>
      </c>
      <c r="BK42" s="95"/>
      <c r="BL42" s="95" t="s">
        <v>108</v>
      </c>
      <c r="BM42" s="98" t="s">
        <v>113</v>
      </c>
      <c r="BN42" s="99" t="s">
        <v>191</v>
      </c>
      <c r="BO42" s="123" t="s">
        <v>236</v>
      </c>
      <c r="BP42" s="123"/>
      <c r="BQ42" s="42"/>
      <c r="BR42" s="96" t="s">
        <v>316</v>
      </c>
    </row>
    <row r="43" spans="1:70" ht="30" hidden="1" customHeight="1" x14ac:dyDescent="0.35">
      <c r="A43" s="95">
        <v>40</v>
      </c>
      <c r="B43" s="124" t="s">
        <v>253</v>
      </c>
      <c r="C43" s="124" t="s">
        <v>254</v>
      </c>
      <c r="D43" s="124" t="s">
        <v>255</v>
      </c>
      <c r="E43" s="124" t="s">
        <v>317</v>
      </c>
      <c r="F43" s="124" t="s">
        <v>317</v>
      </c>
      <c r="G43" s="124" t="s">
        <v>318</v>
      </c>
      <c r="H43" s="124" t="s">
        <v>319</v>
      </c>
      <c r="I43" s="124">
        <v>206817</v>
      </c>
      <c r="J43" s="124" t="s">
        <v>336</v>
      </c>
      <c r="K43" s="124">
        <v>206817</v>
      </c>
      <c r="L43" s="124" t="s">
        <v>321</v>
      </c>
      <c r="M43" s="124" t="s">
        <v>322</v>
      </c>
      <c r="N43" s="124">
        <v>541369</v>
      </c>
      <c r="O43" s="124" t="s">
        <v>372</v>
      </c>
      <c r="P43" s="124">
        <v>900855</v>
      </c>
      <c r="Q43" s="124" t="s">
        <v>373</v>
      </c>
      <c r="R43" s="124" t="s">
        <v>269</v>
      </c>
      <c r="S43" s="124" t="s">
        <v>519</v>
      </c>
      <c r="T43" s="124" t="s">
        <v>519</v>
      </c>
      <c r="U43" s="124" t="s">
        <v>281</v>
      </c>
      <c r="V43" s="124" t="s">
        <v>266</v>
      </c>
      <c r="W43" s="124">
        <v>0</v>
      </c>
      <c r="X43" s="124" t="s">
        <v>259</v>
      </c>
      <c r="Y43" s="124">
        <v>359251062</v>
      </c>
      <c r="Z43" s="124" t="s">
        <v>520</v>
      </c>
      <c r="AA43" s="125" t="s">
        <v>523</v>
      </c>
      <c r="AB43" s="124">
        <v>30000</v>
      </c>
      <c r="AC43" s="124" t="s">
        <v>260</v>
      </c>
      <c r="AD43" s="124">
        <v>75</v>
      </c>
      <c r="AE43" s="124" t="s">
        <v>270</v>
      </c>
      <c r="AF43" s="125" t="s">
        <v>470</v>
      </c>
      <c r="AG43" s="125" t="s">
        <v>522</v>
      </c>
      <c r="AH43" s="124" t="s">
        <v>262</v>
      </c>
      <c r="AI43" s="125" t="s">
        <v>524</v>
      </c>
      <c r="AJ43" s="125">
        <v>480</v>
      </c>
      <c r="AK43" s="125">
        <v>480</v>
      </c>
      <c r="AL43" s="125" t="s">
        <v>488</v>
      </c>
      <c r="AM43" s="125">
        <v>21879.35</v>
      </c>
      <c r="AN43" s="125">
        <v>5480.65</v>
      </c>
      <c r="AO43" s="125">
        <v>27360</v>
      </c>
      <c r="AP43" s="125">
        <v>8120.65</v>
      </c>
      <c r="AQ43" s="125">
        <v>365.35</v>
      </c>
      <c r="AR43" s="124">
        <v>8486</v>
      </c>
      <c r="AS43" s="124">
        <v>0</v>
      </c>
      <c r="AT43" s="124">
        <v>0</v>
      </c>
      <c r="AU43" s="124">
        <v>0</v>
      </c>
      <c r="AV43" s="124">
        <v>57</v>
      </c>
      <c r="AW43" s="124">
        <v>0</v>
      </c>
      <c r="AX43" s="124">
        <v>0</v>
      </c>
      <c r="AY43" s="124">
        <v>0</v>
      </c>
      <c r="AZ43" s="124">
        <v>0</v>
      </c>
      <c r="BA43" s="125">
        <v>0</v>
      </c>
      <c r="BB43" s="125" t="s">
        <v>263</v>
      </c>
      <c r="BC43" s="125"/>
      <c r="BD43" s="125"/>
      <c r="BE43" s="125"/>
      <c r="BF43" s="125"/>
      <c r="BG43" s="123">
        <v>8327271996</v>
      </c>
      <c r="BH43" s="97" t="s">
        <v>628</v>
      </c>
      <c r="BI43" s="95" t="s">
        <v>104</v>
      </c>
      <c r="BJ43" s="130">
        <v>46086</v>
      </c>
      <c r="BK43" s="95"/>
      <c r="BL43" s="95" t="s">
        <v>108</v>
      </c>
      <c r="BM43" s="98" t="s">
        <v>113</v>
      </c>
      <c r="BN43" s="99" t="s">
        <v>191</v>
      </c>
      <c r="BO43" s="123" t="s">
        <v>236</v>
      </c>
      <c r="BP43" s="123"/>
      <c r="BQ43" s="42"/>
      <c r="BR43" s="96" t="s">
        <v>316</v>
      </c>
    </row>
    <row r="44" spans="1:70" ht="30" hidden="1" customHeight="1" x14ac:dyDescent="0.35">
      <c r="A44" s="95">
        <v>41</v>
      </c>
      <c r="B44" s="124" t="s">
        <v>253</v>
      </c>
      <c r="C44" s="124" t="s">
        <v>254</v>
      </c>
      <c r="D44" s="124" t="s">
        <v>255</v>
      </c>
      <c r="E44" s="124" t="s">
        <v>317</v>
      </c>
      <c r="F44" s="124" t="s">
        <v>317</v>
      </c>
      <c r="G44" s="124" t="s">
        <v>318</v>
      </c>
      <c r="H44" s="124" t="s">
        <v>319</v>
      </c>
      <c r="I44" s="124">
        <v>206817</v>
      </c>
      <c r="J44" s="124" t="s">
        <v>336</v>
      </c>
      <c r="K44" s="124">
        <v>206817</v>
      </c>
      <c r="L44" s="124" t="s">
        <v>321</v>
      </c>
      <c r="M44" s="124" t="s">
        <v>322</v>
      </c>
      <c r="N44" s="124">
        <v>494599</v>
      </c>
      <c r="O44" s="124" t="s">
        <v>417</v>
      </c>
      <c r="P44" s="124">
        <v>792291</v>
      </c>
      <c r="Q44" s="124" t="s">
        <v>418</v>
      </c>
      <c r="R44" s="124" t="s">
        <v>256</v>
      </c>
      <c r="S44" s="124" t="s">
        <v>525</v>
      </c>
      <c r="T44" s="124" t="s">
        <v>525</v>
      </c>
      <c r="U44" s="124" t="s">
        <v>265</v>
      </c>
      <c r="V44" s="124" t="s">
        <v>266</v>
      </c>
      <c r="W44" s="124">
        <v>541</v>
      </c>
      <c r="X44" s="124" t="s">
        <v>259</v>
      </c>
      <c r="Y44" s="124">
        <v>357668840</v>
      </c>
      <c r="Z44" s="124" t="s">
        <v>526</v>
      </c>
      <c r="AA44" s="125" t="s">
        <v>441</v>
      </c>
      <c r="AB44" s="124">
        <v>45000</v>
      </c>
      <c r="AC44" s="124">
        <v>0</v>
      </c>
      <c r="AD44" s="124">
        <v>102</v>
      </c>
      <c r="AE44" s="124" t="s">
        <v>261</v>
      </c>
      <c r="AF44" s="125" t="s">
        <v>312</v>
      </c>
      <c r="AG44" s="125" t="s">
        <v>313</v>
      </c>
      <c r="AH44" s="124" t="s">
        <v>262</v>
      </c>
      <c r="AI44" s="125" t="s">
        <v>267</v>
      </c>
      <c r="AJ44" s="125">
        <v>560</v>
      </c>
      <c r="AK44" s="125">
        <v>560</v>
      </c>
      <c r="AL44" s="125" t="s">
        <v>473</v>
      </c>
      <c r="AM44" s="125">
        <v>36018.04</v>
      </c>
      <c r="AN44" s="125">
        <v>11581.96</v>
      </c>
      <c r="AO44" s="125">
        <v>47600</v>
      </c>
      <c r="AP44" s="125">
        <v>8981.9599999999991</v>
      </c>
      <c r="AQ44" s="125">
        <v>387.04</v>
      </c>
      <c r="AR44" s="124">
        <v>9369</v>
      </c>
      <c r="AS44" s="124">
        <v>0</v>
      </c>
      <c r="AT44" s="124">
        <v>0</v>
      </c>
      <c r="AU44" s="124">
        <v>0</v>
      </c>
      <c r="AV44" s="124">
        <v>85</v>
      </c>
      <c r="AW44" s="124">
        <v>0</v>
      </c>
      <c r="AX44" s="124">
        <v>0</v>
      </c>
      <c r="AY44" s="124">
        <v>0</v>
      </c>
      <c r="AZ44" s="124">
        <v>0</v>
      </c>
      <c r="BA44" s="125">
        <v>0</v>
      </c>
      <c r="BB44" s="125" t="s">
        <v>263</v>
      </c>
      <c r="BC44" s="125"/>
      <c r="BD44" s="125"/>
      <c r="BE44" s="125"/>
      <c r="BF44" s="125"/>
      <c r="BG44" s="123">
        <v>9382759860</v>
      </c>
      <c r="BH44" s="97" t="s">
        <v>628</v>
      </c>
      <c r="BI44" s="95" t="s">
        <v>104</v>
      </c>
      <c r="BJ44" s="130">
        <v>46083</v>
      </c>
      <c r="BK44" s="95"/>
      <c r="BL44" s="95" t="s">
        <v>108</v>
      </c>
      <c r="BM44" s="98" t="s">
        <v>113</v>
      </c>
      <c r="BN44" s="99" t="s">
        <v>191</v>
      </c>
      <c r="BO44" s="123" t="s">
        <v>236</v>
      </c>
      <c r="BP44" s="123"/>
      <c r="BQ44" s="42"/>
      <c r="BR44" s="96" t="s">
        <v>316</v>
      </c>
    </row>
    <row r="45" spans="1:70" ht="30" hidden="1" customHeight="1" x14ac:dyDescent="0.35">
      <c r="A45" s="95">
        <v>42</v>
      </c>
      <c r="B45" s="124" t="s">
        <v>253</v>
      </c>
      <c r="C45" s="124" t="s">
        <v>254</v>
      </c>
      <c r="D45" s="124" t="s">
        <v>255</v>
      </c>
      <c r="E45" s="124" t="s">
        <v>317</v>
      </c>
      <c r="F45" s="124" t="s">
        <v>317</v>
      </c>
      <c r="G45" s="124" t="s">
        <v>318</v>
      </c>
      <c r="H45" s="124" t="s">
        <v>319</v>
      </c>
      <c r="I45" s="124">
        <v>206817</v>
      </c>
      <c r="J45" s="124" t="s">
        <v>336</v>
      </c>
      <c r="K45" s="124">
        <v>206817</v>
      </c>
      <c r="L45" s="124" t="s">
        <v>321</v>
      </c>
      <c r="M45" s="124" t="s">
        <v>322</v>
      </c>
      <c r="N45" s="124">
        <v>481874</v>
      </c>
      <c r="O45" s="124" t="s">
        <v>407</v>
      </c>
      <c r="P45" s="124">
        <v>763972</v>
      </c>
      <c r="Q45" s="124" t="s">
        <v>484</v>
      </c>
      <c r="R45" s="124" t="s">
        <v>256</v>
      </c>
      <c r="S45" s="124" t="s">
        <v>527</v>
      </c>
      <c r="T45" s="124" t="s">
        <v>527</v>
      </c>
      <c r="U45" s="124" t="s">
        <v>257</v>
      </c>
      <c r="V45" s="124" t="s">
        <v>258</v>
      </c>
      <c r="W45" s="124">
        <v>541</v>
      </c>
      <c r="X45" s="124" t="s">
        <v>259</v>
      </c>
      <c r="Y45" s="124">
        <v>356991006</v>
      </c>
      <c r="Z45" s="124" t="s">
        <v>528</v>
      </c>
      <c r="AA45" s="125" t="s">
        <v>529</v>
      </c>
      <c r="AB45" s="124">
        <v>45000</v>
      </c>
      <c r="AC45" s="124">
        <v>0</v>
      </c>
      <c r="AD45" s="124">
        <v>102</v>
      </c>
      <c r="AE45" s="124" t="s">
        <v>261</v>
      </c>
      <c r="AF45" s="125" t="s">
        <v>530</v>
      </c>
      <c r="AG45" s="125" t="s">
        <v>531</v>
      </c>
      <c r="AH45" s="124" t="s">
        <v>262</v>
      </c>
      <c r="AI45" s="125" t="s">
        <v>510</v>
      </c>
      <c r="AJ45" s="125">
        <v>560</v>
      </c>
      <c r="AK45" s="125">
        <v>560</v>
      </c>
      <c r="AL45" s="125" t="s">
        <v>488</v>
      </c>
      <c r="AM45" s="125">
        <v>39546.18</v>
      </c>
      <c r="AN45" s="125">
        <v>11973.82</v>
      </c>
      <c r="AO45" s="125">
        <v>51520</v>
      </c>
      <c r="AP45" s="125">
        <v>5453.82</v>
      </c>
      <c r="AQ45" s="125">
        <v>145.18</v>
      </c>
      <c r="AR45" s="124">
        <v>5599</v>
      </c>
      <c r="AS45" s="124">
        <v>0</v>
      </c>
      <c r="AT45" s="124">
        <v>0</v>
      </c>
      <c r="AU45" s="124">
        <v>0</v>
      </c>
      <c r="AV45" s="124">
        <v>92</v>
      </c>
      <c r="AW45" s="124">
        <v>0</v>
      </c>
      <c r="AX45" s="124">
        <v>0</v>
      </c>
      <c r="AY45" s="124">
        <v>0</v>
      </c>
      <c r="AZ45" s="124">
        <v>0</v>
      </c>
      <c r="BA45" s="125">
        <v>0</v>
      </c>
      <c r="BB45" s="125" t="s">
        <v>263</v>
      </c>
      <c r="BC45" s="125"/>
      <c r="BD45" s="125"/>
      <c r="BE45" s="125"/>
      <c r="BF45" s="125"/>
      <c r="BG45" s="123">
        <v>9002412949</v>
      </c>
      <c r="BH45" s="97" t="s">
        <v>628</v>
      </c>
      <c r="BI45" s="95" t="s">
        <v>104</v>
      </c>
      <c r="BJ45" s="130">
        <v>46086</v>
      </c>
      <c r="BK45" s="95"/>
      <c r="BL45" s="95" t="s">
        <v>108</v>
      </c>
      <c r="BM45" s="98" t="s">
        <v>113</v>
      </c>
      <c r="BN45" s="99" t="s">
        <v>191</v>
      </c>
      <c r="BO45" s="123" t="s">
        <v>236</v>
      </c>
      <c r="BP45" s="123"/>
      <c r="BQ45" s="42"/>
      <c r="BR45" s="96" t="s">
        <v>316</v>
      </c>
    </row>
    <row r="46" spans="1:70" ht="30" hidden="1" customHeight="1" x14ac:dyDescent="0.35">
      <c r="A46" s="95">
        <v>43</v>
      </c>
      <c r="B46" s="124" t="s">
        <v>253</v>
      </c>
      <c r="C46" s="124" t="s">
        <v>254</v>
      </c>
      <c r="D46" s="124" t="s">
        <v>255</v>
      </c>
      <c r="E46" s="124" t="s">
        <v>317</v>
      </c>
      <c r="F46" s="124" t="s">
        <v>317</v>
      </c>
      <c r="G46" s="124" t="s">
        <v>318</v>
      </c>
      <c r="H46" s="124" t="s">
        <v>319</v>
      </c>
      <c r="I46" s="124">
        <v>206817</v>
      </c>
      <c r="J46" s="124" t="s">
        <v>336</v>
      </c>
      <c r="K46" s="124">
        <v>206817</v>
      </c>
      <c r="L46" s="124" t="s">
        <v>321</v>
      </c>
      <c r="M46" s="124" t="s">
        <v>322</v>
      </c>
      <c r="N46" s="124">
        <v>541369</v>
      </c>
      <c r="O46" s="124" t="s">
        <v>372</v>
      </c>
      <c r="P46" s="124">
        <v>900855</v>
      </c>
      <c r="Q46" s="124" t="s">
        <v>373</v>
      </c>
      <c r="R46" s="124" t="s">
        <v>256</v>
      </c>
      <c r="S46" s="124" t="s">
        <v>532</v>
      </c>
      <c r="T46" s="124" t="s">
        <v>532</v>
      </c>
      <c r="U46" s="124" t="s">
        <v>265</v>
      </c>
      <c r="V46" s="124" t="s">
        <v>266</v>
      </c>
      <c r="W46" s="124">
        <v>0</v>
      </c>
      <c r="X46" s="124" t="s">
        <v>259</v>
      </c>
      <c r="Y46" s="124">
        <v>358775642</v>
      </c>
      <c r="Z46" s="124" t="s">
        <v>533</v>
      </c>
      <c r="AA46" s="125" t="s">
        <v>534</v>
      </c>
      <c r="AB46" s="124">
        <v>42000</v>
      </c>
      <c r="AC46" s="124" t="s">
        <v>260</v>
      </c>
      <c r="AD46" s="124">
        <v>102</v>
      </c>
      <c r="AE46" s="124" t="s">
        <v>261</v>
      </c>
      <c r="AF46" s="125" t="s">
        <v>535</v>
      </c>
      <c r="AG46" s="125" t="s">
        <v>536</v>
      </c>
      <c r="AH46" s="124" t="s">
        <v>262</v>
      </c>
      <c r="AI46" s="125" t="s">
        <v>537</v>
      </c>
      <c r="AJ46" s="125">
        <v>520</v>
      </c>
      <c r="AK46" s="125">
        <v>520</v>
      </c>
      <c r="AL46" s="125" t="s">
        <v>488</v>
      </c>
      <c r="AM46" s="125">
        <v>25466.95</v>
      </c>
      <c r="AN46" s="125">
        <v>9893.0499999999993</v>
      </c>
      <c r="AO46" s="125">
        <v>35360</v>
      </c>
      <c r="AP46" s="125">
        <v>16533.05</v>
      </c>
      <c r="AQ46" s="125">
        <v>1430.95</v>
      </c>
      <c r="AR46" s="124">
        <v>17964</v>
      </c>
      <c r="AS46" s="124">
        <v>0</v>
      </c>
      <c r="AT46" s="124">
        <v>0</v>
      </c>
      <c r="AU46" s="124">
        <v>0</v>
      </c>
      <c r="AV46" s="124">
        <v>68</v>
      </c>
      <c r="AW46" s="124">
        <v>0</v>
      </c>
      <c r="AX46" s="124">
        <v>0</v>
      </c>
      <c r="AY46" s="124">
        <v>0</v>
      </c>
      <c r="AZ46" s="124">
        <v>0</v>
      </c>
      <c r="BA46" s="125">
        <v>0</v>
      </c>
      <c r="BB46" s="125" t="s">
        <v>263</v>
      </c>
      <c r="BC46" s="125"/>
      <c r="BD46" s="125"/>
      <c r="BE46" s="125"/>
      <c r="BF46" s="125"/>
      <c r="BG46" s="123">
        <v>8597707453</v>
      </c>
      <c r="BH46" s="97" t="s">
        <v>628</v>
      </c>
      <c r="BI46" s="95" t="s">
        <v>104</v>
      </c>
      <c r="BJ46" s="130">
        <v>46083</v>
      </c>
      <c r="BK46" s="95"/>
      <c r="BL46" s="95" t="s">
        <v>108</v>
      </c>
      <c r="BM46" s="98" t="s">
        <v>113</v>
      </c>
      <c r="BN46" s="99" t="s">
        <v>191</v>
      </c>
      <c r="BO46" s="123" t="s">
        <v>236</v>
      </c>
      <c r="BP46" s="123"/>
      <c r="BQ46" s="42"/>
      <c r="BR46" s="96" t="s">
        <v>316</v>
      </c>
    </row>
    <row r="47" spans="1:70" ht="30" hidden="1" customHeight="1" x14ac:dyDescent="0.35">
      <c r="A47" s="95">
        <v>44</v>
      </c>
      <c r="B47" s="124" t="s">
        <v>253</v>
      </c>
      <c r="C47" s="124" t="s">
        <v>254</v>
      </c>
      <c r="D47" s="124" t="s">
        <v>255</v>
      </c>
      <c r="E47" s="124" t="s">
        <v>317</v>
      </c>
      <c r="F47" s="124" t="s">
        <v>317</v>
      </c>
      <c r="G47" s="124" t="s">
        <v>318</v>
      </c>
      <c r="H47" s="124" t="s">
        <v>319</v>
      </c>
      <c r="I47" s="124">
        <v>206817</v>
      </c>
      <c r="J47" s="124" t="s">
        <v>336</v>
      </c>
      <c r="K47" s="124">
        <v>206817</v>
      </c>
      <c r="L47" s="124" t="s">
        <v>321</v>
      </c>
      <c r="M47" s="124" t="s">
        <v>322</v>
      </c>
      <c r="N47" s="124">
        <v>522634</v>
      </c>
      <c r="O47" s="124" t="s">
        <v>380</v>
      </c>
      <c r="P47" s="124">
        <v>870375</v>
      </c>
      <c r="Q47" s="124" t="s">
        <v>381</v>
      </c>
      <c r="R47" s="124" t="s">
        <v>256</v>
      </c>
      <c r="S47" s="124" t="s">
        <v>538</v>
      </c>
      <c r="T47" s="124" t="s">
        <v>538</v>
      </c>
      <c r="U47" s="124" t="s">
        <v>265</v>
      </c>
      <c r="V47" s="124" t="s">
        <v>266</v>
      </c>
      <c r="W47" s="124">
        <v>0</v>
      </c>
      <c r="X47" s="124" t="s">
        <v>259</v>
      </c>
      <c r="Y47" s="124">
        <v>358378437</v>
      </c>
      <c r="Z47" s="124" t="s">
        <v>539</v>
      </c>
      <c r="AA47" s="125" t="s">
        <v>540</v>
      </c>
      <c r="AB47" s="124">
        <v>45000</v>
      </c>
      <c r="AC47" s="124">
        <v>0</v>
      </c>
      <c r="AD47" s="124">
        <v>102</v>
      </c>
      <c r="AE47" s="124" t="s">
        <v>261</v>
      </c>
      <c r="AF47" s="125" t="s">
        <v>541</v>
      </c>
      <c r="AG47" s="125" t="s">
        <v>542</v>
      </c>
      <c r="AH47" s="124" t="s">
        <v>262</v>
      </c>
      <c r="AI47" s="125" t="s">
        <v>543</v>
      </c>
      <c r="AJ47" s="125">
        <v>560</v>
      </c>
      <c r="AK47" s="125">
        <v>560</v>
      </c>
      <c r="AL47" s="125" t="s">
        <v>473</v>
      </c>
      <c r="AM47" s="125">
        <v>29879.57</v>
      </c>
      <c r="AN47" s="125">
        <v>11000.43</v>
      </c>
      <c r="AO47" s="125">
        <v>40880</v>
      </c>
      <c r="AP47" s="125">
        <v>15120.43</v>
      </c>
      <c r="AQ47" s="125">
        <v>1099.57</v>
      </c>
      <c r="AR47" s="124">
        <v>16220</v>
      </c>
      <c r="AS47" s="124">
        <v>0</v>
      </c>
      <c r="AT47" s="124">
        <v>0</v>
      </c>
      <c r="AU47" s="124">
        <v>0</v>
      </c>
      <c r="AV47" s="124">
        <v>73</v>
      </c>
      <c r="AW47" s="124">
        <v>0</v>
      </c>
      <c r="AX47" s="124">
        <v>0</v>
      </c>
      <c r="AY47" s="124">
        <v>0</v>
      </c>
      <c r="AZ47" s="124">
        <v>0</v>
      </c>
      <c r="BA47" s="125">
        <v>0</v>
      </c>
      <c r="BB47" s="125" t="s">
        <v>263</v>
      </c>
      <c r="BC47" s="125"/>
      <c r="BD47" s="125"/>
      <c r="BE47" s="125"/>
      <c r="BF47" s="125"/>
      <c r="BG47" s="123">
        <v>8145815463</v>
      </c>
      <c r="BH47" s="97" t="s">
        <v>628</v>
      </c>
      <c r="BI47" s="95" t="s">
        <v>104</v>
      </c>
      <c r="BJ47" s="130">
        <v>46083</v>
      </c>
      <c r="BK47" s="95"/>
      <c r="BL47" s="95" t="s">
        <v>108</v>
      </c>
      <c r="BM47" s="98" t="s">
        <v>113</v>
      </c>
      <c r="BN47" s="99" t="s">
        <v>191</v>
      </c>
      <c r="BO47" s="123" t="s">
        <v>236</v>
      </c>
      <c r="BP47" s="123"/>
      <c r="BQ47" s="42"/>
      <c r="BR47" s="96" t="s">
        <v>316</v>
      </c>
    </row>
    <row r="48" spans="1:70" ht="30" hidden="1" customHeight="1" x14ac:dyDescent="0.35">
      <c r="A48" s="95">
        <v>45</v>
      </c>
      <c r="B48" s="124" t="s">
        <v>253</v>
      </c>
      <c r="C48" s="124" t="s">
        <v>254</v>
      </c>
      <c r="D48" s="124" t="s">
        <v>255</v>
      </c>
      <c r="E48" s="124" t="s">
        <v>317</v>
      </c>
      <c r="F48" s="124" t="s">
        <v>317</v>
      </c>
      <c r="G48" s="124" t="s">
        <v>318</v>
      </c>
      <c r="H48" s="124" t="s">
        <v>319</v>
      </c>
      <c r="I48" s="124">
        <v>206817</v>
      </c>
      <c r="J48" s="124" t="s">
        <v>336</v>
      </c>
      <c r="K48" s="124">
        <v>206817</v>
      </c>
      <c r="L48" s="124" t="s">
        <v>321</v>
      </c>
      <c r="M48" s="124" t="s">
        <v>322</v>
      </c>
      <c r="N48" s="124">
        <v>522634</v>
      </c>
      <c r="O48" s="124" t="s">
        <v>380</v>
      </c>
      <c r="P48" s="124">
        <v>870375</v>
      </c>
      <c r="Q48" s="124" t="s">
        <v>381</v>
      </c>
      <c r="R48" s="124" t="s">
        <v>269</v>
      </c>
      <c r="S48" s="124" t="s">
        <v>538</v>
      </c>
      <c r="T48" s="124" t="s">
        <v>538</v>
      </c>
      <c r="U48" s="124" t="s">
        <v>265</v>
      </c>
      <c r="V48" s="124" t="s">
        <v>266</v>
      </c>
      <c r="W48" s="124">
        <v>0</v>
      </c>
      <c r="X48" s="124" t="s">
        <v>259</v>
      </c>
      <c r="Y48" s="124">
        <v>359490960</v>
      </c>
      <c r="Z48" s="124" t="s">
        <v>539</v>
      </c>
      <c r="AA48" s="125" t="s">
        <v>478</v>
      </c>
      <c r="AB48" s="124">
        <v>30000</v>
      </c>
      <c r="AC48" s="124">
        <v>0</v>
      </c>
      <c r="AD48" s="124">
        <v>75</v>
      </c>
      <c r="AE48" s="124" t="s">
        <v>270</v>
      </c>
      <c r="AF48" s="125" t="s">
        <v>541</v>
      </c>
      <c r="AG48" s="125" t="s">
        <v>542</v>
      </c>
      <c r="AH48" s="124" t="s">
        <v>262</v>
      </c>
      <c r="AI48" s="125" t="s">
        <v>544</v>
      </c>
      <c r="AJ48" s="125">
        <v>480</v>
      </c>
      <c r="AK48" s="125">
        <v>480</v>
      </c>
      <c r="AL48" s="125" t="s">
        <v>473</v>
      </c>
      <c r="AM48" s="125">
        <v>12030.01</v>
      </c>
      <c r="AN48" s="125">
        <v>3809.99</v>
      </c>
      <c r="AO48" s="125">
        <v>15840</v>
      </c>
      <c r="AP48" s="125">
        <v>17969.990000000002</v>
      </c>
      <c r="AQ48" s="125">
        <v>1863.01</v>
      </c>
      <c r="AR48" s="124">
        <v>19833</v>
      </c>
      <c r="AS48" s="124">
        <v>0</v>
      </c>
      <c r="AT48" s="124">
        <v>0</v>
      </c>
      <c r="AU48" s="124">
        <v>0</v>
      </c>
      <c r="AV48" s="124">
        <v>33</v>
      </c>
      <c r="AW48" s="124">
        <v>0</v>
      </c>
      <c r="AX48" s="124">
        <v>0</v>
      </c>
      <c r="AY48" s="124">
        <v>0</v>
      </c>
      <c r="AZ48" s="124">
        <v>0</v>
      </c>
      <c r="BA48" s="125">
        <v>0</v>
      </c>
      <c r="BB48" s="125" t="s">
        <v>263</v>
      </c>
      <c r="BC48" s="125"/>
      <c r="BD48" s="125"/>
      <c r="BE48" s="125"/>
      <c r="BF48" s="125"/>
      <c r="BG48" s="123">
        <v>8145815463</v>
      </c>
      <c r="BH48" s="97" t="s">
        <v>628</v>
      </c>
      <c r="BI48" s="95" t="s">
        <v>104</v>
      </c>
      <c r="BJ48" s="130">
        <v>46083</v>
      </c>
      <c r="BK48" s="95"/>
      <c r="BL48" s="95" t="s">
        <v>108</v>
      </c>
      <c r="BM48" s="98" t="s">
        <v>113</v>
      </c>
      <c r="BN48" s="99" t="s">
        <v>191</v>
      </c>
      <c r="BO48" s="123" t="s">
        <v>236</v>
      </c>
      <c r="BP48" s="123"/>
      <c r="BQ48" s="42"/>
      <c r="BR48" s="96" t="s">
        <v>316</v>
      </c>
    </row>
    <row r="49" spans="1:70" ht="30" hidden="1" customHeight="1" x14ac:dyDescent="0.35">
      <c r="A49" s="95">
        <v>46</v>
      </c>
      <c r="B49" s="124" t="s">
        <v>253</v>
      </c>
      <c r="C49" s="124" t="s">
        <v>254</v>
      </c>
      <c r="D49" s="124" t="s">
        <v>255</v>
      </c>
      <c r="E49" s="124" t="s">
        <v>317</v>
      </c>
      <c r="F49" s="124" t="s">
        <v>317</v>
      </c>
      <c r="G49" s="124" t="s">
        <v>318</v>
      </c>
      <c r="H49" s="124" t="s">
        <v>319</v>
      </c>
      <c r="I49" s="124">
        <v>206985</v>
      </c>
      <c r="J49" s="124" t="s">
        <v>362</v>
      </c>
      <c r="K49" s="124">
        <v>206985</v>
      </c>
      <c r="L49" s="124" t="s">
        <v>321</v>
      </c>
      <c r="M49" s="124" t="s">
        <v>322</v>
      </c>
      <c r="N49" s="124">
        <v>522636</v>
      </c>
      <c r="O49" s="124" t="s">
        <v>437</v>
      </c>
      <c r="P49" s="124">
        <v>870377</v>
      </c>
      <c r="Q49" s="124" t="s">
        <v>438</v>
      </c>
      <c r="R49" s="124" t="s">
        <v>256</v>
      </c>
      <c r="S49" s="124" t="s">
        <v>545</v>
      </c>
      <c r="T49" s="124" t="s">
        <v>545</v>
      </c>
      <c r="U49" s="124" t="s">
        <v>257</v>
      </c>
      <c r="V49" s="124" t="s">
        <v>258</v>
      </c>
      <c r="W49" s="124">
        <v>0</v>
      </c>
      <c r="X49" s="124" t="s">
        <v>259</v>
      </c>
      <c r="Y49" s="124">
        <v>359398783</v>
      </c>
      <c r="Z49" s="124" t="s">
        <v>546</v>
      </c>
      <c r="AA49" s="125" t="s">
        <v>547</v>
      </c>
      <c r="AB49" s="124">
        <v>50000</v>
      </c>
      <c r="AC49" s="124">
        <v>0</v>
      </c>
      <c r="AD49" s="124">
        <v>102</v>
      </c>
      <c r="AE49" s="124" t="s">
        <v>292</v>
      </c>
      <c r="AF49" s="125" t="s">
        <v>460</v>
      </c>
      <c r="AG49" s="125" t="s">
        <v>461</v>
      </c>
      <c r="AH49" s="124" t="s">
        <v>305</v>
      </c>
      <c r="AI49" s="125" t="s">
        <v>548</v>
      </c>
      <c r="AJ49" s="125">
        <v>620</v>
      </c>
      <c r="AK49" s="125">
        <v>620</v>
      </c>
      <c r="AL49" s="125" t="s">
        <v>473</v>
      </c>
      <c r="AM49" s="125">
        <v>15024.51</v>
      </c>
      <c r="AN49" s="125">
        <v>7295.49</v>
      </c>
      <c r="AO49" s="125">
        <v>22320</v>
      </c>
      <c r="AP49" s="125">
        <v>34975.49</v>
      </c>
      <c r="AQ49" s="125">
        <v>5830.51</v>
      </c>
      <c r="AR49" s="124">
        <v>40806</v>
      </c>
      <c r="AS49" s="124">
        <v>0</v>
      </c>
      <c r="AT49" s="124">
        <v>0</v>
      </c>
      <c r="AU49" s="124">
        <v>0</v>
      </c>
      <c r="AV49" s="124">
        <v>36</v>
      </c>
      <c r="AW49" s="124">
        <v>0</v>
      </c>
      <c r="AX49" s="124">
        <v>0</v>
      </c>
      <c r="AY49" s="124">
        <v>0</v>
      </c>
      <c r="AZ49" s="124">
        <v>0</v>
      </c>
      <c r="BA49" s="125">
        <v>0</v>
      </c>
      <c r="BB49" s="125" t="s">
        <v>263</v>
      </c>
      <c r="BC49" s="125"/>
      <c r="BD49" s="125"/>
      <c r="BE49" s="125"/>
      <c r="BF49" s="125"/>
      <c r="BG49" s="123">
        <v>9734074313</v>
      </c>
      <c r="BH49" s="97" t="s">
        <v>628</v>
      </c>
      <c r="BI49" s="95" t="s">
        <v>104</v>
      </c>
      <c r="BJ49" s="130">
        <v>46086</v>
      </c>
      <c r="BK49" s="95"/>
      <c r="BL49" s="95" t="s">
        <v>108</v>
      </c>
      <c r="BM49" s="98" t="s">
        <v>113</v>
      </c>
      <c r="BN49" s="99" t="s">
        <v>191</v>
      </c>
      <c r="BO49" s="123" t="s">
        <v>236</v>
      </c>
      <c r="BP49" s="123"/>
      <c r="BQ49" s="42"/>
      <c r="BR49" s="96" t="s">
        <v>316</v>
      </c>
    </row>
    <row r="50" spans="1:70" ht="30" hidden="1" customHeight="1" x14ac:dyDescent="0.35">
      <c r="A50" s="95">
        <v>47</v>
      </c>
      <c r="B50" s="124" t="s">
        <v>253</v>
      </c>
      <c r="C50" s="124" t="s">
        <v>254</v>
      </c>
      <c r="D50" s="124" t="s">
        <v>255</v>
      </c>
      <c r="E50" s="124" t="s">
        <v>317</v>
      </c>
      <c r="F50" s="124" t="s">
        <v>317</v>
      </c>
      <c r="G50" s="124" t="s">
        <v>318</v>
      </c>
      <c r="H50" s="124" t="s">
        <v>319</v>
      </c>
      <c r="I50" s="124">
        <v>206985</v>
      </c>
      <c r="J50" s="124" t="s">
        <v>362</v>
      </c>
      <c r="K50" s="124">
        <v>206985</v>
      </c>
      <c r="L50" s="124" t="s">
        <v>321</v>
      </c>
      <c r="M50" s="124" t="s">
        <v>322</v>
      </c>
      <c r="N50" s="124">
        <v>522636</v>
      </c>
      <c r="O50" s="124" t="s">
        <v>437</v>
      </c>
      <c r="P50" s="124">
        <v>870377</v>
      </c>
      <c r="Q50" s="124" t="s">
        <v>438</v>
      </c>
      <c r="R50" s="124" t="s">
        <v>256</v>
      </c>
      <c r="S50" s="124" t="s">
        <v>549</v>
      </c>
      <c r="T50" s="124" t="s">
        <v>549</v>
      </c>
      <c r="U50" s="124" t="s">
        <v>281</v>
      </c>
      <c r="V50" s="124" t="s">
        <v>258</v>
      </c>
      <c r="W50" s="124">
        <v>0</v>
      </c>
      <c r="X50" s="124" t="s">
        <v>259</v>
      </c>
      <c r="Y50" s="124">
        <v>359716655</v>
      </c>
      <c r="Z50" s="124" t="s">
        <v>550</v>
      </c>
      <c r="AA50" s="125" t="s">
        <v>551</v>
      </c>
      <c r="AB50" s="124">
        <v>40000</v>
      </c>
      <c r="AC50" s="124">
        <v>0</v>
      </c>
      <c r="AD50" s="124">
        <v>102</v>
      </c>
      <c r="AE50" s="124" t="s">
        <v>261</v>
      </c>
      <c r="AF50" s="125" t="s">
        <v>552</v>
      </c>
      <c r="AG50" s="125" t="s">
        <v>553</v>
      </c>
      <c r="AH50" s="124" t="s">
        <v>262</v>
      </c>
      <c r="AI50" s="125" t="s">
        <v>554</v>
      </c>
      <c r="AJ50" s="125">
        <v>500</v>
      </c>
      <c r="AK50" s="125">
        <v>500</v>
      </c>
      <c r="AL50" s="125" t="s">
        <v>473</v>
      </c>
      <c r="AM50" s="125">
        <v>7367.75</v>
      </c>
      <c r="AN50" s="125">
        <v>4132.25</v>
      </c>
      <c r="AO50" s="125">
        <v>11500</v>
      </c>
      <c r="AP50" s="125">
        <v>32632.25</v>
      </c>
      <c r="AQ50" s="125">
        <v>6515.75</v>
      </c>
      <c r="AR50" s="124">
        <v>39148</v>
      </c>
      <c r="AS50" s="124">
        <v>0</v>
      </c>
      <c r="AT50" s="124">
        <v>0</v>
      </c>
      <c r="AU50" s="124">
        <v>0</v>
      </c>
      <c r="AV50" s="124">
        <v>23</v>
      </c>
      <c r="AW50" s="124">
        <v>0</v>
      </c>
      <c r="AX50" s="124">
        <v>0</v>
      </c>
      <c r="AY50" s="124">
        <v>0</v>
      </c>
      <c r="AZ50" s="124">
        <v>0</v>
      </c>
      <c r="BA50" s="125">
        <v>0</v>
      </c>
      <c r="BB50" s="125" t="s">
        <v>263</v>
      </c>
      <c r="BC50" s="125"/>
      <c r="BD50" s="125"/>
      <c r="BE50" s="125"/>
      <c r="BF50" s="125"/>
      <c r="BG50" s="123">
        <v>9353367422</v>
      </c>
      <c r="BH50" s="97" t="s">
        <v>628</v>
      </c>
      <c r="BI50" s="95" t="s">
        <v>104</v>
      </c>
      <c r="BJ50" s="130">
        <v>46086</v>
      </c>
      <c r="BK50" s="95"/>
      <c r="BL50" s="95" t="s">
        <v>108</v>
      </c>
      <c r="BM50" s="98" t="s">
        <v>113</v>
      </c>
      <c r="BN50" s="99" t="s">
        <v>191</v>
      </c>
      <c r="BO50" s="123" t="s">
        <v>236</v>
      </c>
      <c r="BP50" s="123"/>
      <c r="BQ50" s="42"/>
      <c r="BR50" s="96" t="s">
        <v>316</v>
      </c>
    </row>
    <row r="51" spans="1:70" ht="30" hidden="1" customHeight="1" x14ac:dyDescent="0.35">
      <c r="A51" s="95">
        <v>48</v>
      </c>
      <c r="B51" s="124" t="s">
        <v>253</v>
      </c>
      <c r="C51" s="124" t="s">
        <v>254</v>
      </c>
      <c r="D51" s="124" t="s">
        <v>255</v>
      </c>
      <c r="E51" s="124" t="s">
        <v>317</v>
      </c>
      <c r="F51" s="124" t="s">
        <v>317</v>
      </c>
      <c r="G51" s="124" t="s">
        <v>318</v>
      </c>
      <c r="H51" s="124" t="s">
        <v>319</v>
      </c>
      <c r="I51" s="124">
        <v>206553</v>
      </c>
      <c r="J51" s="124" t="s">
        <v>320</v>
      </c>
      <c r="K51" s="124">
        <v>206553</v>
      </c>
      <c r="L51" s="124" t="s">
        <v>321</v>
      </c>
      <c r="M51" s="124" t="s">
        <v>322</v>
      </c>
      <c r="N51" s="124">
        <v>523465</v>
      </c>
      <c r="O51" s="124" t="s">
        <v>323</v>
      </c>
      <c r="P51" s="124">
        <v>871999</v>
      </c>
      <c r="Q51" s="124" t="s">
        <v>324</v>
      </c>
      <c r="R51" s="124" t="s">
        <v>256</v>
      </c>
      <c r="S51" s="124" t="s">
        <v>555</v>
      </c>
      <c r="T51" s="124" t="s">
        <v>555</v>
      </c>
      <c r="U51" s="124" t="s">
        <v>281</v>
      </c>
      <c r="V51" s="124" t="s">
        <v>266</v>
      </c>
      <c r="W51" s="124">
        <v>541</v>
      </c>
      <c r="X51" s="124" t="s">
        <v>259</v>
      </c>
      <c r="Y51" s="124">
        <v>356015572</v>
      </c>
      <c r="Z51" s="124" t="s">
        <v>556</v>
      </c>
      <c r="AA51" s="125" t="s">
        <v>557</v>
      </c>
      <c r="AB51" s="124">
        <v>42000</v>
      </c>
      <c r="AC51" s="124">
        <v>0</v>
      </c>
      <c r="AD51" s="124">
        <v>102</v>
      </c>
      <c r="AE51" s="124" t="s">
        <v>299</v>
      </c>
      <c r="AF51" s="125" t="s">
        <v>558</v>
      </c>
      <c r="AG51" s="125" t="s">
        <v>559</v>
      </c>
      <c r="AH51" s="124" t="s">
        <v>262</v>
      </c>
      <c r="AI51" s="125" t="s">
        <v>560</v>
      </c>
      <c r="AJ51" s="125">
        <v>520</v>
      </c>
      <c r="AK51" s="125">
        <v>520</v>
      </c>
      <c r="AL51" s="125" t="s">
        <v>500</v>
      </c>
      <c r="AM51" s="125">
        <v>40996.379999999997</v>
      </c>
      <c r="AN51" s="125">
        <v>11523.62</v>
      </c>
      <c r="AO51" s="125">
        <v>52520</v>
      </c>
      <c r="AP51" s="125">
        <v>1003.62</v>
      </c>
      <c r="AQ51" s="125">
        <v>5.38</v>
      </c>
      <c r="AR51" s="124">
        <v>1009</v>
      </c>
      <c r="AS51" s="124">
        <v>0</v>
      </c>
      <c r="AT51" s="124">
        <v>0</v>
      </c>
      <c r="AU51" s="124">
        <v>0</v>
      </c>
      <c r="AV51" s="124">
        <v>101</v>
      </c>
      <c r="AW51" s="124">
        <v>0</v>
      </c>
      <c r="AX51" s="124">
        <v>0</v>
      </c>
      <c r="AY51" s="124">
        <v>0</v>
      </c>
      <c r="AZ51" s="124">
        <v>0</v>
      </c>
      <c r="BA51" s="125">
        <v>0</v>
      </c>
      <c r="BB51" s="125" t="s">
        <v>263</v>
      </c>
      <c r="BC51" s="125"/>
      <c r="BD51" s="125"/>
      <c r="BE51" s="125"/>
      <c r="BF51" s="125"/>
      <c r="BG51" s="123">
        <v>7602130342</v>
      </c>
      <c r="BH51" s="97" t="s">
        <v>628</v>
      </c>
      <c r="BI51" s="95" t="s">
        <v>104</v>
      </c>
      <c r="BJ51" s="130">
        <v>46086</v>
      </c>
      <c r="BK51" s="95"/>
      <c r="BL51" s="95" t="s">
        <v>108</v>
      </c>
      <c r="BM51" s="98" t="s">
        <v>113</v>
      </c>
      <c r="BN51" s="99" t="s">
        <v>191</v>
      </c>
      <c r="BO51" s="123" t="s">
        <v>236</v>
      </c>
      <c r="BP51" s="123"/>
      <c r="BQ51" s="42"/>
      <c r="BR51" s="96" t="s">
        <v>316</v>
      </c>
    </row>
    <row r="52" spans="1:70" ht="30" hidden="1" customHeight="1" x14ac:dyDescent="0.35">
      <c r="A52" s="95">
        <v>49</v>
      </c>
      <c r="B52" s="123" t="s">
        <v>253</v>
      </c>
      <c r="C52" s="123" t="s">
        <v>254</v>
      </c>
      <c r="D52" s="123" t="s">
        <v>255</v>
      </c>
      <c r="E52" s="123" t="s">
        <v>317</v>
      </c>
      <c r="F52" s="123" t="s">
        <v>317</v>
      </c>
      <c r="G52" s="123" t="s">
        <v>318</v>
      </c>
      <c r="H52" s="123" t="s">
        <v>319</v>
      </c>
      <c r="I52" s="123">
        <v>206817</v>
      </c>
      <c r="J52" s="123" t="s">
        <v>336</v>
      </c>
      <c r="K52" s="123">
        <v>206817</v>
      </c>
      <c r="L52" s="123" t="s">
        <v>321</v>
      </c>
      <c r="M52" s="123" t="s">
        <v>322</v>
      </c>
      <c r="N52" s="123">
        <v>522959</v>
      </c>
      <c r="O52" s="123" t="s">
        <v>345</v>
      </c>
      <c r="P52" s="123">
        <v>870919</v>
      </c>
      <c r="Q52" s="123" t="s">
        <v>346</v>
      </c>
      <c r="R52" s="123" t="s">
        <v>256</v>
      </c>
      <c r="S52" s="123" t="s">
        <v>561</v>
      </c>
      <c r="T52" s="123" t="s">
        <v>561</v>
      </c>
      <c r="U52" s="123" t="s">
        <v>281</v>
      </c>
      <c r="V52" s="123" t="s">
        <v>266</v>
      </c>
      <c r="W52" s="123">
        <v>541</v>
      </c>
      <c r="X52" s="123" t="s">
        <v>259</v>
      </c>
      <c r="Y52" s="123">
        <v>356666342</v>
      </c>
      <c r="Z52" s="123" t="s">
        <v>562</v>
      </c>
      <c r="AA52" s="123" t="s">
        <v>563</v>
      </c>
      <c r="AB52" s="123">
        <v>45000</v>
      </c>
      <c r="AC52" s="123">
        <v>0</v>
      </c>
      <c r="AD52" s="123">
        <v>102</v>
      </c>
      <c r="AE52" s="123" t="s">
        <v>299</v>
      </c>
      <c r="AF52" s="123" t="s">
        <v>564</v>
      </c>
      <c r="AG52" s="123" t="s">
        <v>565</v>
      </c>
      <c r="AH52" s="123" t="s">
        <v>262</v>
      </c>
      <c r="AI52" s="123" t="s">
        <v>566</v>
      </c>
      <c r="AJ52" s="123">
        <v>560</v>
      </c>
      <c r="AK52" s="123">
        <v>560</v>
      </c>
      <c r="AL52" s="123" t="s">
        <v>488</v>
      </c>
      <c r="AM52" s="123">
        <v>41058.769999999997</v>
      </c>
      <c r="AN52" s="123">
        <v>12141.23</v>
      </c>
      <c r="AO52" s="123">
        <v>53200</v>
      </c>
      <c r="AP52" s="123">
        <v>3941.23</v>
      </c>
      <c r="AQ52" s="123">
        <v>77.77</v>
      </c>
      <c r="AR52" s="123">
        <v>4019</v>
      </c>
      <c r="AS52" s="123">
        <v>0</v>
      </c>
      <c r="AT52" s="123">
        <v>0</v>
      </c>
      <c r="AU52" s="123">
        <v>0</v>
      </c>
      <c r="AV52" s="123">
        <v>95</v>
      </c>
      <c r="AW52" s="123">
        <v>0</v>
      </c>
      <c r="AX52" s="123">
        <v>0</v>
      </c>
      <c r="AY52" s="123">
        <v>0</v>
      </c>
      <c r="AZ52" s="123">
        <v>0</v>
      </c>
      <c r="BA52" s="123">
        <v>0</v>
      </c>
      <c r="BB52" s="123" t="s">
        <v>263</v>
      </c>
      <c r="BC52" s="123"/>
      <c r="BD52" s="123"/>
      <c r="BE52" s="123"/>
      <c r="BF52" s="123"/>
      <c r="BG52" s="123">
        <v>7478596833</v>
      </c>
      <c r="BH52" s="97" t="s">
        <v>628</v>
      </c>
      <c r="BI52" s="95" t="s">
        <v>104</v>
      </c>
      <c r="BJ52" s="130">
        <v>46086</v>
      </c>
      <c r="BK52" s="95"/>
      <c r="BL52" s="95" t="s">
        <v>109</v>
      </c>
      <c r="BM52" s="98" t="s">
        <v>114</v>
      </c>
      <c r="BN52" s="99" t="s">
        <v>191</v>
      </c>
      <c r="BO52" s="123" t="s">
        <v>236</v>
      </c>
      <c r="BP52" s="123"/>
      <c r="BQ52" s="42"/>
      <c r="BR52" s="96" t="s">
        <v>316</v>
      </c>
    </row>
    <row r="53" spans="1:70" ht="30" hidden="1" customHeight="1" x14ac:dyDescent="0.35">
      <c r="A53" s="95">
        <v>50</v>
      </c>
      <c r="B53" s="123" t="s">
        <v>253</v>
      </c>
      <c r="C53" s="123" t="s">
        <v>254</v>
      </c>
      <c r="D53" s="123" t="s">
        <v>255</v>
      </c>
      <c r="E53" s="123" t="s">
        <v>317</v>
      </c>
      <c r="F53" s="123" t="s">
        <v>317</v>
      </c>
      <c r="G53" s="123" t="s">
        <v>318</v>
      </c>
      <c r="H53" s="123" t="s">
        <v>319</v>
      </c>
      <c r="I53" s="123">
        <v>206817</v>
      </c>
      <c r="J53" s="123" t="s">
        <v>336</v>
      </c>
      <c r="K53" s="123">
        <v>206817</v>
      </c>
      <c r="L53" s="123" t="s">
        <v>321</v>
      </c>
      <c r="M53" s="123" t="s">
        <v>322</v>
      </c>
      <c r="N53" s="123">
        <v>522959</v>
      </c>
      <c r="O53" s="123" t="s">
        <v>345</v>
      </c>
      <c r="P53" s="123">
        <v>870919</v>
      </c>
      <c r="Q53" s="123" t="s">
        <v>346</v>
      </c>
      <c r="R53" s="123" t="s">
        <v>256</v>
      </c>
      <c r="S53" s="123" t="s">
        <v>567</v>
      </c>
      <c r="T53" s="123" t="s">
        <v>567</v>
      </c>
      <c r="U53" s="123" t="s">
        <v>281</v>
      </c>
      <c r="V53" s="123" t="s">
        <v>266</v>
      </c>
      <c r="W53" s="123">
        <v>541</v>
      </c>
      <c r="X53" s="123" t="s">
        <v>259</v>
      </c>
      <c r="Y53" s="123">
        <v>357236760</v>
      </c>
      <c r="Z53" s="123" t="s">
        <v>568</v>
      </c>
      <c r="AA53" s="123" t="s">
        <v>569</v>
      </c>
      <c r="AB53" s="123">
        <v>45000</v>
      </c>
      <c r="AC53" s="123">
        <v>0</v>
      </c>
      <c r="AD53" s="123">
        <v>102</v>
      </c>
      <c r="AE53" s="123" t="s">
        <v>261</v>
      </c>
      <c r="AF53" s="123" t="s">
        <v>570</v>
      </c>
      <c r="AG53" s="123" t="s">
        <v>571</v>
      </c>
      <c r="AH53" s="123" t="s">
        <v>262</v>
      </c>
      <c r="AI53" s="123" t="s">
        <v>287</v>
      </c>
      <c r="AJ53" s="123">
        <v>560</v>
      </c>
      <c r="AK53" s="123">
        <v>560</v>
      </c>
      <c r="AL53" s="123" t="s">
        <v>488</v>
      </c>
      <c r="AM53" s="123">
        <v>38486.11</v>
      </c>
      <c r="AN53" s="123">
        <v>11913.89</v>
      </c>
      <c r="AO53" s="123">
        <v>50400</v>
      </c>
      <c r="AP53" s="123">
        <v>6513.89</v>
      </c>
      <c r="AQ53" s="123">
        <v>205.11</v>
      </c>
      <c r="AR53" s="123">
        <v>6719</v>
      </c>
      <c r="AS53" s="123">
        <v>0</v>
      </c>
      <c r="AT53" s="123">
        <v>0</v>
      </c>
      <c r="AU53" s="123">
        <v>0</v>
      </c>
      <c r="AV53" s="123">
        <v>90</v>
      </c>
      <c r="AW53" s="123">
        <v>0</v>
      </c>
      <c r="AX53" s="123">
        <v>0</v>
      </c>
      <c r="AY53" s="123">
        <v>0</v>
      </c>
      <c r="AZ53" s="123">
        <v>0</v>
      </c>
      <c r="BA53" s="123">
        <v>0</v>
      </c>
      <c r="BB53" s="123" t="s">
        <v>263</v>
      </c>
      <c r="BC53" s="123"/>
      <c r="BD53" s="123"/>
      <c r="BE53" s="123"/>
      <c r="BF53" s="123"/>
      <c r="BG53" s="123">
        <v>7384438082</v>
      </c>
      <c r="BH53" s="97" t="s">
        <v>628</v>
      </c>
      <c r="BI53" s="95" t="s">
        <v>104</v>
      </c>
      <c r="BJ53" s="130">
        <v>46086</v>
      </c>
      <c r="BK53" s="95"/>
      <c r="BL53" s="95" t="s">
        <v>108</v>
      </c>
      <c r="BM53" s="98" t="s">
        <v>113</v>
      </c>
      <c r="BN53" s="99" t="s">
        <v>191</v>
      </c>
      <c r="BO53" s="123" t="s">
        <v>236</v>
      </c>
      <c r="BP53" s="123"/>
      <c r="BQ53" s="42"/>
      <c r="BR53" s="96" t="s">
        <v>316</v>
      </c>
    </row>
    <row r="54" spans="1:70" ht="30" hidden="1" customHeight="1" x14ac:dyDescent="0.35">
      <c r="A54" s="95">
        <v>51</v>
      </c>
      <c r="B54" s="123" t="s">
        <v>253</v>
      </c>
      <c r="C54" s="123" t="s">
        <v>254</v>
      </c>
      <c r="D54" s="123" t="s">
        <v>255</v>
      </c>
      <c r="E54" s="123" t="s">
        <v>317</v>
      </c>
      <c r="F54" s="123" t="s">
        <v>317</v>
      </c>
      <c r="G54" s="123" t="s">
        <v>318</v>
      </c>
      <c r="H54" s="123" t="s">
        <v>319</v>
      </c>
      <c r="I54" s="123">
        <v>206817</v>
      </c>
      <c r="J54" s="123" t="s">
        <v>336</v>
      </c>
      <c r="K54" s="123">
        <v>206817</v>
      </c>
      <c r="L54" s="123" t="s">
        <v>321</v>
      </c>
      <c r="M54" s="123" t="s">
        <v>322</v>
      </c>
      <c r="N54" s="123">
        <v>522634</v>
      </c>
      <c r="O54" s="123" t="s">
        <v>380</v>
      </c>
      <c r="P54" s="123">
        <v>870375</v>
      </c>
      <c r="Q54" s="123" t="s">
        <v>381</v>
      </c>
      <c r="R54" s="123" t="s">
        <v>256</v>
      </c>
      <c r="S54" s="123" t="s">
        <v>572</v>
      </c>
      <c r="T54" s="123" t="s">
        <v>572</v>
      </c>
      <c r="U54" s="123" t="s">
        <v>265</v>
      </c>
      <c r="V54" s="123" t="s">
        <v>266</v>
      </c>
      <c r="W54" s="123">
        <v>0</v>
      </c>
      <c r="X54" s="123" t="s">
        <v>259</v>
      </c>
      <c r="Y54" s="123">
        <v>358753694</v>
      </c>
      <c r="Z54" s="123" t="s">
        <v>573</v>
      </c>
      <c r="AA54" s="123" t="s">
        <v>574</v>
      </c>
      <c r="AB54" s="123">
        <v>45000</v>
      </c>
      <c r="AC54" s="123">
        <v>0</v>
      </c>
      <c r="AD54" s="123">
        <v>102</v>
      </c>
      <c r="AE54" s="123" t="s">
        <v>261</v>
      </c>
      <c r="AF54" s="123" t="s">
        <v>535</v>
      </c>
      <c r="AG54" s="123" t="s">
        <v>575</v>
      </c>
      <c r="AH54" s="123" t="s">
        <v>262</v>
      </c>
      <c r="AI54" s="123" t="s">
        <v>576</v>
      </c>
      <c r="AJ54" s="123">
        <v>560</v>
      </c>
      <c r="AK54" s="123">
        <v>560</v>
      </c>
      <c r="AL54" s="123" t="s">
        <v>473</v>
      </c>
      <c r="AM54" s="123">
        <v>27514.71</v>
      </c>
      <c r="AN54" s="123">
        <v>10565.29</v>
      </c>
      <c r="AO54" s="123">
        <v>38080</v>
      </c>
      <c r="AP54" s="123">
        <v>17485.29</v>
      </c>
      <c r="AQ54" s="123">
        <v>1485.71</v>
      </c>
      <c r="AR54" s="123">
        <v>18971</v>
      </c>
      <c r="AS54" s="123">
        <v>0</v>
      </c>
      <c r="AT54" s="123">
        <v>0</v>
      </c>
      <c r="AU54" s="123">
        <v>0</v>
      </c>
      <c r="AV54" s="123">
        <v>68</v>
      </c>
      <c r="AW54" s="123">
        <v>0</v>
      </c>
      <c r="AX54" s="123">
        <v>0</v>
      </c>
      <c r="AY54" s="123">
        <v>0</v>
      </c>
      <c r="AZ54" s="123">
        <v>0</v>
      </c>
      <c r="BA54" s="123">
        <v>0</v>
      </c>
      <c r="BB54" s="123" t="s">
        <v>263</v>
      </c>
      <c r="BC54" s="123"/>
      <c r="BD54" s="123"/>
      <c r="BE54" s="123"/>
      <c r="BF54" s="123"/>
      <c r="BG54" s="123">
        <v>9749671813</v>
      </c>
      <c r="BH54" s="97" t="s">
        <v>628</v>
      </c>
      <c r="BI54" s="95" t="s">
        <v>104</v>
      </c>
      <c r="BJ54" s="130">
        <v>46086</v>
      </c>
      <c r="BK54" s="95"/>
      <c r="BL54" s="95" t="s">
        <v>108</v>
      </c>
      <c r="BM54" s="98" t="s">
        <v>113</v>
      </c>
      <c r="BN54" s="99" t="s">
        <v>191</v>
      </c>
      <c r="BO54" s="123" t="s">
        <v>236</v>
      </c>
      <c r="BP54" s="123"/>
      <c r="BQ54" s="42"/>
      <c r="BR54" s="96" t="s">
        <v>316</v>
      </c>
    </row>
    <row r="55" spans="1:70" ht="30" hidden="1" customHeight="1" x14ac:dyDescent="0.35">
      <c r="A55" s="95">
        <v>52</v>
      </c>
      <c r="B55" s="123" t="s">
        <v>253</v>
      </c>
      <c r="C55" s="123" t="s">
        <v>254</v>
      </c>
      <c r="D55" s="123" t="s">
        <v>255</v>
      </c>
      <c r="E55" s="123" t="s">
        <v>317</v>
      </c>
      <c r="F55" s="123" t="s">
        <v>317</v>
      </c>
      <c r="G55" s="123" t="s">
        <v>318</v>
      </c>
      <c r="H55" s="123" t="s">
        <v>319</v>
      </c>
      <c r="I55" s="123">
        <v>206817</v>
      </c>
      <c r="J55" s="123" t="s">
        <v>336</v>
      </c>
      <c r="K55" s="123">
        <v>206817</v>
      </c>
      <c r="L55" s="123" t="s">
        <v>321</v>
      </c>
      <c r="M55" s="123" t="s">
        <v>322</v>
      </c>
      <c r="N55" s="123">
        <v>522634</v>
      </c>
      <c r="O55" s="123" t="s">
        <v>380</v>
      </c>
      <c r="P55" s="123">
        <v>870375</v>
      </c>
      <c r="Q55" s="123" t="s">
        <v>381</v>
      </c>
      <c r="R55" s="123" t="s">
        <v>256</v>
      </c>
      <c r="S55" s="123" t="s">
        <v>577</v>
      </c>
      <c r="T55" s="123" t="s">
        <v>577</v>
      </c>
      <c r="U55" s="123" t="s">
        <v>257</v>
      </c>
      <c r="V55" s="123" t="s">
        <v>258</v>
      </c>
      <c r="W55" s="123">
        <v>541</v>
      </c>
      <c r="X55" s="123" t="s">
        <v>259</v>
      </c>
      <c r="Y55" s="123">
        <v>357163338</v>
      </c>
      <c r="Z55" s="123" t="s">
        <v>578</v>
      </c>
      <c r="AA55" s="123" t="s">
        <v>579</v>
      </c>
      <c r="AB55" s="123">
        <v>45000</v>
      </c>
      <c r="AC55" s="123">
        <v>0</v>
      </c>
      <c r="AD55" s="123">
        <v>102</v>
      </c>
      <c r="AE55" s="123" t="s">
        <v>261</v>
      </c>
      <c r="AF55" s="123" t="s">
        <v>511</v>
      </c>
      <c r="AG55" s="123" t="s">
        <v>580</v>
      </c>
      <c r="AH55" s="123" t="s">
        <v>262</v>
      </c>
      <c r="AI55" s="123" t="s">
        <v>581</v>
      </c>
      <c r="AJ55" s="123">
        <v>560</v>
      </c>
      <c r="AK55" s="123">
        <v>560</v>
      </c>
      <c r="AL55" s="123" t="s">
        <v>473</v>
      </c>
      <c r="AM55" s="123">
        <v>39157.07</v>
      </c>
      <c r="AN55" s="123">
        <v>11802.93</v>
      </c>
      <c r="AO55" s="123">
        <v>50960</v>
      </c>
      <c r="AP55" s="123">
        <v>5842.93</v>
      </c>
      <c r="AQ55" s="123">
        <v>166.07</v>
      </c>
      <c r="AR55" s="123">
        <v>6009</v>
      </c>
      <c r="AS55" s="123">
        <v>0</v>
      </c>
      <c r="AT55" s="123">
        <v>0</v>
      </c>
      <c r="AU55" s="123">
        <v>0</v>
      </c>
      <c r="AV55" s="123">
        <v>91</v>
      </c>
      <c r="AW55" s="123">
        <v>0</v>
      </c>
      <c r="AX55" s="123">
        <v>0</v>
      </c>
      <c r="AY55" s="123">
        <v>0</v>
      </c>
      <c r="AZ55" s="123">
        <v>0</v>
      </c>
      <c r="BA55" s="123">
        <v>0</v>
      </c>
      <c r="BB55" s="123" t="s">
        <v>263</v>
      </c>
      <c r="BC55" s="123"/>
      <c r="BD55" s="123"/>
      <c r="BE55" s="123"/>
      <c r="BF55" s="123"/>
      <c r="BG55" s="123">
        <v>8597706370</v>
      </c>
      <c r="BH55" s="97" t="s">
        <v>628</v>
      </c>
      <c r="BI55" s="95" t="s">
        <v>104</v>
      </c>
      <c r="BJ55" s="130">
        <v>46083</v>
      </c>
      <c r="BK55" s="95"/>
      <c r="BL55" s="95" t="s">
        <v>108</v>
      </c>
      <c r="BM55" s="98" t="s">
        <v>113</v>
      </c>
      <c r="BN55" s="99" t="s">
        <v>191</v>
      </c>
      <c r="BO55" s="123" t="s">
        <v>236</v>
      </c>
      <c r="BP55" s="123"/>
      <c r="BQ55" s="42"/>
      <c r="BR55" s="96" t="s">
        <v>316</v>
      </c>
    </row>
    <row r="56" spans="1:70" ht="30" hidden="1" customHeight="1" x14ac:dyDescent="0.35">
      <c r="A56" s="95">
        <v>53</v>
      </c>
      <c r="B56" s="123" t="s">
        <v>253</v>
      </c>
      <c r="C56" s="123" t="s">
        <v>254</v>
      </c>
      <c r="D56" s="123" t="s">
        <v>255</v>
      </c>
      <c r="E56" s="123" t="s">
        <v>317</v>
      </c>
      <c r="F56" s="123" t="s">
        <v>317</v>
      </c>
      <c r="G56" s="123" t="s">
        <v>318</v>
      </c>
      <c r="H56" s="123" t="s">
        <v>319</v>
      </c>
      <c r="I56" s="123">
        <v>206553</v>
      </c>
      <c r="J56" s="123" t="s">
        <v>320</v>
      </c>
      <c r="K56" s="123">
        <v>206553</v>
      </c>
      <c r="L56" s="123" t="s">
        <v>321</v>
      </c>
      <c r="M56" s="123" t="s">
        <v>322</v>
      </c>
      <c r="N56" s="123">
        <v>523465</v>
      </c>
      <c r="O56" s="123" t="s">
        <v>323</v>
      </c>
      <c r="P56" s="123">
        <v>871999</v>
      </c>
      <c r="Q56" s="123" t="s">
        <v>324</v>
      </c>
      <c r="R56" s="123" t="s">
        <v>256</v>
      </c>
      <c r="S56" s="123" t="s">
        <v>582</v>
      </c>
      <c r="T56" s="123" t="s">
        <v>582</v>
      </c>
      <c r="U56" s="123" t="s">
        <v>257</v>
      </c>
      <c r="V56" s="123" t="s">
        <v>266</v>
      </c>
      <c r="W56" s="123">
        <v>0</v>
      </c>
      <c r="X56" s="123" t="s">
        <v>259</v>
      </c>
      <c r="Y56" s="123">
        <v>359423539</v>
      </c>
      <c r="Z56" s="123" t="s">
        <v>583</v>
      </c>
      <c r="AA56" s="123" t="s">
        <v>309</v>
      </c>
      <c r="AB56" s="123">
        <v>40000</v>
      </c>
      <c r="AC56" s="123">
        <v>0</v>
      </c>
      <c r="AD56" s="123">
        <v>102</v>
      </c>
      <c r="AE56" s="123" t="s">
        <v>261</v>
      </c>
      <c r="AF56" s="123" t="s">
        <v>584</v>
      </c>
      <c r="AG56" s="123" t="s">
        <v>585</v>
      </c>
      <c r="AH56" s="123" t="s">
        <v>262</v>
      </c>
      <c r="AI56" s="123" t="s">
        <v>586</v>
      </c>
      <c r="AJ56" s="123">
        <v>500</v>
      </c>
      <c r="AK56" s="123">
        <v>500</v>
      </c>
      <c r="AL56" s="123" t="s">
        <v>500</v>
      </c>
      <c r="AM56" s="123">
        <v>11255.33</v>
      </c>
      <c r="AN56" s="123">
        <v>5744.67</v>
      </c>
      <c r="AO56" s="123">
        <v>17000</v>
      </c>
      <c r="AP56" s="123">
        <v>28744.67</v>
      </c>
      <c r="AQ56" s="123">
        <v>4903.33</v>
      </c>
      <c r="AR56" s="123">
        <v>33648</v>
      </c>
      <c r="AS56" s="123">
        <v>0</v>
      </c>
      <c r="AT56" s="123">
        <v>0</v>
      </c>
      <c r="AU56" s="123">
        <v>0</v>
      </c>
      <c r="AV56" s="123">
        <v>34</v>
      </c>
      <c r="AW56" s="123">
        <v>0</v>
      </c>
      <c r="AX56" s="123">
        <v>0</v>
      </c>
      <c r="AY56" s="123">
        <v>0</v>
      </c>
      <c r="AZ56" s="123">
        <v>0</v>
      </c>
      <c r="BA56" s="123">
        <v>0</v>
      </c>
      <c r="BB56" s="123" t="s">
        <v>263</v>
      </c>
      <c r="BC56" s="123"/>
      <c r="BD56" s="123"/>
      <c r="BE56" s="123"/>
      <c r="BF56" s="123"/>
      <c r="BG56" s="123">
        <v>9735037372</v>
      </c>
      <c r="BH56" s="97" t="s">
        <v>628</v>
      </c>
      <c r="BI56" s="95" t="s">
        <v>104</v>
      </c>
      <c r="BJ56" s="130">
        <v>46086</v>
      </c>
      <c r="BK56" s="95"/>
      <c r="BL56" s="95" t="s">
        <v>108</v>
      </c>
      <c r="BM56" s="98" t="s">
        <v>113</v>
      </c>
      <c r="BN56" s="99" t="s">
        <v>191</v>
      </c>
      <c r="BO56" s="123" t="s">
        <v>236</v>
      </c>
      <c r="BP56" s="123"/>
      <c r="BQ56" s="42"/>
      <c r="BR56" s="96" t="s">
        <v>316</v>
      </c>
    </row>
    <row r="57" spans="1:70" ht="30" hidden="1" customHeight="1" x14ac:dyDescent="0.35">
      <c r="A57" s="95">
        <v>54</v>
      </c>
      <c r="B57" s="123" t="s">
        <v>253</v>
      </c>
      <c r="C57" s="123" t="s">
        <v>254</v>
      </c>
      <c r="D57" s="123" t="s">
        <v>255</v>
      </c>
      <c r="E57" s="123" t="s">
        <v>317</v>
      </c>
      <c r="F57" s="123" t="s">
        <v>317</v>
      </c>
      <c r="G57" s="123" t="s">
        <v>318</v>
      </c>
      <c r="H57" s="123" t="s">
        <v>319</v>
      </c>
      <c r="I57" s="123">
        <v>206817</v>
      </c>
      <c r="J57" s="123" t="s">
        <v>336</v>
      </c>
      <c r="K57" s="123">
        <v>206817</v>
      </c>
      <c r="L57" s="123" t="s">
        <v>321</v>
      </c>
      <c r="M57" s="123" t="s">
        <v>322</v>
      </c>
      <c r="N57" s="123">
        <v>522634</v>
      </c>
      <c r="O57" s="123" t="s">
        <v>380</v>
      </c>
      <c r="P57" s="123">
        <v>870375</v>
      </c>
      <c r="Q57" s="123" t="s">
        <v>381</v>
      </c>
      <c r="R57" s="123" t="s">
        <v>587</v>
      </c>
      <c r="S57" s="123" t="s">
        <v>588</v>
      </c>
      <c r="T57" s="123" t="s">
        <v>588</v>
      </c>
      <c r="U57" s="123" t="s">
        <v>257</v>
      </c>
      <c r="V57" s="123" t="s">
        <v>258</v>
      </c>
      <c r="W57" s="123">
        <v>0</v>
      </c>
      <c r="X57" s="123" t="s">
        <v>589</v>
      </c>
      <c r="Y57" s="123">
        <v>359435489</v>
      </c>
      <c r="Z57" s="123" t="s">
        <v>590</v>
      </c>
      <c r="AA57" s="123" t="s">
        <v>591</v>
      </c>
      <c r="AB57" s="123">
        <v>19000</v>
      </c>
      <c r="AC57" s="123">
        <v>0</v>
      </c>
      <c r="AD57" s="123">
        <v>50</v>
      </c>
      <c r="AE57" s="123" t="s">
        <v>477</v>
      </c>
      <c r="AF57" s="123" t="s">
        <v>592</v>
      </c>
      <c r="AG57" s="123" t="s">
        <v>593</v>
      </c>
      <c r="AH57" s="123" t="s">
        <v>262</v>
      </c>
      <c r="AI57" s="123" t="s">
        <v>478</v>
      </c>
      <c r="AJ57" s="123">
        <v>430</v>
      </c>
      <c r="AK57" s="123">
        <v>430</v>
      </c>
      <c r="AL57" s="123" t="s">
        <v>473</v>
      </c>
      <c r="AM57" s="123">
        <v>12445.89</v>
      </c>
      <c r="AN57" s="123">
        <v>2174.11</v>
      </c>
      <c r="AO57" s="123">
        <v>14620</v>
      </c>
      <c r="AP57" s="123">
        <v>6554.11</v>
      </c>
      <c r="AQ57" s="123">
        <v>265.89</v>
      </c>
      <c r="AR57" s="123">
        <v>6820</v>
      </c>
      <c r="AS57" s="123">
        <v>0</v>
      </c>
      <c r="AT57" s="123">
        <v>0</v>
      </c>
      <c r="AU57" s="123">
        <v>0</v>
      </c>
      <c r="AV57" s="123">
        <v>34</v>
      </c>
      <c r="AW57" s="123">
        <v>0</v>
      </c>
      <c r="AX57" s="123">
        <v>0</v>
      </c>
      <c r="AY57" s="123">
        <v>0</v>
      </c>
      <c r="AZ57" s="123">
        <v>0</v>
      </c>
      <c r="BA57" s="123">
        <v>0</v>
      </c>
      <c r="BB57" s="123" t="s">
        <v>263</v>
      </c>
      <c r="BC57" s="123"/>
      <c r="BD57" s="123"/>
      <c r="BE57" s="123"/>
      <c r="BF57" s="123"/>
      <c r="BG57" s="123">
        <v>7318619431</v>
      </c>
      <c r="BH57" s="97" t="s">
        <v>628</v>
      </c>
      <c r="BI57" s="95" t="s">
        <v>104</v>
      </c>
      <c r="BJ57" s="130">
        <v>46083</v>
      </c>
      <c r="BK57" s="95"/>
      <c r="BL57" s="95" t="s">
        <v>108</v>
      </c>
      <c r="BM57" s="98" t="s">
        <v>113</v>
      </c>
      <c r="BN57" s="99" t="s">
        <v>191</v>
      </c>
      <c r="BO57" s="123" t="s">
        <v>236</v>
      </c>
      <c r="BP57" s="123"/>
      <c r="BQ57" s="42"/>
      <c r="BR57" s="96" t="s">
        <v>316</v>
      </c>
    </row>
    <row r="58" spans="1:70" ht="30" hidden="1" customHeight="1" x14ac:dyDescent="0.35">
      <c r="A58" s="95">
        <v>55</v>
      </c>
      <c r="B58" s="123" t="s">
        <v>253</v>
      </c>
      <c r="C58" s="123" t="s">
        <v>254</v>
      </c>
      <c r="D58" s="123" t="s">
        <v>255</v>
      </c>
      <c r="E58" s="123" t="s">
        <v>317</v>
      </c>
      <c r="F58" s="123" t="s">
        <v>317</v>
      </c>
      <c r="G58" s="123" t="s">
        <v>318</v>
      </c>
      <c r="H58" s="123" t="s">
        <v>319</v>
      </c>
      <c r="I58" s="123">
        <v>206817</v>
      </c>
      <c r="J58" s="123" t="s">
        <v>336</v>
      </c>
      <c r="K58" s="123">
        <v>206817</v>
      </c>
      <c r="L58" s="123" t="s">
        <v>321</v>
      </c>
      <c r="M58" s="123" t="s">
        <v>322</v>
      </c>
      <c r="N58" s="123">
        <v>522634</v>
      </c>
      <c r="O58" s="123" t="s">
        <v>380</v>
      </c>
      <c r="P58" s="123">
        <v>870375</v>
      </c>
      <c r="Q58" s="123" t="s">
        <v>381</v>
      </c>
      <c r="R58" s="123" t="s">
        <v>256</v>
      </c>
      <c r="S58" s="123" t="s">
        <v>588</v>
      </c>
      <c r="T58" s="123" t="s">
        <v>588</v>
      </c>
      <c r="U58" s="123" t="s">
        <v>257</v>
      </c>
      <c r="V58" s="123" t="s">
        <v>258</v>
      </c>
      <c r="W58" s="123">
        <v>541</v>
      </c>
      <c r="X58" s="123" t="s">
        <v>259</v>
      </c>
      <c r="Y58" s="123">
        <v>356627672</v>
      </c>
      <c r="Z58" s="123" t="s">
        <v>590</v>
      </c>
      <c r="AA58" s="123" t="s">
        <v>594</v>
      </c>
      <c r="AB58" s="123">
        <v>40000</v>
      </c>
      <c r="AC58" s="123">
        <v>0</v>
      </c>
      <c r="AD58" s="123">
        <v>102</v>
      </c>
      <c r="AE58" s="123" t="s">
        <v>299</v>
      </c>
      <c r="AF58" s="123" t="s">
        <v>592</v>
      </c>
      <c r="AG58" s="123" t="s">
        <v>593</v>
      </c>
      <c r="AH58" s="123" t="s">
        <v>262</v>
      </c>
      <c r="AI58" s="123" t="s">
        <v>595</v>
      </c>
      <c r="AJ58" s="123">
        <v>500</v>
      </c>
      <c r="AK58" s="123">
        <v>500</v>
      </c>
      <c r="AL58" s="123" t="s">
        <v>473</v>
      </c>
      <c r="AM58" s="123">
        <v>37420.42</v>
      </c>
      <c r="AN58" s="123">
        <v>10579.58</v>
      </c>
      <c r="AO58" s="123">
        <v>48000</v>
      </c>
      <c r="AP58" s="123">
        <v>2579.58</v>
      </c>
      <c r="AQ58" s="123">
        <v>39.42</v>
      </c>
      <c r="AR58" s="123">
        <v>2619</v>
      </c>
      <c r="AS58" s="123">
        <v>0</v>
      </c>
      <c r="AT58" s="123">
        <v>0</v>
      </c>
      <c r="AU58" s="123">
        <v>0</v>
      </c>
      <c r="AV58" s="123">
        <v>96</v>
      </c>
      <c r="AW58" s="123">
        <v>0</v>
      </c>
      <c r="AX58" s="123">
        <v>0</v>
      </c>
      <c r="AY58" s="123">
        <v>0</v>
      </c>
      <c r="AZ58" s="123">
        <v>0</v>
      </c>
      <c r="BA58" s="123">
        <v>0</v>
      </c>
      <c r="BB58" s="123" t="s">
        <v>263</v>
      </c>
      <c r="BC58" s="123"/>
      <c r="BD58" s="123"/>
      <c r="BE58" s="123"/>
      <c r="BF58" s="123"/>
      <c r="BG58" s="123">
        <v>7318619431</v>
      </c>
      <c r="BH58" s="97" t="s">
        <v>628</v>
      </c>
      <c r="BI58" s="95" t="s">
        <v>104</v>
      </c>
      <c r="BJ58" s="130">
        <v>46083</v>
      </c>
      <c r="BK58" s="95"/>
      <c r="BL58" s="95" t="s">
        <v>108</v>
      </c>
      <c r="BM58" s="98" t="s">
        <v>113</v>
      </c>
      <c r="BN58" s="99" t="s">
        <v>191</v>
      </c>
      <c r="BO58" s="123" t="s">
        <v>236</v>
      </c>
      <c r="BP58" s="123"/>
      <c r="BQ58" s="42"/>
      <c r="BR58" s="96" t="s">
        <v>316</v>
      </c>
    </row>
    <row r="59" spans="1:70" ht="30" hidden="1" customHeight="1" x14ac:dyDescent="0.35">
      <c r="A59" s="95">
        <v>56</v>
      </c>
      <c r="B59" s="123" t="s">
        <v>253</v>
      </c>
      <c r="C59" s="123" t="s">
        <v>254</v>
      </c>
      <c r="D59" s="123" t="s">
        <v>255</v>
      </c>
      <c r="E59" s="123" t="s">
        <v>317</v>
      </c>
      <c r="F59" s="123" t="s">
        <v>317</v>
      </c>
      <c r="G59" s="123" t="s">
        <v>318</v>
      </c>
      <c r="H59" s="123" t="s">
        <v>319</v>
      </c>
      <c r="I59" s="123">
        <v>206817</v>
      </c>
      <c r="J59" s="123" t="s">
        <v>336</v>
      </c>
      <c r="K59" s="123">
        <v>206817</v>
      </c>
      <c r="L59" s="123" t="s">
        <v>321</v>
      </c>
      <c r="M59" s="123" t="s">
        <v>322</v>
      </c>
      <c r="N59" s="123">
        <v>522634</v>
      </c>
      <c r="O59" s="123" t="s">
        <v>380</v>
      </c>
      <c r="P59" s="123">
        <v>870375</v>
      </c>
      <c r="Q59" s="123" t="s">
        <v>381</v>
      </c>
      <c r="R59" s="123" t="s">
        <v>256</v>
      </c>
      <c r="S59" s="123" t="s">
        <v>596</v>
      </c>
      <c r="T59" s="123" t="s">
        <v>596</v>
      </c>
      <c r="U59" s="123" t="s">
        <v>265</v>
      </c>
      <c r="V59" s="123" t="s">
        <v>266</v>
      </c>
      <c r="W59" s="123">
        <v>0</v>
      </c>
      <c r="X59" s="123" t="s">
        <v>259</v>
      </c>
      <c r="Y59" s="123">
        <v>359574519</v>
      </c>
      <c r="Z59" s="123" t="s">
        <v>597</v>
      </c>
      <c r="AA59" s="123" t="s">
        <v>515</v>
      </c>
      <c r="AB59" s="123">
        <v>45000</v>
      </c>
      <c r="AC59" s="123">
        <v>0</v>
      </c>
      <c r="AD59" s="123">
        <v>102</v>
      </c>
      <c r="AE59" s="123" t="s">
        <v>261</v>
      </c>
      <c r="AF59" s="123" t="s">
        <v>598</v>
      </c>
      <c r="AG59" s="123" t="s">
        <v>599</v>
      </c>
      <c r="AH59" s="123" t="s">
        <v>262</v>
      </c>
      <c r="AI59" s="123" t="s">
        <v>518</v>
      </c>
      <c r="AJ59" s="123">
        <v>560</v>
      </c>
      <c r="AK59" s="123">
        <v>560</v>
      </c>
      <c r="AL59" s="123" t="s">
        <v>473</v>
      </c>
      <c r="AM59" s="123">
        <v>10673</v>
      </c>
      <c r="AN59" s="123">
        <v>5567</v>
      </c>
      <c r="AO59" s="123">
        <v>16240</v>
      </c>
      <c r="AP59" s="123">
        <v>34327</v>
      </c>
      <c r="AQ59" s="123">
        <v>6336</v>
      </c>
      <c r="AR59" s="123">
        <v>40663</v>
      </c>
      <c r="AS59" s="123">
        <v>0</v>
      </c>
      <c r="AT59" s="123">
        <v>0</v>
      </c>
      <c r="AU59" s="123">
        <v>0</v>
      </c>
      <c r="AV59" s="123">
        <v>29</v>
      </c>
      <c r="AW59" s="123">
        <v>0</v>
      </c>
      <c r="AX59" s="123">
        <v>0</v>
      </c>
      <c r="AY59" s="123">
        <v>0</v>
      </c>
      <c r="AZ59" s="123">
        <v>0</v>
      </c>
      <c r="BA59" s="123">
        <v>0</v>
      </c>
      <c r="BB59" s="123" t="s">
        <v>263</v>
      </c>
      <c r="BC59" s="123"/>
      <c r="BD59" s="123"/>
      <c r="BE59" s="123"/>
      <c r="BF59" s="123"/>
      <c r="BG59" s="123">
        <v>9746775376</v>
      </c>
      <c r="BH59" s="97" t="s">
        <v>628</v>
      </c>
      <c r="BI59" s="95" t="s">
        <v>104</v>
      </c>
      <c r="BJ59" s="130">
        <v>46083</v>
      </c>
      <c r="BK59" s="95"/>
      <c r="BL59" s="95" t="s">
        <v>108</v>
      </c>
      <c r="BM59" s="98" t="s">
        <v>113</v>
      </c>
      <c r="BN59" s="99" t="s">
        <v>191</v>
      </c>
      <c r="BO59" s="123" t="s">
        <v>236</v>
      </c>
      <c r="BP59" s="123"/>
      <c r="BQ59" s="42"/>
      <c r="BR59" s="96" t="s">
        <v>316</v>
      </c>
    </row>
    <row r="60" spans="1:70" ht="30" hidden="1" customHeight="1" x14ac:dyDescent="0.35">
      <c r="A60" s="95">
        <v>57</v>
      </c>
      <c r="B60" s="123" t="s">
        <v>253</v>
      </c>
      <c r="C60" s="123" t="s">
        <v>254</v>
      </c>
      <c r="D60" s="123" t="s">
        <v>255</v>
      </c>
      <c r="E60" s="123" t="s">
        <v>317</v>
      </c>
      <c r="F60" s="123" t="s">
        <v>317</v>
      </c>
      <c r="G60" s="123" t="s">
        <v>318</v>
      </c>
      <c r="H60" s="123" t="s">
        <v>319</v>
      </c>
      <c r="I60" s="123">
        <v>206817</v>
      </c>
      <c r="J60" s="123" t="s">
        <v>336</v>
      </c>
      <c r="K60" s="123">
        <v>206817</v>
      </c>
      <c r="L60" s="123" t="s">
        <v>321</v>
      </c>
      <c r="M60" s="123" t="s">
        <v>322</v>
      </c>
      <c r="N60" s="123">
        <v>522959</v>
      </c>
      <c r="O60" s="123" t="s">
        <v>345</v>
      </c>
      <c r="P60" s="123">
        <v>870919</v>
      </c>
      <c r="Q60" s="123" t="s">
        <v>346</v>
      </c>
      <c r="R60" s="123" t="s">
        <v>256</v>
      </c>
      <c r="S60" s="123" t="s">
        <v>600</v>
      </c>
      <c r="T60" s="123" t="s">
        <v>600</v>
      </c>
      <c r="U60" s="123" t="s">
        <v>265</v>
      </c>
      <c r="V60" s="123" t="s">
        <v>266</v>
      </c>
      <c r="W60" s="123">
        <v>541</v>
      </c>
      <c r="X60" s="123" t="s">
        <v>259</v>
      </c>
      <c r="Y60" s="123">
        <v>357790365</v>
      </c>
      <c r="Z60" s="123" t="s">
        <v>601</v>
      </c>
      <c r="AA60" s="123" t="s">
        <v>602</v>
      </c>
      <c r="AB60" s="123">
        <v>45000</v>
      </c>
      <c r="AC60" s="123">
        <v>0</v>
      </c>
      <c r="AD60" s="123">
        <v>102</v>
      </c>
      <c r="AE60" s="123" t="s">
        <v>261</v>
      </c>
      <c r="AF60" s="123" t="s">
        <v>354</v>
      </c>
      <c r="AG60" s="123" t="s">
        <v>603</v>
      </c>
      <c r="AH60" s="123" t="s">
        <v>262</v>
      </c>
      <c r="AI60" s="123" t="s">
        <v>361</v>
      </c>
      <c r="AJ60" s="123">
        <v>560</v>
      </c>
      <c r="AK60" s="123">
        <v>560</v>
      </c>
      <c r="AL60" s="123" t="s">
        <v>488</v>
      </c>
      <c r="AM60" s="123">
        <v>34945.94</v>
      </c>
      <c r="AN60" s="123">
        <v>11534.06</v>
      </c>
      <c r="AO60" s="123">
        <v>46480</v>
      </c>
      <c r="AP60" s="123">
        <v>10054.06</v>
      </c>
      <c r="AQ60" s="123">
        <v>484.94</v>
      </c>
      <c r="AR60" s="123">
        <v>10539</v>
      </c>
      <c r="AS60" s="123">
        <v>0</v>
      </c>
      <c r="AT60" s="123">
        <v>0</v>
      </c>
      <c r="AU60" s="123">
        <v>0</v>
      </c>
      <c r="AV60" s="123">
        <v>83</v>
      </c>
      <c r="AW60" s="123">
        <v>0</v>
      </c>
      <c r="AX60" s="123">
        <v>0</v>
      </c>
      <c r="AY60" s="123">
        <v>0</v>
      </c>
      <c r="AZ60" s="123">
        <v>0</v>
      </c>
      <c r="BA60" s="123">
        <v>0</v>
      </c>
      <c r="BB60" s="123" t="s">
        <v>263</v>
      </c>
      <c r="BC60" s="123"/>
      <c r="BD60" s="123"/>
      <c r="BE60" s="123"/>
      <c r="BF60" s="123"/>
      <c r="BG60" s="123">
        <v>8509503232</v>
      </c>
      <c r="BH60" s="97" t="s">
        <v>628</v>
      </c>
      <c r="BI60" s="95" t="s">
        <v>104</v>
      </c>
      <c r="BJ60" s="130">
        <v>46086</v>
      </c>
      <c r="BK60" s="95"/>
      <c r="BL60" s="95" t="s">
        <v>109</v>
      </c>
      <c r="BM60" s="98" t="s">
        <v>114</v>
      </c>
      <c r="BN60" s="99" t="s">
        <v>191</v>
      </c>
      <c r="BO60" s="123" t="s">
        <v>236</v>
      </c>
      <c r="BP60" s="123"/>
      <c r="BQ60" s="42"/>
      <c r="BR60" s="96" t="s">
        <v>316</v>
      </c>
    </row>
    <row r="61" spans="1:70" ht="30" hidden="1" customHeight="1" x14ac:dyDescent="0.35">
      <c r="A61" s="95">
        <v>58</v>
      </c>
      <c r="B61" s="123" t="s">
        <v>253</v>
      </c>
      <c r="C61" s="123" t="s">
        <v>254</v>
      </c>
      <c r="D61" s="123" t="s">
        <v>255</v>
      </c>
      <c r="E61" s="123" t="s">
        <v>317</v>
      </c>
      <c r="F61" s="123" t="s">
        <v>317</v>
      </c>
      <c r="G61" s="123" t="s">
        <v>318</v>
      </c>
      <c r="H61" s="123" t="s">
        <v>319</v>
      </c>
      <c r="I61" s="123">
        <v>206817</v>
      </c>
      <c r="J61" s="123" t="s">
        <v>336</v>
      </c>
      <c r="K61" s="123">
        <v>206817</v>
      </c>
      <c r="L61" s="123" t="s">
        <v>321</v>
      </c>
      <c r="M61" s="123" t="s">
        <v>322</v>
      </c>
      <c r="N61" s="123">
        <v>522959</v>
      </c>
      <c r="O61" s="123" t="s">
        <v>345</v>
      </c>
      <c r="P61" s="123">
        <v>870919</v>
      </c>
      <c r="Q61" s="123" t="s">
        <v>346</v>
      </c>
      <c r="R61" s="123" t="s">
        <v>256</v>
      </c>
      <c r="S61" s="123" t="s">
        <v>604</v>
      </c>
      <c r="T61" s="123" t="s">
        <v>604</v>
      </c>
      <c r="U61" s="123" t="s">
        <v>281</v>
      </c>
      <c r="V61" s="123" t="s">
        <v>266</v>
      </c>
      <c r="W61" s="123">
        <v>541</v>
      </c>
      <c r="X61" s="123" t="s">
        <v>259</v>
      </c>
      <c r="Y61" s="123">
        <v>357236212</v>
      </c>
      <c r="Z61" s="123" t="s">
        <v>605</v>
      </c>
      <c r="AA61" s="123" t="s">
        <v>569</v>
      </c>
      <c r="AB61" s="123">
        <v>45000</v>
      </c>
      <c r="AC61" s="123">
        <v>0</v>
      </c>
      <c r="AD61" s="123">
        <v>102</v>
      </c>
      <c r="AE61" s="123" t="s">
        <v>261</v>
      </c>
      <c r="AF61" s="123" t="s">
        <v>570</v>
      </c>
      <c r="AG61" s="123" t="s">
        <v>571</v>
      </c>
      <c r="AH61" s="123" t="s">
        <v>262</v>
      </c>
      <c r="AI61" s="123" t="s">
        <v>287</v>
      </c>
      <c r="AJ61" s="123">
        <v>560</v>
      </c>
      <c r="AK61" s="123">
        <v>560</v>
      </c>
      <c r="AL61" s="123" t="s">
        <v>488</v>
      </c>
      <c r="AM61" s="123">
        <v>38486.11</v>
      </c>
      <c r="AN61" s="123">
        <v>11913.89</v>
      </c>
      <c r="AO61" s="123">
        <v>50400</v>
      </c>
      <c r="AP61" s="123">
        <v>6513.89</v>
      </c>
      <c r="AQ61" s="123">
        <v>205.11</v>
      </c>
      <c r="AR61" s="123">
        <v>6719</v>
      </c>
      <c r="AS61" s="123">
        <v>0</v>
      </c>
      <c r="AT61" s="123">
        <v>0</v>
      </c>
      <c r="AU61" s="123">
        <v>0</v>
      </c>
      <c r="AV61" s="123">
        <v>90</v>
      </c>
      <c r="AW61" s="123">
        <v>0</v>
      </c>
      <c r="AX61" s="123">
        <v>0</v>
      </c>
      <c r="AY61" s="123">
        <v>0</v>
      </c>
      <c r="AZ61" s="123">
        <v>0</v>
      </c>
      <c r="BA61" s="123">
        <v>0</v>
      </c>
      <c r="BB61" s="123" t="s">
        <v>263</v>
      </c>
      <c r="BC61" s="123"/>
      <c r="BD61" s="123"/>
      <c r="BE61" s="123"/>
      <c r="BF61" s="123"/>
      <c r="BG61" s="123">
        <v>9205874625</v>
      </c>
      <c r="BH61" s="97" t="s">
        <v>628</v>
      </c>
      <c r="BI61" s="95" t="s">
        <v>104</v>
      </c>
      <c r="BJ61" s="130">
        <v>46086</v>
      </c>
      <c r="BK61" s="95"/>
      <c r="BL61" s="95" t="s">
        <v>108</v>
      </c>
      <c r="BM61" s="98" t="s">
        <v>113</v>
      </c>
      <c r="BN61" s="99" t="s">
        <v>191</v>
      </c>
      <c r="BO61" s="123" t="s">
        <v>236</v>
      </c>
      <c r="BP61" s="123"/>
      <c r="BQ61" s="42"/>
      <c r="BR61" s="96" t="s">
        <v>316</v>
      </c>
    </row>
    <row r="62" spans="1:70" ht="30" hidden="1" customHeight="1" x14ac:dyDescent="0.35">
      <c r="A62" s="95">
        <v>59</v>
      </c>
      <c r="B62" s="123" t="s">
        <v>253</v>
      </c>
      <c r="C62" s="123" t="s">
        <v>254</v>
      </c>
      <c r="D62" s="123" t="s">
        <v>255</v>
      </c>
      <c r="E62" s="123" t="s">
        <v>317</v>
      </c>
      <c r="F62" s="123" t="s">
        <v>317</v>
      </c>
      <c r="G62" s="123" t="s">
        <v>318</v>
      </c>
      <c r="H62" s="123" t="s">
        <v>319</v>
      </c>
      <c r="I62" s="123">
        <v>206817</v>
      </c>
      <c r="J62" s="123" t="s">
        <v>336</v>
      </c>
      <c r="K62" s="123">
        <v>206817</v>
      </c>
      <c r="L62" s="123" t="s">
        <v>321</v>
      </c>
      <c r="M62" s="123" t="s">
        <v>322</v>
      </c>
      <c r="N62" s="123">
        <v>481874</v>
      </c>
      <c r="O62" s="123" t="s">
        <v>407</v>
      </c>
      <c r="P62" s="123">
        <v>759607</v>
      </c>
      <c r="Q62" s="123" t="s">
        <v>606</v>
      </c>
      <c r="R62" s="123" t="s">
        <v>256</v>
      </c>
      <c r="S62" s="123" t="s">
        <v>607</v>
      </c>
      <c r="T62" s="123" t="s">
        <v>607</v>
      </c>
      <c r="U62" s="123" t="s">
        <v>281</v>
      </c>
      <c r="V62" s="123" t="s">
        <v>266</v>
      </c>
      <c r="W62" s="123">
        <v>541</v>
      </c>
      <c r="X62" s="123" t="s">
        <v>259</v>
      </c>
      <c r="Y62" s="123">
        <v>357233106</v>
      </c>
      <c r="Z62" s="123" t="s">
        <v>608</v>
      </c>
      <c r="AA62" s="123" t="s">
        <v>569</v>
      </c>
      <c r="AB62" s="123">
        <v>40000</v>
      </c>
      <c r="AC62" s="123">
        <v>0</v>
      </c>
      <c r="AD62" s="123">
        <v>102</v>
      </c>
      <c r="AE62" s="123" t="s">
        <v>261</v>
      </c>
      <c r="AF62" s="123" t="s">
        <v>570</v>
      </c>
      <c r="AG62" s="123" t="s">
        <v>571</v>
      </c>
      <c r="AH62" s="123" t="s">
        <v>262</v>
      </c>
      <c r="AI62" s="123" t="s">
        <v>287</v>
      </c>
      <c r="AJ62" s="123">
        <v>500</v>
      </c>
      <c r="AK62" s="123">
        <v>500</v>
      </c>
      <c r="AL62" s="123" t="s">
        <v>488</v>
      </c>
      <c r="AM62" s="123">
        <v>34459.18</v>
      </c>
      <c r="AN62" s="123">
        <v>10540.82</v>
      </c>
      <c r="AO62" s="123">
        <v>45000</v>
      </c>
      <c r="AP62" s="123">
        <v>5540.82</v>
      </c>
      <c r="AQ62" s="123">
        <v>167.18</v>
      </c>
      <c r="AR62" s="123">
        <v>5708</v>
      </c>
      <c r="AS62" s="123">
        <v>0</v>
      </c>
      <c r="AT62" s="123">
        <v>0</v>
      </c>
      <c r="AU62" s="123">
        <v>0</v>
      </c>
      <c r="AV62" s="123">
        <v>90</v>
      </c>
      <c r="AW62" s="123">
        <v>0</v>
      </c>
      <c r="AX62" s="123">
        <v>0</v>
      </c>
      <c r="AY62" s="123">
        <v>0</v>
      </c>
      <c r="AZ62" s="123">
        <v>0</v>
      </c>
      <c r="BA62" s="123">
        <v>0</v>
      </c>
      <c r="BB62" s="123" t="s">
        <v>263</v>
      </c>
      <c r="BC62" s="123"/>
      <c r="BD62" s="123"/>
      <c r="BE62" s="123"/>
      <c r="BF62" s="123"/>
      <c r="BG62" s="123">
        <v>9339794094</v>
      </c>
      <c r="BH62" s="97" t="s">
        <v>628</v>
      </c>
      <c r="BI62" s="95" t="s">
        <v>104</v>
      </c>
      <c r="BJ62" s="130">
        <v>46086</v>
      </c>
      <c r="BK62" s="95"/>
      <c r="BL62" s="95" t="s">
        <v>108</v>
      </c>
      <c r="BM62" s="98" t="s">
        <v>113</v>
      </c>
      <c r="BN62" s="99" t="s">
        <v>191</v>
      </c>
      <c r="BO62" s="123" t="s">
        <v>236</v>
      </c>
      <c r="BP62" s="123"/>
      <c r="BQ62" s="42"/>
      <c r="BR62" s="96" t="s">
        <v>316</v>
      </c>
    </row>
    <row r="63" spans="1:70" ht="30" hidden="1" customHeight="1" x14ac:dyDescent="0.35">
      <c r="A63" s="95">
        <v>60</v>
      </c>
      <c r="B63" s="123" t="s">
        <v>253</v>
      </c>
      <c r="C63" s="123" t="s">
        <v>254</v>
      </c>
      <c r="D63" s="123" t="s">
        <v>255</v>
      </c>
      <c r="E63" s="123" t="s">
        <v>317</v>
      </c>
      <c r="F63" s="123" t="s">
        <v>317</v>
      </c>
      <c r="G63" s="123" t="s">
        <v>318</v>
      </c>
      <c r="H63" s="123" t="s">
        <v>319</v>
      </c>
      <c r="I63" s="123">
        <v>206817</v>
      </c>
      <c r="J63" s="123" t="s">
        <v>336</v>
      </c>
      <c r="K63" s="123">
        <v>206817</v>
      </c>
      <c r="L63" s="123" t="s">
        <v>321</v>
      </c>
      <c r="M63" s="123" t="s">
        <v>322</v>
      </c>
      <c r="N63" s="123">
        <v>522634</v>
      </c>
      <c r="O63" s="123" t="s">
        <v>380</v>
      </c>
      <c r="P63" s="123">
        <v>870375</v>
      </c>
      <c r="Q63" s="123" t="s">
        <v>381</v>
      </c>
      <c r="R63" s="123" t="s">
        <v>256</v>
      </c>
      <c r="S63" s="123" t="s">
        <v>609</v>
      </c>
      <c r="T63" s="123" t="s">
        <v>609</v>
      </c>
      <c r="U63" s="123" t="s">
        <v>265</v>
      </c>
      <c r="V63" s="123" t="s">
        <v>266</v>
      </c>
      <c r="W63" s="123">
        <v>541</v>
      </c>
      <c r="X63" s="123" t="s">
        <v>259</v>
      </c>
      <c r="Y63" s="123">
        <v>357162998</v>
      </c>
      <c r="Z63" s="123" t="s">
        <v>610</v>
      </c>
      <c r="AA63" s="123" t="s">
        <v>579</v>
      </c>
      <c r="AB63" s="123">
        <v>45000</v>
      </c>
      <c r="AC63" s="123">
        <v>0</v>
      </c>
      <c r="AD63" s="123">
        <v>102</v>
      </c>
      <c r="AE63" s="123" t="s">
        <v>261</v>
      </c>
      <c r="AF63" s="123" t="s">
        <v>511</v>
      </c>
      <c r="AG63" s="123" t="s">
        <v>580</v>
      </c>
      <c r="AH63" s="123" t="s">
        <v>262</v>
      </c>
      <c r="AI63" s="123" t="s">
        <v>581</v>
      </c>
      <c r="AJ63" s="123">
        <v>560</v>
      </c>
      <c r="AK63" s="123">
        <v>560</v>
      </c>
      <c r="AL63" s="123" t="s">
        <v>473</v>
      </c>
      <c r="AM63" s="123">
        <v>39157.07</v>
      </c>
      <c r="AN63" s="123">
        <v>11802.93</v>
      </c>
      <c r="AO63" s="123">
        <v>50960</v>
      </c>
      <c r="AP63" s="123">
        <v>5842.93</v>
      </c>
      <c r="AQ63" s="123">
        <v>166.07</v>
      </c>
      <c r="AR63" s="123">
        <v>6009</v>
      </c>
      <c r="AS63" s="123">
        <v>0</v>
      </c>
      <c r="AT63" s="123">
        <v>0</v>
      </c>
      <c r="AU63" s="123">
        <v>0</v>
      </c>
      <c r="AV63" s="123">
        <v>91</v>
      </c>
      <c r="AW63" s="123">
        <v>0</v>
      </c>
      <c r="AX63" s="123">
        <v>0</v>
      </c>
      <c r="AY63" s="123">
        <v>0</v>
      </c>
      <c r="AZ63" s="123">
        <v>0</v>
      </c>
      <c r="BA63" s="123">
        <v>0</v>
      </c>
      <c r="BB63" s="123" t="s">
        <v>263</v>
      </c>
      <c r="BC63" s="123"/>
      <c r="BD63" s="123"/>
      <c r="BE63" s="123"/>
      <c r="BF63" s="123"/>
      <c r="BG63" s="123">
        <v>8972928821</v>
      </c>
      <c r="BH63" s="97" t="s">
        <v>628</v>
      </c>
      <c r="BI63" s="95" t="s">
        <v>104</v>
      </c>
      <c r="BJ63" s="130">
        <v>46083</v>
      </c>
      <c r="BK63" s="95"/>
      <c r="BL63" s="95" t="s">
        <v>108</v>
      </c>
      <c r="BM63" s="98" t="s">
        <v>113</v>
      </c>
      <c r="BN63" s="99" t="s">
        <v>191</v>
      </c>
      <c r="BO63" s="123" t="s">
        <v>236</v>
      </c>
      <c r="BP63" s="123"/>
      <c r="BQ63" s="42"/>
      <c r="BR63" s="96" t="s">
        <v>316</v>
      </c>
    </row>
    <row r="64" spans="1:70" ht="30" hidden="1" customHeight="1" x14ac:dyDescent="0.35">
      <c r="A64" s="95">
        <v>61</v>
      </c>
      <c r="B64" s="123" t="s">
        <v>253</v>
      </c>
      <c r="C64" s="123" t="s">
        <v>254</v>
      </c>
      <c r="D64" s="123" t="s">
        <v>255</v>
      </c>
      <c r="E64" s="123" t="s">
        <v>317</v>
      </c>
      <c r="F64" s="123" t="s">
        <v>317</v>
      </c>
      <c r="G64" s="123" t="s">
        <v>318</v>
      </c>
      <c r="H64" s="123" t="s">
        <v>319</v>
      </c>
      <c r="I64" s="123">
        <v>206817</v>
      </c>
      <c r="J64" s="123" t="s">
        <v>336</v>
      </c>
      <c r="K64" s="123">
        <v>206817</v>
      </c>
      <c r="L64" s="123" t="s">
        <v>321</v>
      </c>
      <c r="M64" s="123" t="s">
        <v>322</v>
      </c>
      <c r="N64" s="123">
        <v>522634</v>
      </c>
      <c r="O64" s="123" t="s">
        <v>380</v>
      </c>
      <c r="P64" s="123">
        <v>870375</v>
      </c>
      <c r="Q64" s="123" t="s">
        <v>381</v>
      </c>
      <c r="R64" s="123" t="s">
        <v>587</v>
      </c>
      <c r="S64" s="123" t="s">
        <v>609</v>
      </c>
      <c r="T64" s="123" t="s">
        <v>609</v>
      </c>
      <c r="U64" s="123" t="s">
        <v>265</v>
      </c>
      <c r="V64" s="123" t="s">
        <v>266</v>
      </c>
      <c r="W64" s="123">
        <v>0</v>
      </c>
      <c r="X64" s="123" t="s">
        <v>611</v>
      </c>
      <c r="Y64" s="123">
        <v>359475943</v>
      </c>
      <c r="Z64" s="123" t="s">
        <v>612</v>
      </c>
      <c r="AA64" s="123" t="s">
        <v>613</v>
      </c>
      <c r="AB64" s="123">
        <v>20000</v>
      </c>
      <c r="AC64" s="123">
        <v>0</v>
      </c>
      <c r="AD64" s="123">
        <v>50</v>
      </c>
      <c r="AE64" s="123" t="s">
        <v>477</v>
      </c>
      <c r="AF64" s="123" t="s">
        <v>511</v>
      </c>
      <c r="AG64" s="123" t="s">
        <v>580</v>
      </c>
      <c r="AH64" s="123" t="s">
        <v>262</v>
      </c>
      <c r="AI64" s="123" t="s">
        <v>544</v>
      </c>
      <c r="AJ64" s="123">
        <v>450</v>
      </c>
      <c r="AK64" s="123">
        <v>450</v>
      </c>
      <c r="AL64" s="123" t="s">
        <v>473</v>
      </c>
      <c r="AM64" s="123">
        <v>12620.8</v>
      </c>
      <c r="AN64" s="123">
        <v>2229.1999999999998</v>
      </c>
      <c r="AO64" s="123">
        <v>14850</v>
      </c>
      <c r="AP64" s="123">
        <v>7379.2</v>
      </c>
      <c r="AQ64" s="123">
        <v>321.8</v>
      </c>
      <c r="AR64" s="123">
        <v>7701</v>
      </c>
      <c r="AS64" s="123">
        <v>0</v>
      </c>
      <c r="AT64" s="123">
        <v>0</v>
      </c>
      <c r="AU64" s="123">
        <v>0</v>
      </c>
      <c r="AV64" s="123">
        <v>33</v>
      </c>
      <c r="AW64" s="123">
        <v>0</v>
      </c>
      <c r="AX64" s="123">
        <v>0</v>
      </c>
      <c r="AY64" s="123">
        <v>0</v>
      </c>
      <c r="AZ64" s="123">
        <v>0</v>
      </c>
      <c r="BA64" s="123">
        <v>0</v>
      </c>
      <c r="BB64" s="123" t="s">
        <v>263</v>
      </c>
      <c r="BC64" s="123"/>
      <c r="BD64" s="123"/>
      <c r="BE64" s="123"/>
      <c r="BF64" s="123"/>
      <c r="BG64" s="123">
        <v>8972928821</v>
      </c>
      <c r="BH64" s="97" t="s">
        <v>628</v>
      </c>
      <c r="BI64" s="95" t="s">
        <v>104</v>
      </c>
      <c r="BJ64" s="130">
        <v>46083</v>
      </c>
      <c r="BK64" s="95"/>
      <c r="BL64" s="95" t="s">
        <v>108</v>
      </c>
      <c r="BM64" s="98" t="s">
        <v>113</v>
      </c>
      <c r="BN64" s="99" t="s">
        <v>191</v>
      </c>
      <c r="BO64" s="123" t="s">
        <v>236</v>
      </c>
      <c r="BP64" s="123"/>
      <c r="BQ64" s="42"/>
      <c r="BR64" s="96" t="s">
        <v>316</v>
      </c>
    </row>
    <row r="65" spans="1:70" ht="30" hidden="1" customHeight="1" x14ac:dyDescent="0.35">
      <c r="A65" s="95">
        <v>62</v>
      </c>
      <c r="B65" s="123" t="s">
        <v>253</v>
      </c>
      <c r="C65" s="123" t="s">
        <v>254</v>
      </c>
      <c r="D65" s="123" t="s">
        <v>255</v>
      </c>
      <c r="E65" s="123" t="s">
        <v>317</v>
      </c>
      <c r="F65" s="123" t="s">
        <v>317</v>
      </c>
      <c r="G65" s="123" t="s">
        <v>318</v>
      </c>
      <c r="H65" s="123" t="s">
        <v>319</v>
      </c>
      <c r="I65" s="123">
        <v>206817</v>
      </c>
      <c r="J65" s="123" t="s">
        <v>336</v>
      </c>
      <c r="K65" s="123">
        <v>206817</v>
      </c>
      <c r="L65" s="123" t="s">
        <v>321</v>
      </c>
      <c r="M65" s="123" t="s">
        <v>322</v>
      </c>
      <c r="N65" s="123">
        <v>522634</v>
      </c>
      <c r="O65" s="123" t="s">
        <v>380</v>
      </c>
      <c r="P65" s="123">
        <v>870375</v>
      </c>
      <c r="Q65" s="123" t="s">
        <v>381</v>
      </c>
      <c r="R65" s="123" t="s">
        <v>269</v>
      </c>
      <c r="S65" s="123" t="s">
        <v>614</v>
      </c>
      <c r="T65" s="123" t="s">
        <v>614</v>
      </c>
      <c r="U65" s="123" t="s">
        <v>257</v>
      </c>
      <c r="V65" s="123" t="s">
        <v>258</v>
      </c>
      <c r="W65" s="123">
        <v>0</v>
      </c>
      <c r="X65" s="123" t="s">
        <v>259</v>
      </c>
      <c r="Y65" s="123">
        <v>358700025</v>
      </c>
      <c r="Z65" s="123" t="s">
        <v>615</v>
      </c>
      <c r="AA65" s="123" t="s">
        <v>616</v>
      </c>
      <c r="AB65" s="123">
        <v>30000</v>
      </c>
      <c r="AC65" s="123">
        <v>0</v>
      </c>
      <c r="AD65" s="123">
        <v>75</v>
      </c>
      <c r="AE65" s="123" t="s">
        <v>270</v>
      </c>
      <c r="AF65" s="123" t="s">
        <v>617</v>
      </c>
      <c r="AG65" s="123" t="s">
        <v>618</v>
      </c>
      <c r="AH65" s="123" t="s">
        <v>305</v>
      </c>
      <c r="AI65" s="123" t="s">
        <v>619</v>
      </c>
      <c r="AJ65" s="123">
        <v>480</v>
      </c>
      <c r="AK65" s="123">
        <v>480</v>
      </c>
      <c r="AL65" s="123" t="s">
        <v>473</v>
      </c>
      <c r="AM65" s="123">
        <v>27953.75</v>
      </c>
      <c r="AN65" s="123">
        <v>5646.25</v>
      </c>
      <c r="AO65" s="123">
        <v>33600</v>
      </c>
      <c r="AP65" s="123">
        <v>2046.25</v>
      </c>
      <c r="AQ65" s="123">
        <v>26.75</v>
      </c>
      <c r="AR65" s="123">
        <v>2073</v>
      </c>
      <c r="AS65" s="123">
        <v>0</v>
      </c>
      <c r="AT65" s="123">
        <v>0</v>
      </c>
      <c r="AU65" s="123">
        <v>0</v>
      </c>
      <c r="AV65" s="123">
        <v>70</v>
      </c>
      <c r="AW65" s="123">
        <v>0</v>
      </c>
      <c r="AX65" s="123">
        <v>0</v>
      </c>
      <c r="AY65" s="123">
        <v>0</v>
      </c>
      <c r="AZ65" s="123">
        <v>0</v>
      </c>
      <c r="BA65" s="123">
        <v>0</v>
      </c>
      <c r="BB65" s="123" t="s">
        <v>263</v>
      </c>
      <c r="BC65" s="123"/>
      <c r="BD65" s="123"/>
      <c r="BE65" s="123"/>
      <c r="BF65" s="123"/>
      <c r="BG65" s="123">
        <v>8001647991</v>
      </c>
      <c r="BH65" s="97" t="s">
        <v>628</v>
      </c>
      <c r="BI65" s="95" t="s">
        <v>104</v>
      </c>
      <c r="BJ65" s="130">
        <v>46083</v>
      </c>
      <c r="BK65" s="95"/>
      <c r="BL65" s="95" t="s">
        <v>108</v>
      </c>
      <c r="BM65" s="98" t="s">
        <v>113</v>
      </c>
      <c r="BN65" s="99" t="s">
        <v>191</v>
      </c>
      <c r="BO65" s="123" t="s">
        <v>236</v>
      </c>
      <c r="BP65" s="123"/>
      <c r="BQ65" s="42"/>
      <c r="BR65" s="96" t="s">
        <v>316</v>
      </c>
    </row>
    <row r="66" spans="1:70" ht="30" hidden="1" customHeight="1" x14ac:dyDescent="0.35">
      <c r="A66" s="95">
        <v>63</v>
      </c>
      <c r="B66" s="123" t="s">
        <v>253</v>
      </c>
      <c r="C66" s="123" t="s">
        <v>254</v>
      </c>
      <c r="D66" s="123" t="s">
        <v>255</v>
      </c>
      <c r="E66" s="123" t="s">
        <v>317</v>
      </c>
      <c r="F66" s="123" t="s">
        <v>317</v>
      </c>
      <c r="G66" s="123" t="s">
        <v>318</v>
      </c>
      <c r="H66" s="123" t="s">
        <v>319</v>
      </c>
      <c r="I66" s="123">
        <v>206985</v>
      </c>
      <c r="J66" s="123" t="s">
        <v>362</v>
      </c>
      <c r="K66" s="123">
        <v>206985</v>
      </c>
      <c r="L66" s="123" t="s">
        <v>321</v>
      </c>
      <c r="M66" s="123" t="s">
        <v>322</v>
      </c>
      <c r="N66" s="123">
        <v>522636</v>
      </c>
      <c r="O66" s="123" t="s">
        <v>437</v>
      </c>
      <c r="P66" s="123">
        <v>870377</v>
      </c>
      <c r="Q66" s="123" t="s">
        <v>438</v>
      </c>
      <c r="R66" s="123" t="s">
        <v>587</v>
      </c>
      <c r="S66" s="123" t="s">
        <v>620</v>
      </c>
      <c r="T66" s="123" t="s">
        <v>620</v>
      </c>
      <c r="U66" s="123" t="s">
        <v>257</v>
      </c>
      <c r="V66" s="123" t="s">
        <v>621</v>
      </c>
      <c r="W66" s="123">
        <v>0</v>
      </c>
      <c r="X66" s="123" t="s">
        <v>622</v>
      </c>
      <c r="Y66" s="123">
        <v>359507233</v>
      </c>
      <c r="Z66" s="123" t="s">
        <v>623</v>
      </c>
      <c r="AA66" s="123" t="s">
        <v>624</v>
      </c>
      <c r="AB66" s="123">
        <v>20000</v>
      </c>
      <c r="AC66" s="123">
        <v>0</v>
      </c>
      <c r="AD66" s="123">
        <v>50</v>
      </c>
      <c r="AE66" s="123" t="s">
        <v>477</v>
      </c>
      <c r="AF66" s="123" t="s">
        <v>625</v>
      </c>
      <c r="AG66" s="123" t="s">
        <v>626</v>
      </c>
      <c r="AH66" s="123" t="s">
        <v>305</v>
      </c>
      <c r="AI66" s="123" t="s">
        <v>627</v>
      </c>
      <c r="AJ66" s="123">
        <v>450</v>
      </c>
      <c r="AK66" s="123">
        <v>450</v>
      </c>
      <c r="AL66" s="123" t="s">
        <v>473</v>
      </c>
      <c r="AM66" s="123">
        <v>12223.5</v>
      </c>
      <c r="AN66" s="123">
        <v>2176.5</v>
      </c>
      <c r="AO66" s="123">
        <v>14400</v>
      </c>
      <c r="AP66" s="123">
        <v>7776.5</v>
      </c>
      <c r="AQ66" s="123">
        <v>357.5</v>
      </c>
      <c r="AR66" s="123">
        <v>8134</v>
      </c>
      <c r="AS66" s="123">
        <v>0</v>
      </c>
      <c r="AT66" s="123">
        <v>0</v>
      </c>
      <c r="AU66" s="123">
        <v>0</v>
      </c>
      <c r="AV66" s="123">
        <v>32</v>
      </c>
      <c r="AW66" s="123">
        <v>0</v>
      </c>
      <c r="AX66" s="123">
        <v>0</v>
      </c>
      <c r="AY66" s="123">
        <v>0</v>
      </c>
      <c r="AZ66" s="123">
        <v>0</v>
      </c>
      <c r="BA66" s="123">
        <v>0</v>
      </c>
      <c r="BB66" s="123" t="s">
        <v>263</v>
      </c>
      <c r="BC66" s="123"/>
      <c r="BD66" s="123"/>
      <c r="BE66" s="123"/>
      <c r="BF66" s="123"/>
      <c r="BG66" s="123">
        <v>8967763187</v>
      </c>
      <c r="BH66" s="97" t="s">
        <v>628</v>
      </c>
      <c r="BI66" s="95" t="s">
        <v>104</v>
      </c>
      <c r="BJ66" s="130">
        <v>46086</v>
      </c>
      <c r="BK66" s="95"/>
      <c r="BL66" s="95" t="s">
        <v>108</v>
      </c>
      <c r="BM66" s="98" t="s">
        <v>113</v>
      </c>
      <c r="BN66" s="99" t="s">
        <v>191</v>
      </c>
      <c r="BO66" s="123" t="s">
        <v>236</v>
      </c>
      <c r="BP66" s="123"/>
      <c r="BQ66" s="42"/>
      <c r="BR66" s="96" t="s">
        <v>316</v>
      </c>
    </row>
    <row r="67" spans="1:70" ht="30" hidden="1" customHeight="1" x14ac:dyDescent="0.35">
      <c r="A67" s="95">
        <v>64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97"/>
      <c r="BI67" s="95"/>
      <c r="BJ67" s="130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65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97"/>
      <c r="BI68" s="95"/>
      <c r="BJ68" s="130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66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97"/>
      <c r="BI69" s="95"/>
      <c r="BJ69" s="130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67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97"/>
      <c r="BI70" s="95"/>
      <c r="BJ70" s="130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68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97"/>
      <c r="BI71" s="95"/>
      <c r="BJ71" s="130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69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97"/>
      <c r="BI72" s="95"/>
      <c r="BJ72" s="130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70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97"/>
      <c r="BI73" s="95"/>
      <c r="BJ73" s="130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71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97"/>
      <c r="BI74" s="95"/>
      <c r="BJ74" s="130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72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97"/>
      <c r="BI75" s="95"/>
      <c r="BJ75" s="130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73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97"/>
      <c r="BI76" s="95"/>
      <c r="BJ76" s="130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74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97"/>
      <c r="BI77" s="95"/>
      <c r="BJ77" s="130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75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97"/>
      <c r="BI78" s="95"/>
      <c r="BJ78" s="130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76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97"/>
      <c r="BI79" s="95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77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97"/>
      <c r="BI80" s="95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78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97"/>
      <c r="BI81" s="95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79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97"/>
      <c r="BI82" s="95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80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97"/>
      <c r="BI83" s="95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81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97"/>
      <c r="BI84" s="95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82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97"/>
      <c r="BI85" s="95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83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97"/>
      <c r="BI86" s="95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84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97"/>
      <c r="BI87" s="95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85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97"/>
      <c r="BI88" s="95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86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97"/>
      <c r="BI89" s="95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87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97"/>
      <c r="BI90" s="95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88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97"/>
      <c r="BI91" s="95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89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97"/>
      <c r="BI92" s="95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90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97"/>
      <c r="BI93" s="95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91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97"/>
      <c r="BI94" s="95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92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97"/>
      <c r="BI95" s="95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93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97"/>
      <c r="BI96" s="95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94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97"/>
      <c r="BI97" s="95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95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97"/>
      <c r="BI98" s="95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96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97"/>
      <c r="BI99" s="95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97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97"/>
      <c r="BI100" s="95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98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97"/>
      <c r="BI101" s="95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99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97"/>
      <c r="BI102" s="95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100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97"/>
      <c r="BI103" s="95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101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97"/>
      <c r="BI104" s="95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102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97"/>
      <c r="BI105" s="95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103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97"/>
      <c r="BI106" s="95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104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97"/>
      <c r="BI107" s="95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105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97"/>
      <c r="BI108" s="95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106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97"/>
      <c r="BI109" s="95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107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97"/>
      <c r="BI110" s="95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108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97"/>
      <c r="BI111" s="95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109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97"/>
      <c r="BI112" s="95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110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97"/>
      <c r="BI113" s="95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111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97"/>
      <c r="BI114" s="95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112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95"/>
      <c r="BJ115" s="128"/>
      <c r="BK115" s="95"/>
      <c r="BL115" s="95"/>
      <c r="BM115" s="98"/>
      <c r="BN115" s="99"/>
      <c r="BO115" s="129"/>
      <c r="BP115" s="123"/>
      <c r="BQ115" s="42"/>
      <c r="BR115" s="96" t="s">
        <v>316</v>
      </c>
    </row>
    <row r="116" spans="1:70" ht="30" hidden="1" customHeight="1" x14ac:dyDescent="0.35">
      <c r="A116" s="95">
        <v>113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95"/>
      <c r="BJ116" s="128"/>
      <c r="BK116" s="95"/>
      <c r="BL116" s="95"/>
      <c r="BM116" s="98"/>
      <c r="BN116" s="99"/>
      <c r="BO116" s="129"/>
      <c r="BP116" s="123"/>
      <c r="BQ116" s="42"/>
      <c r="BR116" s="96" t="s">
        <v>316</v>
      </c>
    </row>
    <row r="117" spans="1:70" ht="30" hidden="1" customHeight="1" x14ac:dyDescent="0.35">
      <c r="A117" s="95">
        <v>114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95"/>
      <c r="BJ117" s="128"/>
      <c r="BK117" s="95"/>
      <c r="BL117" s="95"/>
      <c r="BM117" s="98"/>
      <c r="BN117" s="99"/>
      <c r="BO117" s="129"/>
      <c r="BP117" s="123"/>
      <c r="BQ117" s="42"/>
      <c r="BR117" s="96" t="s">
        <v>316</v>
      </c>
    </row>
    <row r="118" spans="1:70" ht="30" hidden="1" customHeight="1" x14ac:dyDescent="0.35">
      <c r="A118" s="95">
        <v>115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95"/>
      <c r="BJ118" s="128"/>
      <c r="BK118" s="95"/>
      <c r="BL118" s="95"/>
      <c r="BM118" s="98"/>
      <c r="BN118" s="99"/>
      <c r="BO118" s="129"/>
      <c r="BP118" s="123"/>
      <c r="BQ118" s="42"/>
      <c r="BR118" s="96" t="s">
        <v>316</v>
      </c>
    </row>
    <row r="119" spans="1:70" ht="30" hidden="1" customHeight="1" x14ac:dyDescent="0.35">
      <c r="A119" s="95">
        <v>116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95"/>
      <c r="BJ119" s="128"/>
      <c r="BK119" s="95"/>
      <c r="BL119" s="95"/>
      <c r="BM119" s="98"/>
      <c r="BN119" s="99"/>
      <c r="BO119" s="129"/>
      <c r="BP119" s="123"/>
      <c r="BQ119" s="42"/>
      <c r="BR119" s="96" t="s">
        <v>316</v>
      </c>
    </row>
    <row r="120" spans="1:70" ht="30" hidden="1" customHeight="1" x14ac:dyDescent="0.35">
      <c r="A120" s="95">
        <v>117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95"/>
      <c r="BJ120" s="128"/>
      <c r="BK120" s="95"/>
      <c r="BL120" s="95"/>
      <c r="BM120" s="98"/>
      <c r="BN120" s="99"/>
      <c r="BO120" s="129"/>
      <c r="BP120" s="123"/>
      <c r="BQ120" s="42"/>
      <c r="BR120" s="96" t="s">
        <v>316</v>
      </c>
    </row>
    <row r="121" spans="1:70" ht="30" hidden="1" customHeight="1" x14ac:dyDescent="0.35">
      <c r="A121" s="95">
        <v>118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95"/>
      <c r="BJ121" s="128"/>
      <c r="BK121" s="95"/>
      <c r="BL121" s="95"/>
      <c r="BM121" s="98"/>
      <c r="BN121" s="99"/>
      <c r="BO121" s="129"/>
      <c r="BP121" s="123"/>
      <c r="BQ121" s="42"/>
      <c r="BR121" s="96" t="s">
        <v>316</v>
      </c>
    </row>
    <row r="122" spans="1:70" ht="30" hidden="1" customHeight="1" x14ac:dyDescent="0.35">
      <c r="A122" s="95">
        <v>119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95"/>
      <c r="BJ122" s="128"/>
      <c r="BK122" s="95"/>
      <c r="BL122" s="95"/>
      <c r="BM122" s="98"/>
      <c r="BN122" s="99"/>
      <c r="BO122" s="129"/>
      <c r="BP122" s="123"/>
      <c r="BQ122" s="42"/>
      <c r="BR122" s="96" t="s">
        <v>316</v>
      </c>
    </row>
    <row r="123" spans="1:70" ht="30" hidden="1" customHeight="1" x14ac:dyDescent="0.35">
      <c r="A123" s="95">
        <v>120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95"/>
      <c r="BJ123" s="128"/>
      <c r="BK123" s="95"/>
      <c r="BL123" s="95"/>
      <c r="BM123" s="98"/>
      <c r="BN123" s="99"/>
      <c r="BO123" s="129"/>
      <c r="BP123" s="123"/>
      <c r="BQ123" s="42"/>
      <c r="BR123" s="96" t="s">
        <v>316</v>
      </c>
    </row>
    <row r="124" spans="1:70" ht="30" hidden="1" customHeight="1" x14ac:dyDescent="0.35">
      <c r="A124" s="95">
        <v>121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95"/>
      <c r="BJ124" s="128"/>
      <c r="BK124" s="95"/>
      <c r="BL124" s="95"/>
      <c r="BM124" s="98"/>
      <c r="BN124" s="99"/>
      <c r="BO124" s="129"/>
      <c r="BP124" s="123"/>
      <c r="BQ124" s="42"/>
      <c r="BR124" s="96" t="s">
        <v>316</v>
      </c>
    </row>
    <row r="125" spans="1:70" ht="30" hidden="1" customHeight="1" x14ac:dyDescent="0.35">
      <c r="A125" s="95">
        <v>122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95"/>
      <c r="BJ125" s="128"/>
      <c r="BK125" s="95"/>
      <c r="BL125" s="95"/>
      <c r="BM125" s="98"/>
      <c r="BN125" s="99"/>
      <c r="BO125" s="129"/>
      <c r="BP125" s="123"/>
      <c r="BQ125" s="42"/>
      <c r="BR125" s="96" t="s">
        <v>316</v>
      </c>
    </row>
    <row r="126" spans="1:70" ht="30" hidden="1" customHeight="1" x14ac:dyDescent="0.35">
      <c r="A126" s="95">
        <v>123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95"/>
      <c r="BJ126" s="128"/>
      <c r="BK126" s="95"/>
      <c r="BL126" s="95"/>
      <c r="BM126" s="98"/>
      <c r="BN126" s="99"/>
      <c r="BO126" s="129"/>
      <c r="BP126" s="123"/>
      <c r="BQ126" s="42"/>
      <c r="BR126" s="96" t="s">
        <v>316</v>
      </c>
    </row>
    <row r="127" spans="1:70" ht="30" hidden="1" customHeight="1" x14ac:dyDescent="0.35">
      <c r="A127" s="95">
        <v>124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95"/>
      <c r="BJ127" s="128"/>
      <c r="BK127" s="95"/>
      <c r="BL127" s="95"/>
      <c r="BM127" s="98"/>
      <c r="BN127" s="99"/>
      <c r="BO127" s="129"/>
      <c r="BP127" s="123"/>
      <c r="BQ127" s="42"/>
      <c r="BR127" s="96" t="s">
        <v>316</v>
      </c>
    </row>
    <row r="128" spans="1:70" ht="30" hidden="1" customHeight="1" x14ac:dyDescent="0.35">
      <c r="A128" s="95">
        <v>125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95"/>
      <c r="BJ128" s="128"/>
      <c r="BK128" s="95"/>
      <c r="BL128" s="95"/>
      <c r="BM128" s="98"/>
      <c r="BN128" s="99"/>
      <c r="BO128" s="129"/>
      <c r="BP128" s="123"/>
      <c r="BQ128" s="42"/>
      <c r="BR128" s="96" t="s">
        <v>316</v>
      </c>
    </row>
    <row r="129" spans="1:70" ht="30" hidden="1" customHeight="1" x14ac:dyDescent="0.35">
      <c r="A129" s="95">
        <v>126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95"/>
      <c r="BJ129" s="128"/>
      <c r="BK129" s="95"/>
      <c r="BL129" s="95"/>
      <c r="BM129" s="98"/>
      <c r="BN129" s="99"/>
      <c r="BO129" s="129"/>
      <c r="BP129" s="123"/>
      <c r="BQ129" s="42"/>
      <c r="BR129" s="96" t="s">
        <v>316</v>
      </c>
    </row>
    <row r="130" spans="1:70" ht="30" hidden="1" customHeight="1" x14ac:dyDescent="0.35">
      <c r="A130" s="95">
        <v>127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95"/>
      <c r="BJ130" s="128"/>
      <c r="BK130" s="95"/>
      <c r="BL130" s="95"/>
      <c r="BM130" s="98"/>
      <c r="BN130" s="99"/>
      <c r="BO130" s="129"/>
      <c r="BP130" s="123"/>
      <c r="BQ130" s="42"/>
      <c r="BR130" s="96" t="s">
        <v>316</v>
      </c>
    </row>
    <row r="131" spans="1:70" ht="30" hidden="1" customHeight="1" x14ac:dyDescent="0.35">
      <c r="A131" s="95">
        <v>128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95"/>
      <c r="BJ131" s="128"/>
      <c r="BK131" s="95"/>
      <c r="BL131" s="95"/>
      <c r="BM131" s="98"/>
      <c r="BN131" s="99"/>
      <c r="BO131" s="129"/>
      <c r="BP131" s="123"/>
      <c r="BQ131" s="42"/>
      <c r="BR131" s="96" t="s">
        <v>316</v>
      </c>
    </row>
    <row r="132" spans="1:70" ht="30" hidden="1" customHeight="1" x14ac:dyDescent="0.35">
      <c r="A132" s="95">
        <v>129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95"/>
      <c r="BJ132" s="128"/>
      <c r="BK132" s="95"/>
      <c r="BL132" s="95"/>
      <c r="BM132" s="98"/>
      <c r="BN132" s="99"/>
      <c r="BO132" s="129"/>
      <c r="BP132" s="123"/>
      <c r="BQ132" s="42"/>
      <c r="BR132" s="96" t="s">
        <v>316</v>
      </c>
    </row>
    <row r="133" spans="1:70" ht="30" hidden="1" customHeight="1" x14ac:dyDescent="0.35">
      <c r="A133" s="95">
        <v>130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95"/>
      <c r="BJ133" s="128"/>
      <c r="BK133" s="95"/>
      <c r="BL133" s="95"/>
      <c r="BM133" s="98"/>
      <c r="BN133" s="99"/>
      <c r="BO133" s="129"/>
      <c r="BP133" s="123"/>
      <c r="BQ133" s="42"/>
      <c r="BR133" s="96" t="s">
        <v>316</v>
      </c>
    </row>
    <row r="134" spans="1:70" ht="30" hidden="1" customHeight="1" x14ac:dyDescent="0.35">
      <c r="A134" s="95">
        <v>131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95"/>
      <c r="BJ134" s="128"/>
      <c r="BK134" s="95"/>
      <c r="BL134" s="95"/>
      <c r="BM134" s="98"/>
      <c r="BN134" s="99"/>
      <c r="BO134" s="129"/>
      <c r="BP134" s="123"/>
      <c r="BQ134" s="42"/>
      <c r="BR134" s="96" t="s">
        <v>316</v>
      </c>
    </row>
    <row r="135" spans="1:70" ht="30" hidden="1" customHeight="1" x14ac:dyDescent="0.35">
      <c r="A135" s="95">
        <v>132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95"/>
      <c r="BJ135" s="128"/>
      <c r="BK135" s="95"/>
      <c r="BL135" s="95"/>
      <c r="BM135" s="98"/>
      <c r="BN135" s="99"/>
      <c r="BO135" s="129"/>
      <c r="BP135" s="123"/>
      <c r="BQ135" s="42"/>
      <c r="BR135" s="96" t="s">
        <v>316</v>
      </c>
    </row>
    <row r="136" spans="1:70" ht="30" hidden="1" customHeight="1" x14ac:dyDescent="0.35">
      <c r="A136" s="95">
        <v>133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95"/>
      <c r="BJ136" s="128"/>
      <c r="BK136" s="95"/>
      <c r="BL136" s="95"/>
      <c r="BM136" s="98"/>
      <c r="BN136" s="99"/>
      <c r="BO136" s="129"/>
      <c r="BP136" s="123"/>
      <c r="BQ136" s="42"/>
      <c r="BR136" s="96" t="s">
        <v>316</v>
      </c>
    </row>
    <row r="137" spans="1:70" ht="30" hidden="1" customHeight="1" x14ac:dyDescent="0.35">
      <c r="A137" s="95">
        <v>134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95"/>
      <c r="BJ137" s="128"/>
      <c r="BK137" s="95"/>
      <c r="BL137" s="95"/>
      <c r="BM137" s="98"/>
      <c r="BN137" s="99"/>
      <c r="BO137" s="129"/>
      <c r="BP137" s="123"/>
      <c r="BQ137" s="42"/>
      <c r="BR137" s="96" t="s">
        <v>316</v>
      </c>
    </row>
    <row r="138" spans="1:70" ht="30" hidden="1" customHeight="1" x14ac:dyDescent="0.35">
      <c r="A138" s="95">
        <v>135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95"/>
      <c r="BJ138" s="128"/>
      <c r="BK138" s="95"/>
      <c r="BL138" s="95"/>
      <c r="BM138" s="98"/>
      <c r="BN138" s="99"/>
      <c r="BO138" s="129"/>
      <c r="BP138" s="123"/>
      <c r="BQ138" s="42"/>
      <c r="BR138" s="96" t="s">
        <v>316</v>
      </c>
    </row>
    <row r="139" spans="1:70" ht="30" hidden="1" customHeight="1" x14ac:dyDescent="0.35">
      <c r="A139" s="95">
        <v>136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95"/>
      <c r="BJ139" s="128"/>
      <c r="BK139" s="95"/>
      <c r="BL139" s="95"/>
      <c r="BM139" s="98"/>
      <c r="BN139" s="99"/>
      <c r="BO139" s="129"/>
      <c r="BP139" s="123"/>
      <c r="BQ139" s="42"/>
      <c r="BR139" s="96" t="s">
        <v>316</v>
      </c>
    </row>
    <row r="140" spans="1:70" ht="30" hidden="1" customHeight="1" x14ac:dyDescent="0.35">
      <c r="A140" s="95">
        <v>137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95"/>
      <c r="BJ140" s="128"/>
      <c r="BK140" s="95"/>
      <c r="BL140" s="95"/>
      <c r="BM140" s="98"/>
      <c r="BN140" s="99"/>
      <c r="BO140" s="129"/>
      <c r="BP140" s="123"/>
      <c r="BQ140" s="42"/>
      <c r="BR140" s="96" t="s">
        <v>316</v>
      </c>
    </row>
    <row r="141" spans="1:70" ht="30" hidden="1" customHeight="1" x14ac:dyDescent="0.35">
      <c r="A141" s="95">
        <v>138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95"/>
      <c r="BJ141" s="128"/>
      <c r="BK141" s="95"/>
      <c r="BL141" s="95"/>
      <c r="BM141" s="98"/>
      <c r="BN141" s="99"/>
      <c r="BO141" s="129"/>
      <c r="BP141" s="123"/>
      <c r="BQ141" s="42"/>
      <c r="BR141" s="96" t="s">
        <v>316</v>
      </c>
    </row>
    <row r="142" spans="1:70" ht="30" hidden="1" customHeight="1" x14ac:dyDescent="0.35">
      <c r="A142" s="95">
        <v>139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95"/>
      <c r="BJ142" s="128"/>
      <c r="BK142" s="95"/>
      <c r="BL142" s="95"/>
      <c r="BM142" s="98"/>
      <c r="BN142" s="99"/>
      <c r="BO142" s="129"/>
      <c r="BP142" s="123"/>
      <c r="BQ142" s="42"/>
      <c r="BR142" s="96" t="s">
        <v>316</v>
      </c>
    </row>
    <row r="143" spans="1:70" ht="30" hidden="1" customHeight="1" x14ac:dyDescent="0.35">
      <c r="A143" s="95">
        <v>140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95"/>
      <c r="BJ143" s="128"/>
      <c r="BK143" s="95"/>
      <c r="BL143" s="95"/>
      <c r="BM143" s="98"/>
      <c r="BN143" s="99"/>
      <c r="BO143" s="129"/>
      <c r="BP143" s="123"/>
      <c r="BQ143" s="42"/>
      <c r="BR143" s="96" t="s">
        <v>316</v>
      </c>
    </row>
    <row r="144" spans="1:70" ht="30" hidden="1" customHeight="1" x14ac:dyDescent="0.35">
      <c r="A144" s="95">
        <v>141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95"/>
      <c r="BJ144" s="128"/>
      <c r="BK144" s="95"/>
      <c r="BL144" s="95"/>
      <c r="BM144" s="98"/>
      <c r="BN144" s="99"/>
      <c r="BO144" s="129"/>
      <c r="BP144" s="123"/>
      <c r="BQ144" s="42"/>
      <c r="BR144" s="96" t="s">
        <v>316</v>
      </c>
    </row>
    <row r="145" spans="1:70" ht="30" hidden="1" customHeight="1" x14ac:dyDescent="0.35">
      <c r="A145" s="95">
        <v>142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95"/>
      <c r="BJ145" s="128"/>
      <c r="BK145" s="95"/>
      <c r="BL145" s="95"/>
      <c r="BM145" s="98"/>
      <c r="BN145" s="99"/>
      <c r="BO145" s="129"/>
      <c r="BP145" s="123"/>
      <c r="BQ145" s="42"/>
      <c r="BR145" s="96" t="s">
        <v>316</v>
      </c>
    </row>
    <row r="146" spans="1:70" ht="30" hidden="1" customHeight="1" x14ac:dyDescent="0.35">
      <c r="A146" s="95">
        <v>143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95"/>
      <c r="BJ146" s="128"/>
      <c r="BK146" s="95"/>
      <c r="BL146" s="95"/>
      <c r="BM146" s="98"/>
      <c r="BN146" s="99"/>
      <c r="BO146" s="129"/>
      <c r="BP146" s="123"/>
      <c r="BQ146" s="42"/>
      <c r="BR146" s="96" t="s">
        <v>316</v>
      </c>
    </row>
    <row r="147" spans="1:70" ht="30" hidden="1" customHeight="1" x14ac:dyDescent="0.35">
      <c r="A147" s="95">
        <v>144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95"/>
      <c r="BJ147" s="128"/>
      <c r="BK147" s="95"/>
      <c r="BL147" s="95"/>
      <c r="BM147" s="98"/>
      <c r="BN147" s="99"/>
      <c r="BO147" s="129"/>
      <c r="BP147" s="123"/>
      <c r="BQ147" s="42"/>
      <c r="BR147" s="96" t="s">
        <v>316</v>
      </c>
    </row>
    <row r="148" spans="1:70" ht="30" hidden="1" customHeight="1" x14ac:dyDescent="0.35">
      <c r="A148" s="95">
        <v>145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95"/>
      <c r="BJ148" s="128"/>
      <c r="BK148" s="95"/>
      <c r="BL148" s="95"/>
      <c r="BM148" s="98"/>
      <c r="BN148" s="99"/>
      <c r="BO148" s="129"/>
      <c r="BP148" s="123"/>
      <c r="BQ148" s="42"/>
      <c r="BR148" s="96" t="s">
        <v>316</v>
      </c>
    </row>
    <row r="149" spans="1:70" ht="30" hidden="1" customHeight="1" x14ac:dyDescent="0.35">
      <c r="A149" s="95">
        <v>146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95"/>
      <c r="BJ149" s="128"/>
      <c r="BK149" s="95"/>
      <c r="BL149" s="95"/>
      <c r="BM149" s="98"/>
      <c r="BN149" s="99"/>
      <c r="BO149" s="129"/>
      <c r="BP149" s="123"/>
      <c r="BQ149" s="42"/>
      <c r="BR149" s="96" t="s">
        <v>316</v>
      </c>
    </row>
    <row r="150" spans="1:70" ht="30" hidden="1" customHeight="1" x14ac:dyDescent="0.35">
      <c r="A150" s="95">
        <v>147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95"/>
      <c r="BJ150" s="128"/>
      <c r="BK150" s="95"/>
      <c r="BL150" s="95"/>
      <c r="BM150" s="98"/>
      <c r="BN150" s="99"/>
      <c r="BO150" s="129"/>
      <c r="BP150" s="123"/>
      <c r="BQ150" s="42"/>
      <c r="BR150" s="96" t="s">
        <v>316</v>
      </c>
    </row>
    <row r="151" spans="1:70" ht="30" hidden="1" customHeight="1" x14ac:dyDescent="0.35">
      <c r="A151" s="95">
        <v>148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95"/>
      <c r="BJ151" s="128"/>
      <c r="BK151" s="95"/>
      <c r="BL151" s="95"/>
      <c r="BM151" s="98"/>
      <c r="BN151" s="99"/>
      <c r="BO151" s="129"/>
      <c r="BP151" s="123"/>
      <c r="BQ151" s="42"/>
      <c r="BR151" s="96" t="s">
        <v>316</v>
      </c>
    </row>
    <row r="152" spans="1:70" ht="30" hidden="1" customHeight="1" x14ac:dyDescent="0.35">
      <c r="A152" s="95">
        <v>149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95"/>
      <c r="BJ152" s="128"/>
      <c r="BK152" s="95"/>
      <c r="BL152" s="95"/>
      <c r="BM152" s="98"/>
      <c r="BN152" s="99"/>
      <c r="BO152" s="129"/>
      <c r="BP152" s="123"/>
      <c r="BQ152" s="42"/>
      <c r="BR152" s="96" t="s">
        <v>316</v>
      </c>
    </row>
    <row r="153" spans="1:70" ht="30" hidden="1" customHeight="1" x14ac:dyDescent="0.35">
      <c r="A153" s="95">
        <v>150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95"/>
      <c r="BJ153" s="128"/>
      <c r="BK153" s="95"/>
      <c r="BL153" s="95"/>
      <c r="BM153" s="98"/>
      <c r="BN153" s="99"/>
      <c r="BO153" s="129"/>
      <c r="BP153" s="123"/>
      <c r="BQ153" s="42"/>
      <c r="BR153" s="96" t="s">
        <v>316</v>
      </c>
    </row>
    <row r="154" spans="1:70" ht="30" hidden="1" customHeight="1" x14ac:dyDescent="0.35">
      <c r="A154" s="95">
        <v>151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95"/>
      <c r="BJ154" s="128"/>
      <c r="BK154" s="95"/>
      <c r="BL154" s="95"/>
      <c r="BM154" s="98"/>
      <c r="BN154" s="99"/>
      <c r="BO154" s="129"/>
      <c r="BP154" s="123"/>
      <c r="BQ154" s="42"/>
      <c r="BR154" s="96" t="s">
        <v>316</v>
      </c>
    </row>
    <row r="155" spans="1:70" ht="30" hidden="1" customHeight="1" x14ac:dyDescent="0.35">
      <c r="A155" s="95">
        <v>152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95"/>
      <c r="BJ155" s="128"/>
      <c r="BK155" s="95"/>
      <c r="BL155" s="95"/>
      <c r="BM155" s="98"/>
      <c r="BN155" s="99"/>
      <c r="BO155" s="129"/>
      <c r="BP155" s="123"/>
      <c r="BQ155" s="42"/>
      <c r="BR155" s="96" t="s">
        <v>316</v>
      </c>
    </row>
    <row r="156" spans="1:70" ht="30" hidden="1" customHeight="1" x14ac:dyDescent="0.35">
      <c r="A156" s="95">
        <v>153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95"/>
      <c r="BJ156" s="128"/>
      <c r="BK156" s="95"/>
      <c r="BL156" s="95"/>
      <c r="BM156" s="98"/>
      <c r="BN156" s="99"/>
      <c r="BO156" s="129"/>
      <c r="BP156" s="123"/>
      <c r="BQ156" s="42"/>
      <c r="BR156" s="96" t="s">
        <v>316</v>
      </c>
    </row>
    <row r="157" spans="1:70" ht="30" hidden="1" customHeight="1" x14ac:dyDescent="0.35">
      <c r="A157" s="95">
        <v>154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95"/>
      <c r="BJ157" s="128"/>
      <c r="BK157" s="95"/>
      <c r="BL157" s="95"/>
      <c r="BM157" s="98"/>
      <c r="BN157" s="99"/>
      <c r="BO157" s="129"/>
      <c r="BP157" s="123"/>
      <c r="BQ157" s="42"/>
      <c r="BR157" s="96" t="s">
        <v>316</v>
      </c>
    </row>
    <row r="158" spans="1:70" ht="30" hidden="1" customHeight="1" x14ac:dyDescent="0.35">
      <c r="A158" s="95">
        <v>155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95"/>
      <c r="BJ158" s="128"/>
      <c r="BK158" s="95"/>
      <c r="BL158" s="95"/>
      <c r="BM158" s="98"/>
      <c r="BN158" s="99"/>
      <c r="BO158" s="129"/>
      <c r="BP158" s="123"/>
      <c r="BQ158" s="42"/>
      <c r="BR158" s="96" t="s">
        <v>316</v>
      </c>
    </row>
    <row r="159" spans="1:70" ht="30" hidden="1" customHeight="1" x14ac:dyDescent="0.35">
      <c r="A159" s="95">
        <v>156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95"/>
      <c r="BJ159" s="128"/>
      <c r="BK159" s="95"/>
      <c r="BL159" s="95"/>
      <c r="BM159" s="98"/>
      <c r="BN159" s="99"/>
      <c r="BO159" s="129"/>
      <c r="BP159" s="123"/>
      <c r="BQ159" s="42"/>
      <c r="BR159" s="96" t="s">
        <v>316</v>
      </c>
    </row>
    <row r="160" spans="1:70" ht="30" hidden="1" customHeight="1" x14ac:dyDescent="0.35">
      <c r="A160" s="95">
        <v>157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95"/>
      <c r="BJ160" s="128"/>
      <c r="BK160" s="95"/>
      <c r="BL160" s="95"/>
      <c r="BM160" s="98"/>
      <c r="BN160" s="99"/>
      <c r="BO160" s="129"/>
      <c r="BP160" s="123"/>
      <c r="BQ160" s="42"/>
      <c r="BR160" s="96" t="s">
        <v>316</v>
      </c>
    </row>
    <row r="161" spans="1:70" ht="30" hidden="1" customHeight="1" x14ac:dyDescent="0.35">
      <c r="A161" s="95">
        <v>158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95"/>
      <c r="BJ161" s="128"/>
      <c r="BK161" s="95"/>
      <c r="BL161" s="95"/>
      <c r="BM161" s="98"/>
      <c r="BN161" s="99"/>
      <c r="BO161" s="129"/>
      <c r="BP161" s="123"/>
      <c r="BQ161" s="42"/>
      <c r="BR161" s="96" t="s">
        <v>316</v>
      </c>
    </row>
    <row r="162" spans="1:70" ht="30" hidden="1" customHeight="1" x14ac:dyDescent="0.35">
      <c r="A162" s="95">
        <v>159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95"/>
      <c r="BJ162" s="128"/>
      <c r="BK162" s="95"/>
      <c r="BL162" s="95"/>
      <c r="BM162" s="98"/>
      <c r="BN162" s="99"/>
      <c r="BO162" s="129"/>
      <c r="BP162" s="123"/>
      <c r="BQ162" s="42"/>
      <c r="BR162" s="96" t="s">
        <v>316</v>
      </c>
    </row>
    <row r="163" spans="1:70" ht="30" hidden="1" customHeight="1" x14ac:dyDescent="0.35">
      <c r="A163" s="95">
        <v>160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95"/>
      <c r="BJ163" s="128"/>
      <c r="BK163" s="95"/>
      <c r="BL163" s="95"/>
      <c r="BM163" s="98"/>
      <c r="BN163" s="99"/>
      <c r="BO163" s="129"/>
      <c r="BP163" s="123"/>
      <c r="BQ163" s="42"/>
      <c r="BR163" s="96" t="s">
        <v>316</v>
      </c>
    </row>
    <row r="164" spans="1:70" ht="30" hidden="1" customHeight="1" x14ac:dyDescent="0.35">
      <c r="A164" s="95">
        <v>161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95"/>
      <c r="BJ164" s="128"/>
      <c r="BK164" s="95"/>
      <c r="BL164" s="95"/>
      <c r="BM164" s="98"/>
      <c r="BN164" s="99"/>
      <c r="BO164" s="129"/>
      <c r="BP164" s="123"/>
      <c r="BQ164" s="42"/>
      <c r="BR164" s="96" t="s">
        <v>316</v>
      </c>
    </row>
    <row r="165" spans="1:70" ht="30" hidden="1" customHeight="1" x14ac:dyDescent="0.35">
      <c r="A165" s="95">
        <v>162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95"/>
      <c r="BJ165" s="128"/>
      <c r="BK165" s="95"/>
      <c r="BL165" s="95"/>
      <c r="BM165" s="98"/>
      <c r="BN165" s="99"/>
      <c r="BO165" s="129"/>
      <c r="BP165" s="123"/>
      <c r="BQ165" s="42"/>
      <c r="BR165" s="96" t="s">
        <v>316</v>
      </c>
    </row>
    <row r="166" spans="1:70" ht="30" hidden="1" customHeight="1" x14ac:dyDescent="0.35">
      <c r="A166" s="95">
        <v>163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95"/>
      <c r="BJ166" s="128"/>
      <c r="BK166" s="95"/>
      <c r="BL166" s="95"/>
      <c r="BM166" s="98"/>
      <c r="BN166" s="99"/>
      <c r="BO166" s="129"/>
      <c r="BP166" s="123"/>
      <c r="BQ166" s="42"/>
      <c r="BR166" s="96" t="s">
        <v>316</v>
      </c>
    </row>
    <row r="167" spans="1:70" ht="30" hidden="1" customHeight="1" x14ac:dyDescent="0.35">
      <c r="A167" s="95">
        <v>164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95"/>
      <c r="BJ167" s="128"/>
      <c r="BK167" s="95"/>
      <c r="BL167" s="95"/>
      <c r="BM167" s="98"/>
      <c r="BN167" s="99"/>
      <c r="BO167" s="129"/>
      <c r="BP167" s="123"/>
      <c r="BQ167" s="42"/>
      <c r="BR167" s="96" t="s">
        <v>316</v>
      </c>
    </row>
    <row r="168" spans="1:70" ht="30" hidden="1" customHeight="1" x14ac:dyDescent="0.35">
      <c r="A168" s="95">
        <v>165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95"/>
      <c r="BJ168" s="128"/>
      <c r="BK168" s="95"/>
      <c r="BL168" s="95"/>
      <c r="BM168" s="98"/>
      <c r="BN168" s="99"/>
      <c r="BO168" s="129"/>
      <c r="BP168" s="123"/>
      <c r="BQ168" s="42"/>
      <c r="BR168" s="96" t="s">
        <v>316</v>
      </c>
    </row>
    <row r="169" spans="1:70" ht="30" hidden="1" customHeight="1" x14ac:dyDescent="0.35">
      <c r="A169" s="95">
        <v>166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95"/>
      <c r="BJ169" s="128"/>
      <c r="BK169" s="95"/>
      <c r="BL169" s="95"/>
      <c r="BM169" s="98"/>
      <c r="BN169" s="99"/>
      <c r="BO169" s="129"/>
      <c r="BP169" s="123"/>
      <c r="BQ169" s="42"/>
      <c r="BR169" s="96" t="s">
        <v>316</v>
      </c>
    </row>
    <row r="170" spans="1:70" ht="30" hidden="1" customHeight="1" x14ac:dyDescent="0.35">
      <c r="A170" s="95">
        <v>167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95"/>
      <c r="BJ170" s="128"/>
      <c r="BK170" s="95"/>
      <c r="BL170" s="95"/>
      <c r="BM170" s="98"/>
      <c r="BN170" s="99"/>
      <c r="BO170" s="129"/>
      <c r="BP170" s="123"/>
      <c r="BQ170" s="42"/>
      <c r="BR170" s="96" t="s">
        <v>316</v>
      </c>
    </row>
    <row r="171" spans="1:70" ht="30" hidden="1" customHeight="1" x14ac:dyDescent="0.35">
      <c r="A171" s="95">
        <v>168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95"/>
      <c r="BJ171" s="128"/>
      <c r="BK171" s="95"/>
      <c r="BL171" s="95"/>
      <c r="BM171" s="98"/>
      <c r="BN171" s="99"/>
      <c r="BO171" s="129"/>
      <c r="BP171" s="123"/>
      <c r="BQ171" s="42"/>
      <c r="BR171" s="96" t="s">
        <v>316</v>
      </c>
    </row>
    <row r="172" spans="1:70" ht="30" hidden="1" customHeight="1" x14ac:dyDescent="0.35">
      <c r="A172" s="95">
        <v>169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95"/>
      <c r="BJ172" s="128"/>
      <c r="BK172" s="95"/>
      <c r="BL172" s="95"/>
      <c r="BM172" s="98"/>
      <c r="BN172" s="99"/>
      <c r="BO172" s="129"/>
      <c r="BP172" s="123"/>
      <c r="BQ172" s="42"/>
      <c r="BR172" s="96" t="s">
        <v>316</v>
      </c>
    </row>
    <row r="173" spans="1:70" ht="30" hidden="1" customHeight="1" x14ac:dyDescent="0.35">
      <c r="A173" s="95">
        <v>170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95"/>
      <c r="BJ173" s="128"/>
      <c r="BK173" s="95"/>
      <c r="BL173" s="95"/>
      <c r="BM173" s="98"/>
      <c r="BN173" s="99"/>
      <c r="BO173" s="129"/>
      <c r="BP173" s="123"/>
      <c r="BQ173" s="42"/>
      <c r="BR173" s="96" t="s">
        <v>316</v>
      </c>
    </row>
    <row r="174" spans="1:70" ht="30" hidden="1" customHeight="1" x14ac:dyDescent="0.35">
      <c r="A174" s="95">
        <v>171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95"/>
      <c r="BJ174" s="128"/>
      <c r="BK174" s="95"/>
      <c r="BL174" s="95"/>
      <c r="BM174" s="98"/>
      <c r="BN174" s="99"/>
      <c r="BO174" s="129"/>
      <c r="BP174" s="123"/>
      <c r="BQ174" s="42"/>
      <c r="BR174" s="96" t="s">
        <v>316</v>
      </c>
    </row>
    <row r="175" spans="1:70" ht="30" hidden="1" customHeight="1" x14ac:dyDescent="0.35">
      <c r="A175" s="95">
        <v>172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95"/>
      <c r="BJ175" s="128"/>
      <c r="BK175" s="95"/>
      <c r="BL175" s="95"/>
      <c r="BM175" s="98"/>
      <c r="BN175" s="99"/>
      <c r="BO175" s="129"/>
      <c r="BP175" s="123"/>
      <c r="BQ175" s="42"/>
      <c r="BR175" s="96" t="s">
        <v>316</v>
      </c>
    </row>
    <row r="176" spans="1:70" ht="30" hidden="1" customHeight="1" x14ac:dyDescent="0.35">
      <c r="A176" s="95">
        <v>173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95"/>
      <c r="BJ176" s="128"/>
      <c r="BK176" s="95"/>
      <c r="BL176" s="95"/>
      <c r="BM176" s="98"/>
      <c r="BN176" s="99"/>
      <c r="BO176" s="129"/>
      <c r="BP176" s="123"/>
      <c r="BQ176" s="42"/>
      <c r="BR176" s="96" t="s">
        <v>316</v>
      </c>
    </row>
    <row r="177" spans="1:70" ht="30" hidden="1" customHeight="1" x14ac:dyDescent="0.35">
      <c r="A177" s="95">
        <v>174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95"/>
      <c r="BJ177" s="128"/>
      <c r="BK177" s="95"/>
      <c r="BL177" s="95"/>
      <c r="BM177" s="98"/>
      <c r="BN177" s="99"/>
      <c r="BO177" s="129"/>
      <c r="BP177" s="123"/>
      <c r="BQ177" s="42"/>
      <c r="BR177" s="96" t="s">
        <v>316</v>
      </c>
    </row>
    <row r="178" spans="1:70" ht="30" hidden="1" customHeight="1" x14ac:dyDescent="0.35">
      <c r="A178" s="95">
        <v>175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95"/>
      <c r="BJ178" s="128"/>
      <c r="BK178" s="95"/>
      <c r="BL178" s="95"/>
      <c r="BM178" s="98"/>
      <c r="BN178" s="99"/>
      <c r="BO178" s="129"/>
      <c r="BP178" s="123"/>
      <c r="BQ178" s="42"/>
      <c r="BR178" s="96" t="s">
        <v>316</v>
      </c>
    </row>
    <row r="179" spans="1:70" ht="30" hidden="1" customHeight="1" x14ac:dyDescent="0.35">
      <c r="A179" s="95">
        <v>176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95"/>
      <c r="BJ179" s="128"/>
      <c r="BK179" s="95"/>
      <c r="BL179" s="95"/>
      <c r="BM179" s="98"/>
      <c r="BN179" s="99"/>
      <c r="BO179" s="129"/>
      <c r="BP179" s="123"/>
      <c r="BQ179" s="42"/>
      <c r="BR179" s="96" t="s">
        <v>316</v>
      </c>
    </row>
    <row r="180" spans="1:70" ht="30" hidden="1" customHeight="1" x14ac:dyDescent="0.35">
      <c r="A180" s="95">
        <v>177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95"/>
      <c r="BJ180" s="128"/>
      <c r="BK180" s="95"/>
      <c r="BL180" s="95"/>
      <c r="BM180" s="98"/>
      <c r="BN180" s="99"/>
      <c r="BO180" s="129"/>
      <c r="BP180" s="123"/>
      <c r="BQ180" s="42"/>
      <c r="BR180" s="96" t="s">
        <v>316</v>
      </c>
    </row>
    <row r="181" spans="1:70" ht="30" hidden="1" customHeight="1" x14ac:dyDescent="0.35">
      <c r="A181" s="95">
        <v>178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95"/>
      <c r="BJ181" s="128"/>
      <c r="BK181" s="95"/>
      <c r="BL181" s="95"/>
      <c r="BM181" s="98"/>
      <c r="BN181" s="99"/>
      <c r="BO181" s="129"/>
      <c r="BP181" s="123"/>
      <c r="BQ181" s="42"/>
      <c r="BR181" s="96" t="s">
        <v>316</v>
      </c>
    </row>
    <row r="182" spans="1:70" ht="30" hidden="1" customHeight="1" x14ac:dyDescent="0.35">
      <c r="A182" s="95">
        <v>179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95"/>
      <c r="BJ182" s="128"/>
      <c r="BK182" s="95"/>
      <c r="BL182" s="95"/>
      <c r="BM182" s="98"/>
      <c r="BN182" s="99"/>
      <c r="BO182" s="129"/>
      <c r="BP182" s="123"/>
      <c r="BQ182" s="42"/>
      <c r="BR182" s="96" t="s">
        <v>316</v>
      </c>
    </row>
    <row r="183" spans="1:70" ht="30" hidden="1" customHeight="1" x14ac:dyDescent="0.35">
      <c r="A183" s="95">
        <v>180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95"/>
      <c r="BJ183" s="128"/>
      <c r="BK183" s="95"/>
      <c r="BL183" s="95"/>
      <c r="BM183" s="98"/>
      <c r="BN183" s="99"/>
      <c r="BO183" s="129"/>
      <c r="BP183" s="123"/>
      <c r="BQ183" s="42"/>
      <c r="BR183" s="96" t="s">
        <v>316</v>
      </c>
    </row>
    <row r="184" spans="1:70" ht="30" hidden="1" customHeight="1" x14ac:dyDescent="0.35">
      <c r="A184" s="95">
        <v>181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95"/>
      <c r="BJ184" s="128"/>
      <c r="BK184" s="95"/>
      <c r="BL184" s="95"/>
      <c r="BM184" s="98"/>
      <c r="BN184" s="99"/>
      <c r="BO184" s="129"/>
      <c r="BP184" s="123"/>
      <c r="BQ184" s="42"/>
      <c r="BR184" s="96" t="s">
        <v>316</v>
      </c>
    </row>
    <row r="185" spans="1:70" ht="30" hidden="1" customHeight="1" x14ac:dyDescent="0.35">
      <c r="A185" s="95">
        <v>182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95"/>
      <c r="BJ185" s="128"/>
      <c r="BK185" s="95"/>
      <c r="BL185" s="95"/>
      <c r="BM185" s="98"/>
      <c r="BN185" s="99"/>
      <c r="BO185" s="129"/>
      <c r="BP185" s="123"/>
      <c r="BQ185" s="42"/>
      <c r="BR185" s="96" t="s">
        <v>316</v>
      </c>
    </row>
    <row r="186" spans="1:70" ht="30" hidden="1" customHeight="1" x14ac:dyDescent="0.35">
      <c r="A186" s="95">
        <v>183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95"/>
      <c r="BJ186" s="128"/>
      <c r="BK186" s="95"/>
      <c r="BL186" s="95"/>
      <c r="BM186" s="98"/>
      <c r="BN186" s="99"/>
      <c r="BO186" s="129"/>
      <c r="BP186" s="123"/>
      <c r="BQ186" s="42"/>
      <c r="BR186" s="96" t="s">
        <v>316</v>
      </c>
    </row>
    <row r="187" spans="1:70" ht="30" hidden="1" customHeight="1" x14ac:dyDescent="0.35">
      <c r="A187" s="95">
        <v>184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95"/>
      <c r="BJ187" s="128"/>
      <c r="BK187" s="95"/>
      <c r="BL187" s="95"/>
      <c r="BM187" s="98"/>
      <c r="BN187" s="99"/>
      <c r="BO187" s="129"/>
      <c r="BP187" s="123"/>
      <c r="BQ187" s="42"/>
      <c r="BR187" s="96" t="s">
        <v>316</v>
      </c>
    </row>
    <row r="188" spans="1:70" ht="30" hidden="1" customHeight="1" x14ac:dyDescent="0.35">
      <c r="A188" s="95">
        <v>185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95"/>
      <c r="BJ188" s="128"/>
      <c r="BK188" s="95"/>
      <c r="BL188" s="95"/>
      <c r="BM188" s="98"/>
      <c r="BN188" s="99"/>
      <c r="BO188" s="129"/>
      <c r="BP188" s="123"/>
      <c r="BQ188" s="42"/>
      <c r="BR188" s="96" t="s">
        <v>316</v>
      </c>
    </row>
    <row r="189" spans="1:70" ht="30" hidden="1" customHeight="1" x14ac:dyDescent="0.35">
      <c r="A189" s="95">
        <v>186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95"/>
      <c r="BJ189" s="128"/>
      <c r="BK189" s="95"/>
      <c r="BL189" s="95"/>
      <c r="BM189" s="98"/>
      <c r="BN189" s="99"/>
      <c r="BO189" s="129"/>
      <c r="BP189" s="123"/>
      <c r="BQ189" s="42"/>
      <c r="BR189" s="96" t="s">
        <v>316</v>
      </c>
    </row>
    <row r="190" spans="1:70" ht="30" hidden="1" customHeight="1" x14ac:dyDescent="0.35">
      <c r="A190" s="95">
        <v>187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95"/>
      <c r="BJ190" s="128"/>
      <c r="BK190" s="95"/>
      <c r="BL190" s="95"/>
      <c r="BM190" s="98"/>
      <c r="BN190" s="99"/>
      <c r="BO190" s="129"/>
      <c r="BP190" s="123"/>
      <c r="BQ190" s="42"/>
      <c r="BR190" s="96" t="s">
        <v>316</v>
      </c>
    </row>
    <row r="191" spans="1:70" ht="30" hidden="1" customHeight="1" x14ac:dyDescent="0.35">
      <c r="A191" s="95">
        <v>188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95"/>
      <c r="BJ191" s="128"/>
      <c r="BK191" s="95"/>
      <c r="BL191" s="95"/>
      <c r="BM191" s="98"/>
      <c r="BN191" s="99"/>
      <c r="BO191" s="129"/>
      <c r="BP191" s="123"/>
      <c r="BQ191" s="42"/>
      <c r="BR191" s="96" t="s">
        <v>316</v>
      </c>
    </row>
    <row r="192" spans="1:70" ht="30" hidden="1" customHeight="1" x14ac:dyDescent="0.35">
      <c r="A192" s="95">
        <v>189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95"/>
      <c r="BJ192" s="128"/>
      <c r="BK192" s="95"/>
      <c r="BL192" s="95"/>
      <c r="BM192" s="98"/>
      <c r="BN192" s="99"/>
      <c r="BO192" s="129"/>
      <c r="BP192" s="123"/>
      <c r="BQ192" s="42"/>
      <c r="BR192" s="96" t="s">
        <v>316</v>
      </c>
    </row>
    <row r="193" spans="1:70" ht="30" hidden="1" customHeight="1" x14ac:dyDescent="0.35">
      <c r="A193" s="95">
        <v>190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95"/>
      <c r="BJ193" s="128"/>
      <c r="BK193" s="95"/>
      <c r="BL193" s="95"/>
      <c r="BM193" s="98"/>
      <c r="BN193" s="99"/>
      <c r="BO193" s="129"/>
      <c r="BP193" s="123"/>
      <c r="BQ193" s="42"/>
      <c r="BR193" s="96" t="s">
        <v>316</v>
      </c>
    </row>
    <row r="194" spans="1:70" ht="30" hidden="1" customHeight="1" x14ac:dyDescent="0.35">
      <c r="A194" s="95">
        <v>191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95"/>
      <c r="BJ194" s="128"/>
      <c r="BK194" s="95"/>
      <c r="BL194" s="95"/>
      <c r="BM194" s="98"/>
      <c r="BN194" s="99"/>
      <c r="BO194" s="129"/>
      <c r="BP194" s="123"/>
      <c r="BQ194" s="42"/>
      <c r="BR194" s="96" t="s">
        <v>316</v>
      </c>
    </row>
    <row r="195" spans="1:70" ht="30" hidden="1" customHeight="1" x14ac:dyDescent="0.35">
      <c r="A195" s="95">
        <v>192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95"/>
      <c r="BJ195" s="128"/>
      <c r="BK195" s="95"/>
      <c r="BL195" s="95"/>
      <c r="BM195" s="98"/>
      <c r="BN195" s="99"/>
      <c r="BO195" s="129"/>
      <c r="BP195" s="123"/>
      <c r="BQ195" s="42"/>
      <c r="BR195" s="96" t="s">
        <v>316</v>
      </c>
    </row>
    <row r="196" spans="1:70" ht="30" hidden="1" customHeight="1" x14ac:dyDescent="0.35">
      <c r="A196" s="95">
        <v>193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95"/>
      <c r="BJ196" s="128"/>
      <c r="BK196" s="95"/>
      <c r="BL196" s="95"/>
      <c r="BM196" s="98"/>
      <c r="BN196" s="99"/>
      <c r="BO196" s="129"/>
      <c r="BP196" s="123"/>
      <c r="BQ196" s="42"/>
      <c r="BR196" s="96" t="s">
        <v>316</v>
      </c>
    </row>
    <row r="197" spans="1:70" ht="30" hidden="1" customHeight="1" x14ac:dyDescent="0.35">
      <c r="A197" s="95">
        <v>194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95"/>
      <c r="BJ197" s="128"/>
      <c r="BK197" s="95"/>
      <c r="BL197" s="95"/>
      <c r="BM197" s="98"/>
      <c r="BN197" s="99"/>
      <c r="BO197" s="129"/>
      <c r="BP197" s="123"/>
      <c r="BQ197" s="42"/>
      <c r="BR197" s="96" t="s">
        <v>316</v>
      </c>
    </row>
    <row r="198" spans="1:70" ht="30" hidden="1" customHeight="1" x14ac:dyDescent="0.35">
      <c r="A198" s="95">
        <v>195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95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196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95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197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95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198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95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199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95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200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95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201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95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202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95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203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95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204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95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205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95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206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95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207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95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208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95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209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95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210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95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211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95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212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95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213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95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214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95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215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95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216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95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217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95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218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95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219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95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220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95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221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95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222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95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223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95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224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95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225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95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226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95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227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95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228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95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229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95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230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95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231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95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232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95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233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95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234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95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235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95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236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95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237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95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238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95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239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95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240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95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241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95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242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95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243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95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244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95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245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95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246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95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247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95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248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95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249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95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250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95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251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95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252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95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253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95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254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95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255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95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256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95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257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95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258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95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259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95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260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95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261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95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262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95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263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95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264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95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265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95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266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95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267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95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268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95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269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95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270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95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271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95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272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95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273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95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274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95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275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95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276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95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277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95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278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95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279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95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280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95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281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95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282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95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283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95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284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95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285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95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286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95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287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95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288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95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289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95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290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95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291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95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292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95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293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95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294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95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295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95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296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95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297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95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298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95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299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95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300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95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301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95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302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95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303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95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304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95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305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95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306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95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307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95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308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95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309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95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310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95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311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95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312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95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313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95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314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95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315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95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316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95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317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95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318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95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319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95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320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95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321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95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322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95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323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95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324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95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325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95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326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95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327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95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328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95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329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95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330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95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331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95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332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95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333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95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334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95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335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95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336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95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337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95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338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95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339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95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340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95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341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95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342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95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343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95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344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95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345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95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346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95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347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95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348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95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349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95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350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95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351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95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352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95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353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95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354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95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355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95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356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95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357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95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358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95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359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95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360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95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361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95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362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95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363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95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364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95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365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95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366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95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367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95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368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95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369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95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370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95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371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95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372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95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373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95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374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95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375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95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376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95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377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95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378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95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379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95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380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95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381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95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382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95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383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95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384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95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385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95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386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95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387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95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388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95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389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95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390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95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391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95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392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95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393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95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394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95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395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95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396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95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397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95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398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95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399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95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400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95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401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95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402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95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403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95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404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95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405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95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406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95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407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95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408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95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409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95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410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95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411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95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412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95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413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95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414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95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415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95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416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95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417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95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418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95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419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95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420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95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421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95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422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95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423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95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424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95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425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95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426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95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427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95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428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95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429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95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430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95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431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95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432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95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433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95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434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95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435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95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436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95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437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95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438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95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439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95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440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95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441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95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442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95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443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95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444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95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445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95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446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95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447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95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448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95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449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95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450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95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451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95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452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95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453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95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454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95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455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95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456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95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457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95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458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95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459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95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460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95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461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95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462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95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463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95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464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95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465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95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466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95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467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95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468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95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469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95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470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95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471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95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472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95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473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95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474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95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475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95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476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95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477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95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478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95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479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95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480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95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481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95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482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95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483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95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484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95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485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95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486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95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487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95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488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95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489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95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490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95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491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95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492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95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493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95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494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95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495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95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496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95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497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95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498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95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499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95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500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95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501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95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502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95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503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95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504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95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505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95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506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95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507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95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508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95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509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95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510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95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511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95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512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95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513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95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514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95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515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95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516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95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517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95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518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95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519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95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520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95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521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95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522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95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523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95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524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95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525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95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526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95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527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95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528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95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529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95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530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95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531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95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532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95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533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95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534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95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535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95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536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95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537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95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538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95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539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95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540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95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541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95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542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95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543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95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544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95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545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95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546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95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547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95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548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95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549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95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550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95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551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95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552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95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553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95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554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95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555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95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556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95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557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95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558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95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559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95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560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95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561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95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562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95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563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95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564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95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565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95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566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95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567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95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568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95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569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95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570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95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571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95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572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95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573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95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574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95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575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95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576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95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577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95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578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95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579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95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580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95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581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95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582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95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583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95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584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95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585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95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586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95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587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95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588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95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589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95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590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95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591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95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592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95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593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95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594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95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595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95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596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95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597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95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598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95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599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95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600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95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601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95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602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95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603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95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604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95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605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95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606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95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607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95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608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95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609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95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610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95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611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95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612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95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613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95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614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95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615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95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616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95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617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95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618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95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619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95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620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95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621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95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622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95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623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95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624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95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625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95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626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95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627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95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628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95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629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95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630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95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631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95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632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95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633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95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634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95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635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95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636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95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637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95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638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95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639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95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640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95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641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95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642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95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643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95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644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95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645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95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646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95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647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95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648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95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649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95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650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95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651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95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652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95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653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95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654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95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655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95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656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95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657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95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658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95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659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95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660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95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661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95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662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95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663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95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664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95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665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95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666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95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667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95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668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95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669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95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670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95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671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95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672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95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673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95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674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95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675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95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676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95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677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95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678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95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679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95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680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95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681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95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682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95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683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95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684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95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685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95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686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95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687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95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688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95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689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95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690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95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691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95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692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95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693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95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694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95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695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95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696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95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697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95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698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95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699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95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700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95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701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95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702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95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703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95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704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95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705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95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706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95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707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95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708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95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709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95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710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95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711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95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712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95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713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95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714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95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715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95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716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95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717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95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718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95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719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95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720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95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721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95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722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95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723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95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724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95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725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95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726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95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727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95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728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95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729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95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730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95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731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95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732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95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733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95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734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95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735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95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736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95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737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95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738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95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739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95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740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95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741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95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742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95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743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95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744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95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745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95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746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95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747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95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748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95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749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95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750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95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751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95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752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95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753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95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754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95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755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95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756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95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757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95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758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95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759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95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760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95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761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95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762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95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763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95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764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95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765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95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766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95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767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95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768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95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769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95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770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95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771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95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772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95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773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95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774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95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775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95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776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95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777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95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778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95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779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95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780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95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781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95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782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95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783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95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784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95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785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95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786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95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787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95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788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95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789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95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790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95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791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95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792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95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793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95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794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95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795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95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796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95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797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95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798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95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799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95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800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95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801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95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802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95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803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95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804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95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805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95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806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95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807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95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808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95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809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95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810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95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811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95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812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95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813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95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814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95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815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95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816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95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817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95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818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95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819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95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820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95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821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95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822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95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823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95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824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95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825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95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826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95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827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95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828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95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829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95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830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95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831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95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832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95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833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95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834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95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835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95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836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95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837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95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838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95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839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95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840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95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841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95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842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95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843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95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844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95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845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95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846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95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847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95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848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95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849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95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850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95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851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95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852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95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853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95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854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95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855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95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856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95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857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95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858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95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859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95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860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95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861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95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862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95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863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95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864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95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865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95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866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95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867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95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868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95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869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95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870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95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871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95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872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95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873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95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874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95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875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95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876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95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877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95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878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95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879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95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880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95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881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95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882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95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883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95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884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95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885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95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886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95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887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95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888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95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889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95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890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95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891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95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892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95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893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95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894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95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895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95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896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95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897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95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898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95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899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95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900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95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901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95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902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95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903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95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904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95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905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95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906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95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907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95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908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95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909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95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910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95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911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95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912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95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913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95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914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95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915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95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916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95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917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95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918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95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919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95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920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95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921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95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922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95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923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95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924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95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925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95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926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95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927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95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928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95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929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95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930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95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931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95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932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95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933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95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934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95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935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95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936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95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937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95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938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95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939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95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940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95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941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95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942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95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943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95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944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95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945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95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946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95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947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95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948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95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949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95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950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95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951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95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952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95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953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95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954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95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955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95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956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95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957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95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958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95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959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95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960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95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961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95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962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95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963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95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964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95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965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95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966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95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967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95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968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95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969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95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970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95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971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95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972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95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973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95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974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95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975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95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976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95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977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95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978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95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979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95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980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95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981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95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982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95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983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95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984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95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985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95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986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95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987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95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988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95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989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95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990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95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991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95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992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95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993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95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994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95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995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95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996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95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997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95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998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95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999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95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1000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95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1001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95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1002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95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1003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95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1004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95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1005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95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1006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95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1007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95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1008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95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1009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95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1010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95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1011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95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1012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95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1013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95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1014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95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1015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95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1016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95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1017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95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1018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95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1019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95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1020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95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1021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95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1022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95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1023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95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1024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95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1025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95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1026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95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1027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95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1028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95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1029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95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1030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95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1031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95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1032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95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1033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95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1034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95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1035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95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1036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95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1037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95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1038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95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1039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95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1040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95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1041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95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1042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95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1043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95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1044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95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1045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95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1046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95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1047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95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1048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95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1049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95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1050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95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1051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95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1052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95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1053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95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1054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95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1055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95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1056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95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1057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95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1058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95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1059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95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1060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95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1061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95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1062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95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1063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95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1064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95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1065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95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1066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95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1067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95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1068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95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1069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95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1070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95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1071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95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1072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95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1073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95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1074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95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1075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95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1076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95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1077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95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1078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95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1079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95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1080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95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1081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95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1082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95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1083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95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1084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95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1085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95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1086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95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1087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95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1088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95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1089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95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1090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95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1091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95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1092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95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1093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95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1094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95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1095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95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1096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95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1097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95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1098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95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1099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95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1100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95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1101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95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1102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95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1103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95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1104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95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1105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95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1106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95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1107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95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1108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95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1109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95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1110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95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1111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95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1112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95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1113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95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1114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95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1115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95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1116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95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1117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95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1118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95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1119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95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1120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95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1121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95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1122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95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1123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95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1124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95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1125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95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1126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95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1127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95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1128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95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1129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95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1130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95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1131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95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1132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95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1133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95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1134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95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1135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95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1136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95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1137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95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1138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95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1139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95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1140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95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1141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95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1142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95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1143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95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1144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95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1145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95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1146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95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1147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95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1148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95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1149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95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1150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95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1151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95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1152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95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1153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95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1154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95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1155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95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1156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95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1157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95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1158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95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1159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95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1160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95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1161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95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1162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95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1163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95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1164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95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1165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95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1166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95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1167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95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1168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95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1169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95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1170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95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1171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95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1172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95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1173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95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1174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95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1175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95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1176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95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1177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95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1178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95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1179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95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1180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95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1181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95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1182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95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1183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95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1184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95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1185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95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1186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95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1187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95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1188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95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1189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95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1190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95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1191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95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1192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95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1193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95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1194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95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1195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95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1196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95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1197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95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1198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95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1199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95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1200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95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1201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95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1202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95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1203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95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1204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95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1205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95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1206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95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1207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95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1208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95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1209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95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1210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95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1211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95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1212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95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1213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95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1214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95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1215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95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1216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95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1217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95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1218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95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1219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95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1220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95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1221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95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1222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95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1223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95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1224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95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1225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95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1226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95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1227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95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1228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95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1229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95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1230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95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1231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95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1232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95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1233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95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1234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95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1235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95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1236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95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1237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95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1238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95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1239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95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1240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95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1241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95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1242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95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1243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95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1244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95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1245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95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1246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95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1247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95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1248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95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1249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95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1250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95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1251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95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1252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95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1253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95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1254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95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1255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95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1256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95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1257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95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1258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95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1259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95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1260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95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1261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95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1262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95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1263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95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1264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95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1265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95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1266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95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1267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95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1268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95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1269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95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1270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95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1271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95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1272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95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1273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95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1274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95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1275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95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1276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95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1277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95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1278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95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1279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95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1280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95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1281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95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1282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95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1283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95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1284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95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1285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95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1286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95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1287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95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1288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95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1289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95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1290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95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1291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95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1292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95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1293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95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1294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95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1295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95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1296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95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1297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95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1298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95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1299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95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1300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95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1301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95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1302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95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1303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95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1304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95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1305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95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1306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95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1307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95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1308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95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1309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95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1310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95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1311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95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1312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95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1313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95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1314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95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1315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95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1316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95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1317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95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1318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95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1319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95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1320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95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1321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95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1322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95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1323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95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1324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95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1325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95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1326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95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1327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95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1328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95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1329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95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1330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95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1331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95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1332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95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1333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95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1334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95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1335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95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1336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95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1337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95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1338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95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1339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95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1340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95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1341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95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1342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95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1343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95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1344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95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1345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95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1346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95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1347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95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1348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95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1349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95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1350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95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1351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95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1352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95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1353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95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1354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95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1355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95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1356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95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1357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95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1358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95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1359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95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1360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95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1361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95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1362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95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1363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95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1364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95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1365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95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1366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95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1367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95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1368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95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1369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95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1370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95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1371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95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1372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95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1373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95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1374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95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1375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95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1376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95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1377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95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1378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95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1379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95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1380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95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1381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95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1382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95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1383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95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1384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95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1385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95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1386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95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1387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95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1388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95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1389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95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1390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95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1391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95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1392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95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1393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95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1394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95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1395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95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1396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95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1397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95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1398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95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1399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95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1400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95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1401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95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1402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95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1403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95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1404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95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1405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95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1406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95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1407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95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1408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95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1409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95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1410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95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1411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95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1412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95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1413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95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1414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95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1415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95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1416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95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1417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95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1418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95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1419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95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1420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95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1421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95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1422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95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1423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95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1424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95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1425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95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1426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95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1427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95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1428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95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1429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95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1430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95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1431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95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1432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95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1433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95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1434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95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1435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95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1436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95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1437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95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1438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95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1439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95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1440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95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1441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95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1442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95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1443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95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1444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95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1445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95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1446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95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1447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95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1448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95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1449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95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1450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95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1451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95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1452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95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1453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95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1454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95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1455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95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1456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95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1457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95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1458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95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1459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95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1460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95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1461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95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1462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95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1463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95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1464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95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1465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95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1466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95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1467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95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1468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95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1469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95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1470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95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1471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95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1472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95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1473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95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1474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95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1475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95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1476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95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1477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95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1478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95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1479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95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1480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95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1481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95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1482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95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1483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95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1484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95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1485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95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1486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95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1487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95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1488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95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1489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95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1490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95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1491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95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1492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95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1493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95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1494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95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1495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95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1496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95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1497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95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1498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95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1499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95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1500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95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1501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95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1502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95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1503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95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1504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95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1505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95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1506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95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1507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95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1508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95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1509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95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1510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95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1511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95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1512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95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1513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95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1514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95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1515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95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1516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95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1517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95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1518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95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1519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95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1520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95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1521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95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1522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95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1523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95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1524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95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1525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95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1526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95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1527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95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1528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95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1529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95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1530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95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1531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95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1532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95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1533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95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1534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95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1535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95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1536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95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1537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95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1538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95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1539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95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1540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95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1541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95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1542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95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1543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95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1544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95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1545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95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1546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95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1547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95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1548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95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1549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95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1550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95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1551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95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1552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95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1553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95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1554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95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1555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95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1556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95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1557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95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1558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95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1559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95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1560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95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1561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95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1562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95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1563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95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1564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95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1565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95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1566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95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1567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95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1568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95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1569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95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1570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95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1571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95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1572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95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1573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95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1574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95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1575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95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1576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95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1577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95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1578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95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1579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95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1580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95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1581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95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1582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95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1583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95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1584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95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1585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95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1586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95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1587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95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1588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95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1589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95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1590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95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1591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95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1592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95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1593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95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1594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95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1595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95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1596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95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1597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95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1598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95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1599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95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1600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95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1601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95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1602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95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1603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95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1604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95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1605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95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1606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95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1607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95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1608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95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1609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95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1610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95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1611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95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1612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95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1613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95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1614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95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1615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95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1616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95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1617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95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1618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95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1619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95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1620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95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1621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95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1622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95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1623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95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1624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95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1625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95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1626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95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1627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95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1628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95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1629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95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1630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95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1631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95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1632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95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1633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95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1634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95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1635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95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1636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95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1637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95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1638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95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1639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95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1640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95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1641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95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1642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95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1643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95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1644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95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1645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95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1646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95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1647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95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1648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95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1649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95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1650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95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1651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95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1652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95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1653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95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1654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95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1655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95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1656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95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1657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95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1658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95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1659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95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1660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95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1661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95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1662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95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1663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95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1664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95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1665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95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1666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95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1667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95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1668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95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1669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95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1670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95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1671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95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1672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95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1673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95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1674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95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1675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95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1676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95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1677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95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1678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95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1679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95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1680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95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1681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95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1682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95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1683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95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1684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95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1685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95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1686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95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1687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95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1688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95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1689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95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1690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95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1691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95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1692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95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1693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95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1694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95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1695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95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1696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95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1697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95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1698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95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1699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95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1700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95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1701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95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1702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95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1703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95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1704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95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1705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95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1706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95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1707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95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1708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95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1709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95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1710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95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1711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95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1712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95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1713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95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1714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95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1715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95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1716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95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1717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95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1718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95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1719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95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1720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95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1721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95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1722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95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1723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95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1724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95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1725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95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1726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95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1727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95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1728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95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1729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95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1730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95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1731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95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1732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95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1733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95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1734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95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1735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95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1736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95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1737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95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1738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95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1739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95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1740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95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1741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95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1742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95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1743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95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1744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95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1745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95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1746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95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1747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95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1748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95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1749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95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1750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95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1751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95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1752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95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1753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95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1754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95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1755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95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1756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95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1757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95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1758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95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1759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95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1760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95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1761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95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1762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95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1763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95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1764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95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1765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95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1766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95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1767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95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1768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95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1769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95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1770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95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1771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95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1772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95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1773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95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1774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95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1775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95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1776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95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1777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95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1778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95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1779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95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1780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95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1781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95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1782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95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1783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95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1784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95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1785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95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1786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95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1787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95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1788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95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1789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95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1790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95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1791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95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1792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95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1793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95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1794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95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1795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95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1796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95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1797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95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1798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95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1799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95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1800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95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1801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95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1802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95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1803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95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1804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95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1805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95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1806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95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1807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95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1808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95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1809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95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1810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95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1811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95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1812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95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1813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95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1814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95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1815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95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1816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95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1817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95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1818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95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1819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95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1820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95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1821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95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1822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95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1823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95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1824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95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1825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95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1826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95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1827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95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1828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95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1829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95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1830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95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1831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95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1832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95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1833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95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1834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95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1835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95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1836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95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1837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95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1838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95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1839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95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1840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95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1841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95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1842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95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1843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95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1844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95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1845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95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1846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95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1847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95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1848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95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1849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95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1850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95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1851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95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1852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95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1853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95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1854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95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1855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95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1856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95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1857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95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1858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95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1859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95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1860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95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1861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95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1862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95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1863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95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1864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95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1865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95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1866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95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1867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95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1868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95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1869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95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1870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95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1871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95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1872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95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1873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95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1874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95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1875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95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1876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95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1877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95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1878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95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1879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95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1880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95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1881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95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1882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95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1883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95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1884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95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1885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95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1886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95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1887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95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1888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95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1889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95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1890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95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1891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95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1892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95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1893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95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1894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95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1895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95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1896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95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1897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95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1898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95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1899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95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1900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95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1901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95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1902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95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1903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95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1904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95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1905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95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1906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95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1907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95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1908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95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1909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95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1910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95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1911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95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1912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95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1913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95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1914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95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1915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95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1916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95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1917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95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1918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95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1919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95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1920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95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1921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95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1922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95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1923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95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1924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95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1925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95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1926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95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1927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95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1928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95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1929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95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1930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95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1931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95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1932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95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1933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95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1934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95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1935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95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1936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95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1937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95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1938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95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1939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95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1940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95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1941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95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1942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95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1943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95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1944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95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1945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95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1946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95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1947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95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1948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95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1949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95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1950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95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1951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95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1952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95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1953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95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1954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95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1955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95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1956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95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1957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95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1958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95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1959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95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1960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95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1961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95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1962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95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1963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95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1964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95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1965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95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1966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95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1967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95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1968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95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1969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95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1970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95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1971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95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1972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95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1973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95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1974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95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1975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95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1976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95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1977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95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1978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95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1979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95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1980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95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1981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95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1982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95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1983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95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1984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95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1985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95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1986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95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1987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95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1988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95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1989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95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1990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95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1991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95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1992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95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1993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95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1994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95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1995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95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1996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95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1997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95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1998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95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1999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95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2000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95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2001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95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2002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95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2003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95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2004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95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2005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95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2006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95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2007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95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2008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95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2009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95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2010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95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2011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95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2012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95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2013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95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2014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95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2015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95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2016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95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2017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95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2018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95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2019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95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2020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95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2021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95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2022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95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2023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95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2024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95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2025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95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2026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95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2027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95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2028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95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2029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95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2030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95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2031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95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2032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95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2033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95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2034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95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2035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95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2036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95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2037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95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2038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95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2039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95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2040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95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2041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95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2042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95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2043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95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2044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95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2045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95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2046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95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2047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95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2048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95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2049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95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2050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95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2051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95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2052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95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2053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95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2054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95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2055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95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2056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95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2057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95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2058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95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2059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95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2060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95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2061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95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2062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95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2063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95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2064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95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2065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95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2066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95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2067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95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2068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95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2069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95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2070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95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2071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95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2072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95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2073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95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2074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95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2075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95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2076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95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2077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95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2078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95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2079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95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2080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95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2081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95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2082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95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2083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95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2084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95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2085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95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2086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95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2087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95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2088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95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2089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95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2090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95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2091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95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2092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95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2093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95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2094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95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2095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95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2096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95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2097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95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2098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95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2099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95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2100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95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2101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95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2102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95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2103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95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2104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95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2105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95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2106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95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2107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95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2108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95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2109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95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2110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95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2111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95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2112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95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2113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95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2114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95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2115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95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2116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95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2117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95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2118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95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2119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95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2120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95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2121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95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2122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95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2123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95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2124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95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2125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95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2126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95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2127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95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2128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95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2129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95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2130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95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2131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95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2132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95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2133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95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2134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95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2135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95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2136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95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2137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95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2138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95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2139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95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2140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95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2141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95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2142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95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2143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95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2144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95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2145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95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2146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95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2147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95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2148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95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2149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95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2150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95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2151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95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2152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95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2153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95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2154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95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2155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95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2156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95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2157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95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2158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95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2159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95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2160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95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2161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95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2162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95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2163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95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2164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95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2165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95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2166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95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2167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95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2168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95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2169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95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2170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95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2171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95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2172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95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2173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95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2174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95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2175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95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2176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95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2177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95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2178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95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2179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95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2180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95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2181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95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2182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95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2183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95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2184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95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2185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95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2186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95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2187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95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2188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95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2189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95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2190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95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2191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95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2192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95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2193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95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2194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95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2195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95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2196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95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2197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95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2198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95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2199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95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2200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95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2201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95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2202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95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2203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95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2204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95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2205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95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2206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95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2207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95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2208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95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2209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95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2210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95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2211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95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2212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95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2213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95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2214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95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2215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95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2216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95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2217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95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2218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95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2219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95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2220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95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2221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95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2222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95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2223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95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2224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95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2225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95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2226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95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2227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95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2228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95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2229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95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2230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95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2231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95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2232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95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2233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95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2234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95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2235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95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2236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95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2237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95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2238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95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2239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95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2240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95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2241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95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2242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95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2243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95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2244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95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2245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95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2246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95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2247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95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2248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95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2249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95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2250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95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2251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95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2252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95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2253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95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2254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95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2255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95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2256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95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2257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95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2258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95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2259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95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2260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95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2261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95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2262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95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2263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95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2264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95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2265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95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2266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95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2267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95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2268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95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2269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95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2270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95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2271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95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2272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95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2273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95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2274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95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2275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95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2276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95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2277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95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2278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95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2279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95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2280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95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2281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95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2282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95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2283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95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2284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95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2285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95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2286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95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2287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95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2288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95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2289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95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2290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95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2291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95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2292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95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2293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95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2294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95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2295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95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2296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95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2297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95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2298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95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2299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95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2300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95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2301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95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2302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95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2303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95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2304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95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2305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95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2306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95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2307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95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2308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95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2309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95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2310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95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2311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95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2312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95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2313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95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2314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95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2315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95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2316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95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2317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95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2318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95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2319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95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2320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95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2321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95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2322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95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2323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95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2324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95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2325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95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2326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95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2327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95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2328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95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2329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95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2330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95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2331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95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2332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95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2333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95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2334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95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2335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95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2336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95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2337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95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2338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95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2339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95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2340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95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2341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95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2342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95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2343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95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2344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95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2345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95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2346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95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2347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95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2348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95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2349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95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2350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95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2351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95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2352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95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2353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95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2354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95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2355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95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2356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95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2357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95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2358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95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2359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95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2360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95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2361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95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2362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95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2363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95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2364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95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2365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95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2366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95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2367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95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2368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95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2369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95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2370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95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2371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95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2372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95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2373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95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2374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95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2375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95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2376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95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2377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95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2378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95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2379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95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2380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95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2381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95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2382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95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2383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95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2384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95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2385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95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2386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95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2387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95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2388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95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2389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95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2390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95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2391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95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2392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95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2393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95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2394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95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2395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95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2396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95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2397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95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2398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95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2399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95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2400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95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2401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95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2402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95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2403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95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2404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95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2405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95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2406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95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2407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95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2408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95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2409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95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2410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95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2411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95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2412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95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2413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95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2414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95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2415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95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2416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95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2417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95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2418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95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2419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95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2420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95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2421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95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2422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95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2423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95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2424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95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2425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95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2426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95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2427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95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2428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95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2429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95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2430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95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2431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95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2432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95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2433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95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2434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95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2435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95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2436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95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2437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95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2438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95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2439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95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2440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95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2441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95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2442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95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2443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95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2444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95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2445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95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2446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95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2447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95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2448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95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2449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95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2450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95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2451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95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2452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95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2453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95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2454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95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2455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95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2456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95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2457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95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2458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95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2459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95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2460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95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2461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95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2462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95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2463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95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2464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95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2465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95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2466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95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2467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95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2468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95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2469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95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2470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95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2471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95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2472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95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2473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95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2474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95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2475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95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2476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95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2477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95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2478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95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2479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95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2480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95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2481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95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2482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95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2483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95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2484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95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2485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95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2486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95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2487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95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2488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95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2489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95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2490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95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2491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95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2492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95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2493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95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2494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95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2495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95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2496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95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2497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95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2498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95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2499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95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2500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95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2501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95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2502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95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2503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95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2504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95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2505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95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2506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95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2507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95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2508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95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2509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95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2510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95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2511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95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2512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95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2513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95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2514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95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2515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95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2516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95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2517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95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2518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95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2519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95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2520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95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2521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95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2522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95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2523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95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2524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95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2525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95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2526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95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2527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95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2528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95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2529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95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2530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95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2531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95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2532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95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2533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95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2534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95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2535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95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2536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95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2537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95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2538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95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2539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95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2540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95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2541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95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2542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95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2543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95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2544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95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2545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95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2546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95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2547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95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2548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95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2549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95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2550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95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2551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95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2552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95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2553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95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2554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95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2555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95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2556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95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2557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95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2558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95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2559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95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2560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95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2561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95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2562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95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2563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95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2564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95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2565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95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2566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95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2567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95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2568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95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2569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95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2570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95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2571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95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2572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95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2573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95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2574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95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2575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95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2576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95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2577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95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2578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95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2579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95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2580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95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2581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95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2582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95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2583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95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2584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95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2585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95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2586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95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2587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95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2588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95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2589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95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2590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95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2591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95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2592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95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2593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95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2594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95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2595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95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2596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95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2597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95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2598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95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2599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95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2600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95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2601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95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2602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95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2603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95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2604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95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2605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95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2606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95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2607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95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2608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95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2609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95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2610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95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2611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95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2612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95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2613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95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2614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95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2615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95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2616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95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2617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95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2618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95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2619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95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2620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95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2621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95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2622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95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2623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95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2624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95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2625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95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2626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95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2627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95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2628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95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2629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95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2630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95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2631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95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2632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95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2633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95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2634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95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2635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95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2636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95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2637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95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2638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95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2639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95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2640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95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2641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95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2642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95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2643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95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2644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95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2645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95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2646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95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2647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95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2648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95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2649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95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2650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95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2651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95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2652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95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2653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95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2654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95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2655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95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2656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95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2657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95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2658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95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2659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95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2660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95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2661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95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2662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95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2663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95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2664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95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2665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95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2666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95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2667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95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2668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95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2669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95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2670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95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2671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95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2672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95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2673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95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2674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95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2675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95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2676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95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2677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95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2678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95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2679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95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2680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95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2681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95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2682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95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2683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95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2684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95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2685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95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2686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95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2687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95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2688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95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2689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95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2690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95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2691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95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2692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95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2693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95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2694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95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2695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95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2696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95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2697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95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2698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95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2699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95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2700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95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2701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95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2702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95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2703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95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2704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95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2705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95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2706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95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2707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95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2708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95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2709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95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2710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95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2711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95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2712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95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2713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95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2714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95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2715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95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2716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95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2717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95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2718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95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2719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95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2720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95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2721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95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2722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95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2723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95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2724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95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2725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95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2726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95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2727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95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2728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95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2729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95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2730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95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2731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95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2732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95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2733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95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2734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95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2735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95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2736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95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2737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95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2738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95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2739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95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2740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95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2741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95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2742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95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2743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95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2744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95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2745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95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2746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95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2747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95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2748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95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2749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95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2750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95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2751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95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2752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95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2753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95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2754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95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2755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95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2756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95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2757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95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2758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95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2759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95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2760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95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2761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95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2762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95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2763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95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2764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95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2765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95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2766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95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2767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95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2768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95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2769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95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2770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95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2771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95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2772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95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2773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95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2774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95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2775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95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2776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95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2777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95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2778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95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2779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95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2780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95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2781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95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2782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95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2783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95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2784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95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2785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95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2786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95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2787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95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2788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95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2789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95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2790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95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2791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95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2792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95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2793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95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2794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95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2795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95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2796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95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2797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95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2798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95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2799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95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2800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95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2801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95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2802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95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2803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95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2804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95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2805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95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2806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95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2807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95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2808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95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2809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95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2810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95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2811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95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2812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95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2813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95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2814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95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2815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95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2816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95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2817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95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2818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95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2819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95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2820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95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2821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95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2822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95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2823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95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2824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95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2825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95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2826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95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2827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95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2828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95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2829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95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2830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95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2831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95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2832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95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2833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95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2834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95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2835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95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2836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95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2837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95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2838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95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2839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95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2840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95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2841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95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2842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95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2843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95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2844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95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2845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95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2846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95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2847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95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2848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95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2849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95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2850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95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2851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95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2852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95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2853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95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2854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95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2855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95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2856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95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2857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95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2858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95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2859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95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2860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95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2861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95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2862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95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2863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95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2864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95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2865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95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2866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95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2867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95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2868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95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2869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95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2870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95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2871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95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2872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95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2873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95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2874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95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2875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95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2876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95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2877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95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2878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95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2879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95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2880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95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2881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95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2882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95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2883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95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2884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95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2885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95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2886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95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2887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95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2888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95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2889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95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2890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95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2891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95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2892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95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2893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95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2894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95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2895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95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2896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95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2897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95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2898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95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2899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95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2900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95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2901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95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2902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95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2903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95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2904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95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2905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95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2906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95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2907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95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2908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95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2909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95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2910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95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2911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95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2912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95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2913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95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2914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95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2915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95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2916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95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2917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95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2918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95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2919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95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2920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95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2921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95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2922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95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2923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95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2924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95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2925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95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2926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95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2927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95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2928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95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2929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95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2930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95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2931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95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2932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95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2933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95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2934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95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2935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95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2936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95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2937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95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2938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95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2939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95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2940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95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2941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95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2942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95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2943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95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2944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95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2945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95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2946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95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2947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95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2948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95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2949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95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2950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95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2951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95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2952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95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2953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95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2954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95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2955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95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2956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95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2957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95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2958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95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2959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95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2960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95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2961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95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2962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95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2963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95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2964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95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2965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95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2966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95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2967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95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2968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95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2969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95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2970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95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2971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95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2972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95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2973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95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2974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95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2975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95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2976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95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2977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95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2978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95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2979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95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2980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95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2981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95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2982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95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2983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95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2984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95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2985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95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2986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95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2987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95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2988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95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2989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95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2990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95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2991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95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2992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95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2993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95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2994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95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2995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95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2996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95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2997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95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2998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95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2999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95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3000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95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3001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95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3002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95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3003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95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3004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95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3005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95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3006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95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3007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95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3008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95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3009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95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3010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95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3011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95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3012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95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3013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95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3014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95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3015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95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3016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95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3017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95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3018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95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3019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95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3020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95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3021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95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3022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95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3023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95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3024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95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3025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95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3026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95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3027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95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3028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95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3029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95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3030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95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3031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95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3032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95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3033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95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3034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95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3035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95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3036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95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3037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95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3038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95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3039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95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3040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95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3041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95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3042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95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3043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95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3044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95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3045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95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3046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95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3047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95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3048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95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3049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95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3050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95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3051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95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3052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95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3053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95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3054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95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3055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95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3056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95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3057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95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3058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95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3059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95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3060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95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3061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95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3062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95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3063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95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3064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95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3065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95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3066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95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3067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95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3068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95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3069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95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3070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95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3071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95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3072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95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3073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95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3074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95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3075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95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3076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95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3077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95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3078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95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3079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95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3080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95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3081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95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3082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95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3083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95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3084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95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3085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95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3086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95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3087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95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3088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95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3089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95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3090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95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3091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95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3092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95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3093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95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3094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95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3095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95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3096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95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3097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95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3098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95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3099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95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3100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95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3101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95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3102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95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3103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95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3104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95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3105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95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3106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95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3107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95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3108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95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3109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95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3110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95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3111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95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3112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95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3113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95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3114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95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3115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95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3116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95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3117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95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3118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95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3119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95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3120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95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3121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95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3122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95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3123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95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3124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95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3125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95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3126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95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3127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95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3128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95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3129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95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3130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95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3131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95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3132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95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3133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95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3134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95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3135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95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3136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95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3137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95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3138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95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3139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95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3140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95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3141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95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3142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95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3143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95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3144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95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3145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95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3146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95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3147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95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3148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95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3149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95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3150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95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3151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95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3152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95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3153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95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3154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95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3155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95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3156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95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3157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95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3158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95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3159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95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3160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95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3161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95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3162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95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3163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95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3164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95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3165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95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3166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95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3167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95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3168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95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3169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95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3170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95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3171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95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3172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95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3173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95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3174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95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3175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95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3176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95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3177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95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3178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95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3179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95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3180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95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3181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95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3182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95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3183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95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3184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95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3185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95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3186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95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3187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95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3188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95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3189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95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3190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95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3191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95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3192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95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3193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95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3194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95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3195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95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3196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95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3197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95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3198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95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3199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95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3200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95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3201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95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3202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95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3203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95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3204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95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3205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95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3206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95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3207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95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3208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95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3209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95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3210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95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3211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95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3212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95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3213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95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3214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95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3215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95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3216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95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3217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95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3218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95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3219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95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3220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95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3221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95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3222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95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3223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95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3224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95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3225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95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3226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95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3227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95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3228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95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3229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95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3230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95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3231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95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3232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95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3233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95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3234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95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3235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95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3236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95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3237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95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3238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95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3239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95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3240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95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3241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95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3242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95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3243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95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3244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95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3245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95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3246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95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3247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95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3248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95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3249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95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3250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95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3251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95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3252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95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3253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95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3254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95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3255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95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3256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95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3257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95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3258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95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3259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95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3260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95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3261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95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3262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95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3263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95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3264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95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3265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95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3266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95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3267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95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3268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95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3269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95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3270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95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3271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95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3272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95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3273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95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3274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95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3275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95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3276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95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3277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95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3278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95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3279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95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3280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95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3281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95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3282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95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3283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95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3284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95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3285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95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3286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95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3287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95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3288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95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3289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95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3290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95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3291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95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3292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95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3293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95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3294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95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3295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95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3296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95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3297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95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3298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95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3299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95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3300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95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3301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95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3302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95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3303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95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3304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95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3305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95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3306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95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3307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95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3308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95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3309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95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3310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95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3311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95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3312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95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3313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95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3314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95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3315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95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3316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95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3317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95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3318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95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3319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95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3320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95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3321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95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3322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95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3323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95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3324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95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3325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95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3326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95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3327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95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3328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95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3329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95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3330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95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3331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95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3332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95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3333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95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3334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95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3335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95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3336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95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3337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95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3338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95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3339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95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3340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95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3341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95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3342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95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3343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95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3344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95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3345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95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3346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95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3347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95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3348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95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3349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95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3350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95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3351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95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3352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95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3353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95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3354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95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3355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95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3356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95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3357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95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3358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95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3359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95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3360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95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3361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95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3362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95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3363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95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3364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95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3365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95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3366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95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3367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95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3368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95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3369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95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3370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95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3371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95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3372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95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3373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95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3374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95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3375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95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3376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95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3377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95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3378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95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3379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95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3380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95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3381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95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3382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95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3383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95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3384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95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3385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95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3386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95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3387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95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3388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95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3389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95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3390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95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3391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95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3392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95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3393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95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3394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95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3395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95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3396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95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3397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95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3398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95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3399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95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3400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95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3401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95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3402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95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3403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95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3404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95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3405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95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3406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95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3407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95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3408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95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3409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95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3410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95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3411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95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3412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95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3413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95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3414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95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3415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95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3416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95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3417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95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3418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95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3419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95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3420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95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3421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95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3422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95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3423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95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3424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95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3425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95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3426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95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3427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95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3428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95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3429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95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3430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95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3431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95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3432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95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3433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95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3434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95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3435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95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3436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95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3437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95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3438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95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3439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95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3440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95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3441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95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3442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95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3443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95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3444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95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3445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95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3446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95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3447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95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3448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95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3449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95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3450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95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3451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95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3452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95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3453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95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3454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95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3455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95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3456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95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3457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95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3458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95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3459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95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3460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95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3461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95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3462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95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3463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95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3464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95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3465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95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3466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95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3467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95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3468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95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3469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95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3470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95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3471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95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3472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95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3473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95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3474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95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3475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95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3476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95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3477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95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3478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95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3479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95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3480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95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3481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95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3482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95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3483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95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3484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95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3485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95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3486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95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3487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95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3488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95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3489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95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3490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95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3491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95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3492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95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3493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95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3494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95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3495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95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3496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95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3497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95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3498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95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3499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95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3500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95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3501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95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3502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95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3503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95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3504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95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3505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95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3506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95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3507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95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3508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95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3509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95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3510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95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3511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95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3512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95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3513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95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3514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95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3515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95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3516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95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3517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95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3518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95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3519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95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3520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95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3521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95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3522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95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3523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95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3524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95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3525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95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3526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95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3527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95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3528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95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3529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95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3530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95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3531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95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3532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95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3533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95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3534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95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3535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95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3536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95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3537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95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3538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95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3539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95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3540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95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3541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95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3542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95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3543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95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3544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95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3545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95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3546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95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3547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95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3548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95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3549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95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3550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95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3551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95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3552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95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3553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95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3554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95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3555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95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3556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95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3557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95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3558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95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3559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95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3560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95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3561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95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3562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95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3563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95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3564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95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3565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95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3566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95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3567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95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3568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95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3569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95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3570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95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3571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95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3572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95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3573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95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3574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95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3575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95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3576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95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3577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95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3578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95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3579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95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3580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95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3581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95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3582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95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3583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95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3584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95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3585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95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3586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95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3587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95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3588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95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3589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95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3590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95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3591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95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3592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95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3593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95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3594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95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3595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95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3596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95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3597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95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3598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95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3599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95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3600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95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3601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95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3602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95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3603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95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3604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95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3605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95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3606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95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3607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95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3608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95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3609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95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3610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95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3611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95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3612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95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3613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95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3614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95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3615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95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3616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95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3617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95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3618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95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3619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95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3620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95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3621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95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3622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95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3623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95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3624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95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3625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95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3626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95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3627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95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3628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95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3629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95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3630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95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3631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95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3632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95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3633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95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3634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95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3635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95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3636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95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3637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95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3638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95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3639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95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3640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95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3641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95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3642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95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3643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95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3644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95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3645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95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3646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95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3647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95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3648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95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3649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95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3650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95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3651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95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3652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95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3653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95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3654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95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3655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95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3656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95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3657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95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3658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95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3659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95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3660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95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3661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95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3662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95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3663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95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3664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95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3665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95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3666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95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3667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95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3668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95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3669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95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3670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95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3671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95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3672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95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3673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95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3674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95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3675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95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3676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95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3677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95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3678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95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3679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95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3680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95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3681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95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3682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95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3683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95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3684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95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3685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95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3686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95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3687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95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3688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95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3689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95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3690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95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3691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95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3692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95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3693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95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3694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95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3695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95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3696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95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3697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95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3698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95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3699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95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3700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95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3701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95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3702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95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3703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95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3704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95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3705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95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3706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95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3707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95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3708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95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3709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95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3710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95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3711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95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3712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95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3713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95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3714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95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3715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95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3716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95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3717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95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3718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95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3719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95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3720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95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3721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95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3722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95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3723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95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3724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95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3725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95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3726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95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3727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95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3728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95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3729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95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3730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95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3731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95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3732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95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3733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95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3734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95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3735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95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3736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95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3737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95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3738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95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3739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95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3740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95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3741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95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3742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95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3743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95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3744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95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3745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95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3746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95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3747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95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3748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95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3749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95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3750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95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3751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95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3752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95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3753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95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3754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95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3755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95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3756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95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3757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95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3758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95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3759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95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3760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95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3761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95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3762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95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3763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95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3764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95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3765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95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3766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95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3767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95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3768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95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3769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95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3770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95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3771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95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3772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95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3773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95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3774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95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3775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95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3776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95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3777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95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3778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95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3779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95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3780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95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3781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95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3782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95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3783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95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3784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95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3785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95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3786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95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3787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95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3788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95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3789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95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3790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95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3791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95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3792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95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3793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95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3794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95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3795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95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3796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95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3797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95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3798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95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3799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95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3800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95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3801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95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3802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95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3803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95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3804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95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3805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95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3806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95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3807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95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3808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95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3809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95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3810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95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3811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95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3812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95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3813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95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3814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95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3815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95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3816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95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3817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95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3818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95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3819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95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3820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95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3821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95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3822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95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3823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95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3824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95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3825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95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3826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95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3827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95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3828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95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3829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95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3830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95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3831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95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3832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95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3833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95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3834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95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3835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95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3836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95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3837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95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3838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95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3839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95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3840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95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3841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95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3842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95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3843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95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3844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95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3845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95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3846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95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3847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95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3848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95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3849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95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3850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95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3851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95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3852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95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3853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95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3854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95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3855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95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3856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95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3857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95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3858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95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3859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95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3860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95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3861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95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3862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95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3863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95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3864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95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3865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95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3866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95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3867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95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3868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95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3869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95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3870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95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3871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95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3872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95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3873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95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3874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95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3875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95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3876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95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3877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95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3878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95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3879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95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3880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95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3881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95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3882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95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3883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95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3884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95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3885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95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3886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95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3887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95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3888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95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3889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95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3890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95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3891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95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3892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95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3893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95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3894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95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3895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95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3896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95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3897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95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3898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95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3899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95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3900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95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3901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95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3902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95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3903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95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3904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95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3905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95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3906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95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3907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95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3908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95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3909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95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3910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95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3911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95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3912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95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3913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95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3914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95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3915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95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3916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95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3917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95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3918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95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3919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95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3920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95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3921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95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3922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95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3923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95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3924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95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3925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95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3926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95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3927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95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3928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95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3929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95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3930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95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3931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95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3932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95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3933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95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3934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95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3935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95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3936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95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3937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95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3938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95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3939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95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3940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95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3941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95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3942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95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3943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95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3944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95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3945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95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3946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95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3947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95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3948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95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3949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95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3950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95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3951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95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3952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95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3953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95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3954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95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3955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95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3956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95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3957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95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3958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95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3959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95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3960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95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3961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95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3962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95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3963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95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3964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95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3965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95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3966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95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3967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95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3968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95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3969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95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3970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95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3971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95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3972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95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3973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95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3974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95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3975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95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3976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95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3977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95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3978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95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3979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95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3980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95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3981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95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3982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95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3983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95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3984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95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3985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95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3986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95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3987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95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3988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95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3989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95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3990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95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3991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95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3992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95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3993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95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3994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95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3995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95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3996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95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3997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95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3998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95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3999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95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4000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95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4001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95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4002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95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4003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95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4004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95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4005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95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4006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95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4007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95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4008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95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4009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95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4010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95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4011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95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4012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95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4013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95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4014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95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4015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95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4016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95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4017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95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4018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95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4019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95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4020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95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4021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95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4022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95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4023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95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4024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95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4025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95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4026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95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4027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95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4028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95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4029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95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4030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95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4031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95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4032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95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4033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95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4034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95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4035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95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4036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95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4037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95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4038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95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4039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95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4040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95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4041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95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4042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95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4043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95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4044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95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4045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95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4046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95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4047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95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4048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95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4049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95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4050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95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4051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95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4052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95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4053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95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4054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95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4055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95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4056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95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4057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95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4058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95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4059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95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4060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95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4061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95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4062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95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4063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95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4064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95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4065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95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4066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95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4067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95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4068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95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4069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95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4070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95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4071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95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4072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95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4073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95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4074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95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4075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95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4076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95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4077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95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4078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95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4079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95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4080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95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4081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95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4082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95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4083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95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4084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95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4085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95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4086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95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4087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95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4088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95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4089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95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4090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95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4091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95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4092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95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4093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95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4094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95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4095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95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4096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95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4097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95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4098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95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4099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95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4100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95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4101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95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4102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95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4103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95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4104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95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4105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95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4106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95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4107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95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4108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95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4109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95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4110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95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4111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95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4112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95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4113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95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4114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95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4115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95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4116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95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4117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95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4118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95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4119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95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4120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95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4121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95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4122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95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4123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95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4124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95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4125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95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4126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95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4127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95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4128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95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4129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95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4130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95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4131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95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4132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95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4133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95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4134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95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4135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95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4136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95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4137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95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4138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95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4139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95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4140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95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4141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95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4142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95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4143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95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4144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95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4145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95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4146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95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4147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95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4148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95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4149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95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4150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95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4151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95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4152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95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4153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95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4154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95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4155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95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4156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95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4157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95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4158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95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4159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95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4160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95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4161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95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4162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95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4163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95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4164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95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4165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95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4166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95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4167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95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4168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95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4169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95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4170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95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4171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95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4172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95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4173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95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4174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95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4175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95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4176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95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4177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95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4178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95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4179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95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4180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95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4181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95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4182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95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4183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95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4184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95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4185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95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4186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95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4187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95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4188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95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4189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95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4190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95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4191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95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4192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95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4193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95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4194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95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4195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95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4196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95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4197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95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4198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95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4199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95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4200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95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4201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95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4202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95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4203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95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4204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95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4205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95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4206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95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4207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95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4208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95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4209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95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4210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95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4211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95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4212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95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4213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95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4214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95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4215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95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4216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95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4217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95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4218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95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4219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95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4220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95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4221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95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4222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95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4223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95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4224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95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4225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95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4226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95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4227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95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4228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95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4229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95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4230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95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4231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95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4232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95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4233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95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4234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95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4235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95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4236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95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4237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95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4238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95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4239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95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4240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95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4241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95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4242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95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4243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95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4244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95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4245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95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4246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95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4247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95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4248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95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4249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95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4250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95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4251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95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4252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95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4253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95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4254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95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4255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95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4256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95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4257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95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4258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95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4259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95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4260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95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4261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95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4262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95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4263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95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4264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95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4265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95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4266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95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4267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95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4268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95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4269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95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4270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95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4271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95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4272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95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4273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95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4274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95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4275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95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4276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95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4277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95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4278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95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4279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95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4280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95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4281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95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4282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95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4283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95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4284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95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4285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95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4286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95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4287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95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4288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95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4289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95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4290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95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4291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95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4292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95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4293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95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4294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95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4295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95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4296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95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4297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95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4298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95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4299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95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4300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95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4301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95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4302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95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4303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95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4304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95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4305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95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4306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95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4307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95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4308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95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4309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95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4310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95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4311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95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4312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95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4313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95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4314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95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4315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95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4316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95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4317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95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4318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95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4319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95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4320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95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4321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95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4322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95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4323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95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4324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95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4325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95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4326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95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4327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95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4328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95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4329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95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4330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95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4331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95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4332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95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4333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95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4334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95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4335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95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4336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95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4337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95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4338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95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4339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95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4340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95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4341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95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4342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95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4343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95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4344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95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4345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95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4346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95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4347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95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4348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95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4349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95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4350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95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4351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95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4352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95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4353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95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4354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95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4355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95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4356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95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4357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95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4358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95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4359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95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4360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95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4361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95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4362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95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4363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95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4364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95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4365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95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4366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95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4367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95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4368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95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4369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95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4370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95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4371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95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4372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95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4373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95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4374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95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4375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95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4376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95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4377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95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4378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95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4379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95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4380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95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4381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95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4382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95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4383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95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4384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95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4385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95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4386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95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4387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95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4388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95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4389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95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4390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95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4391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95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4392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95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4393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95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4394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95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4395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95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4396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95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4397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95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4398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95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4399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95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4400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95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4401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95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4402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95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4403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95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4404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95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4405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95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4406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95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4407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95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4408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95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4409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95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4410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95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4411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95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4412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95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4413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95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4414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95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4415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95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4416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95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4417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95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4418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95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4419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95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4420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95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4421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95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4422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95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4423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95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4424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95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4425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95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4426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95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4427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95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4428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95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4429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95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4430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95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4431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95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4432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95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4433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95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4434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95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4435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95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4436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95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4437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95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4438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95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4439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95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4440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95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4441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95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4442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95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4443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95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4444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95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4445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95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4446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95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4447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95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4448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95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4449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95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4450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95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4451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95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4452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95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4453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95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4454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95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4455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95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4456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95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4457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95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4458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95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4459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95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4460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95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4461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95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4462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95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4463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95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4464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95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4465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95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4466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95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4467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95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4468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95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4469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95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4470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95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4471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95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4472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95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4473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95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4474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95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4475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95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4476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95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4477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95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4478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95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4479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95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4480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95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4481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95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4482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95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4483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95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4484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95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4485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95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4486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95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4487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95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4488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95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4489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95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4490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95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4491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95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4492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95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4493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95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4494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95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4495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95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4496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95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4497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95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4498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95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4499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95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4500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95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4501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95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4502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95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4503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95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4504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95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4505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95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4506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95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4507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95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4508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95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4509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95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4510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95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4511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95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4512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95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4513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95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4514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95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4515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95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4516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95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4517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95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4518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95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4519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95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4520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95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4521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95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4522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95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4523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95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4524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95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4525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95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4526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95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4527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95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4528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95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4529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95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4530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95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4531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95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4532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95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4533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95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4534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95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4535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95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4536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95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4537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95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4538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95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4539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95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4540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95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4541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95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4542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95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4543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95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4544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95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4545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95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4546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95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4547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95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4548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95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4549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95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4550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95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4551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95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4552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95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4553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95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4554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95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4555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95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4556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95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4557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95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4558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95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4559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95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4560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95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4561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95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4562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95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4563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95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4564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95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4565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95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4566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95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4567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95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4568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95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4569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95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4570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95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4571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95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4572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95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4573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95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4574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95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4575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95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4576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95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4577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95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4578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95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4579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95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4580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95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4581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95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4582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95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4583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95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4584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95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4585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95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4586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95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4587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95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4588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95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4589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95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4590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95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4591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95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4592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95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4593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95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4594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95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4595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95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4596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95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4597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95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4598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95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4599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95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4600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95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4601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95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4602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95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4603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95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4604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95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4605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95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4606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95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4607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95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4608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95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4609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95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4610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95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4611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95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4612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95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4613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95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4614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95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4615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95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4616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95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4617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95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4618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95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4619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95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4620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95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4621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95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4622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95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4623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95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4624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95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4625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95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4626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95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4627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95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4628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95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4629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95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4630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95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4631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95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4632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95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4633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95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4634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95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4635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95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4636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95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4637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95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4638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95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4639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95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4640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95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4641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95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4642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95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4643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95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4644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95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4645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95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4646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95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4647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95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4648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95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4649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95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4650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95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4651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95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4652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95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4653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95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4654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95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4655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95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4656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95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4657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95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4658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95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4659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95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4660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95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4661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95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4662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95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4663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95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4664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95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4665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95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4666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95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4667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95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4668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95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4669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95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4670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95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4671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95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4672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95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4673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95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4674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95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4675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95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4676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95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4677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95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4678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95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4679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95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4680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95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4681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95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4682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95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4683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95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4684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95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4685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95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4686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95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4687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95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4688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95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4689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95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4690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95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4691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95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4692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95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4693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95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4694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95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4695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95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4696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95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4697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95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4698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95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4699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95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4700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95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4701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95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4702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95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4703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95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4704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95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4705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95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4706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95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4707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95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4708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95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4709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95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4710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95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4711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95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4712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95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4713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95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4714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95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4715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95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4716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95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4717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95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4718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95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4719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95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4720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95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4721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95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4722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95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4723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95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4724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95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4725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95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4726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95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4727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95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4728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95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4729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95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4730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95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4731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95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4732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95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4733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95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4734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95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4735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95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4736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95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4737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95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4738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95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4739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95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4740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95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4741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95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4742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95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4743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95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4744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95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4745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95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4746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95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4747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95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4748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95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4749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95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4750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95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4751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95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4752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95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4753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95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4754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95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4755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95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4756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95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4757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95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4758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95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4759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95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4760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95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4761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95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4762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95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4763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95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4764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95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4765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95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4766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95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4767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95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4768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95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4769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95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4770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95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4771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95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4772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95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4773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95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4774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95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4775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95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4776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95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4777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95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4778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95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4779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95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4780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95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4781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95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4782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95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4783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95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4784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95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4785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95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4786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95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4787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95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4788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95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4789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95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4790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95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4791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95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4792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95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4793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95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4794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95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4795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95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4796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95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4797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95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4798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95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4799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95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4800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95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4801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95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4802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95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4803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95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4804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95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4805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95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4806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95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4807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95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4808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95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4809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95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4810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95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4811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95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4812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95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4813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95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4814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95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4815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95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4816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95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4817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95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4818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95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4819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95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4820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95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4821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95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4822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95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4823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95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4824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95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4825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95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4826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95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4827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95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4828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95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4829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95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4830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95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4831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95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4832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95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4833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95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4834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95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4835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95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4836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95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4837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95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4838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95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4839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95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4840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95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4841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95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4842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95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4843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95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4844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95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4845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95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4846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95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4847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95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4848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95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4849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95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4850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95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4851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95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4852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95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4853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95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4854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95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4855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95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4856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95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4857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95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4858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95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4859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95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4860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95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4861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95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4862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95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4863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95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4864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95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4865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95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4866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95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4867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95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4868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95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4869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95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4870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95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4871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95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4872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95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4873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95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4874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95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4875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95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4876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95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4877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95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4878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95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4879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95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4880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95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4881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95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4882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95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4883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95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4884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95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4885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95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4886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95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4887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95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4888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95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4889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95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4890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95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4891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95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4892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95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4893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95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4894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95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4895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95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4896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95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4897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95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4898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95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4899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95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4900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95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4901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95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4902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95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4903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95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4904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95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4905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95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4906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95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4907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95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4908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95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4909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95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4910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95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4911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95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4912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95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4913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95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4914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95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4915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95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4916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95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4917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95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4918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95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4919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95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4920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95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4921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95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4922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95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4923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95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4924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95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4925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95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4926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95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4927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95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4928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95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4929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95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4930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95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4931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95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4932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95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4933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95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4934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95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4935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95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4936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95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4937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95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4938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95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4939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95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4940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95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4941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95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4942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95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4943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95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4944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95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4945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95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4946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95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4947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95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4948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95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4949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95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4950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95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4951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95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4952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95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4953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95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4954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95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4955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95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4956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95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4957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95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4958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95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4959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95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4960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95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4961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95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4962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95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4963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95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4964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95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4965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95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4966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95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4967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95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4968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95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4969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95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4970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95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4971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95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4972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95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4973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95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4974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95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4975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95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4976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95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4977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95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4978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95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4979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95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4980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95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4981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95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4982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95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4983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95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4984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95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4985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95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4986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95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4987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95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4988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95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4989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95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4990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95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4991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95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4992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95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4993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95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4994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95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4995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95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4996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95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4997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95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4998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95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4999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95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5000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95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5001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95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5002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95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5003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95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5004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95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5005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95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5006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95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5007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95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5008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95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5009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95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5010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95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5011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95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5012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95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5013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95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5014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95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5015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95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5016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95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5017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95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5018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95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5019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95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5020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95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5021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95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5022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95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5023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95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5024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95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5025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95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5026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95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5027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95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5028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95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5029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95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5030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95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5031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95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5032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95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5033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95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5034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95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5035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95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5036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95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5037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95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5038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95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5039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95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5040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95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5041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95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5042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95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5043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95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5044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95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5045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95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5046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95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5047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95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5048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95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5049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95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5050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95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5051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95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5052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95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5053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95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5054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95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5055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95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5056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95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5057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95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5058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95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5059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95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5060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95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5061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95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5062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95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5063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95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5064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95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5065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95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5066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95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5067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95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5068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95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5069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95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5070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95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5071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95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5072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95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5073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95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5074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95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5075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95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5076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95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5077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95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5078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95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5079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95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5080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95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5081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95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5082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95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5083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95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5084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95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5085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95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5086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95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5087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95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5088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95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5089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95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5090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95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5091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95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5092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95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5093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95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5094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95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5095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95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5096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95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5097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95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5098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95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5099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95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5100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95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5101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95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5102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95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5103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95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5104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95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5105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95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5106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95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5107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95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5108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95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5109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95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5110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95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5111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95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5112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95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5113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95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5114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95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5115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95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5116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95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5117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95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5118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95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5119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95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5120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95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5121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95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5122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95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5123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95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5124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95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5125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95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5126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95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5127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95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5128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95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5129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95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5130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95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5131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95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5132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95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5133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95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5134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95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5135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95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5136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95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5137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95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5138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95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5139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95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5140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95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5141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95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5142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95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5143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95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5144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95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5145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95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5146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95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5147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95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5148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95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5149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95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5150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95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5151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95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5152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95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5153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95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5154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95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5155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95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5156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95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5157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95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5158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95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5159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95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5160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95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5161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95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5162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95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5163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95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5164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95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5165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95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5166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95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5167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95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5168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95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5169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95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5170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95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5171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95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5172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95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5173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95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5174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95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5175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95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5176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95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5177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95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5178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95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5179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95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5180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95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5181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95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5182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95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5183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95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5184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95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5185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95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5186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95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5187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95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5188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95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5189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95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5190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95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5191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95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5192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95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5193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95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5194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95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5195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95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5196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95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5197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95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5198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95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5199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95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5200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95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5201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95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5202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95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5203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95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5204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95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5205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95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5206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95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5207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95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5208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95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5209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95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5210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95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5211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95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5212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95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5213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95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5214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95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5215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95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5216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95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5217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95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5218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95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5219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95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5220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95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5221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95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5222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95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5223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95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5224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95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5225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95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5226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95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5227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95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5228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95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5229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95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5230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95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5231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95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5232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95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5233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95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5234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95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5235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95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5236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95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5237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95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5238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95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5239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95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5240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95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5241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95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5242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95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5243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95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5244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95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5245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95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5246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95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5247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95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5248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95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5249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95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5250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95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5251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95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5252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95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5253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95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5254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95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5255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95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5256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95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5257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95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5258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95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5259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95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5260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95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5261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95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5262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95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5263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95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5264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95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5265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95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5266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95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5267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95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5268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95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5269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95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5270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95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5271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95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5272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95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5273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95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5274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95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5275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95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5276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95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5277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95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5278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95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5279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95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5280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95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5281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95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5282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95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5283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95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5284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95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5285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95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5286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95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5287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95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5288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95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5289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95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5290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95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5291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95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5292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95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5293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95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5294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95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5295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95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5296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95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5297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95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5298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95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5299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95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5300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95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5301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95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5302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95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5303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95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5304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95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5305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95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5306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95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5307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95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5308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95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5309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95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5310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95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5311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95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5312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95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5313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95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5314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95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5315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95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5316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95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5317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95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5318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95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5319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95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5320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95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5321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95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5322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95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5323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95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5324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95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5325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95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5326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95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5327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95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5328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95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5329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95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5330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95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5331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95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5332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95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5333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95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5334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95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5335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95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5336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95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5337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95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5338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95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5339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95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5340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95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5341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95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5342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95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5343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95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5344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95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5345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95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5346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95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5347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95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5348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95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5349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95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5350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95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5351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95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5352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95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5353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95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5354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95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5355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95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5356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95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5357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95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5358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95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5359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95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5360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95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5361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95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5362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95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5363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95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5364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95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5365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95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5366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95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5367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95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5368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95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5369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95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5370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95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5371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95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5372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95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5373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95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5374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95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5375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95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5376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95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5377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95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5378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95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5379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95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5380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95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5381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95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5382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95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5383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95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5384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95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5385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95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5386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95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5387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95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5388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95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5389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95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5390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95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5391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95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5392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95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5393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95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5394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95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5395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95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5396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95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5397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95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5398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95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5399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95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5400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95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5401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95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5402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95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5403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95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5404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95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5405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95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5406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95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5407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95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5408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95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5409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95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5410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95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5411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95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5412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95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5413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95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5414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95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5415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95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5416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95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5417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95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5418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95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5419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95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5420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95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5421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95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5422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95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5423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95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5424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95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5425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95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5426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95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5427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95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5428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95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5429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95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5430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95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5431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95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5432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95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5433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95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5434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95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5435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95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5436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95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5437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95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5438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95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5439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95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5440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95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5441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95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5442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95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5443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95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5444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95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5445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95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5446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95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5447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95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5448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95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5449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95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5450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95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5451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95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5452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95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5453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95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5454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95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5455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95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5456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95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5457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95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5458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95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5459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95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5460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95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5461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95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5462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95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5463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95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5464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95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5465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95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5466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95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5467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95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5468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95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5469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95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5470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95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5471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95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5472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95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5473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95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5474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95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5475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95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5476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95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5477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95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5478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95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5479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95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5480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95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5481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95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5482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95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5483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95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5484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95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5485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95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5486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95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5487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95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5488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95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5489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95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5490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95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5491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95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5492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95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5493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95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5494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95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5495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95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5496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95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5497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95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5498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95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5499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95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5500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95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5501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95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5502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95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5503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95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5504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95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5505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95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5506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95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5507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95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5508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95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5509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95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5510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95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5511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95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5512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95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5513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95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5514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95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5515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95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5516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95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5517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95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5518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95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5519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95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5520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95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5521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95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5522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95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5523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95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5524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95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5525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95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5526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95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5527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95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5528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95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5529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95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5530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95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5531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95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5532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95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5533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95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5534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95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5535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95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5536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95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5537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95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5538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95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5539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95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5540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95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5541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95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5542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95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5543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95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5544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95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5545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95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5546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95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5547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95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5548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95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5549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95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5550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95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5551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95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5552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95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5553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95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5554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95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5555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95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5556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95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5557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95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5558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95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5559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95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5560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95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5561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95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5562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95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5563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95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5564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95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5565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95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5566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95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5567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95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5568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95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5569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95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5570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95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5571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95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5572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95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5573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95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5574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95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5575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95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5576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95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5577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95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5578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95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5579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95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5580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95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5581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95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5582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95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5583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95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5584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95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5585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95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5586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95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5587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95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5588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95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5589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95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5590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95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5591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95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5592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95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5593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95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5594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95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5595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95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5596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95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5597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95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5598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95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5599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95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5600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95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5601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95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5602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95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5603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95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5604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95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5605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95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5606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95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5607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95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5608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95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5609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95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5610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95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5611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95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5612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95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5613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95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5614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95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5615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95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5616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95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5617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95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5618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95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5619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95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5620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95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5621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95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5622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95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5623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95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5624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95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5625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95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5626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95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5627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95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5628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95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5629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95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5630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95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5631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95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5632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95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5633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95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5634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95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5635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95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5636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95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5637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95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5638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95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5639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95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5640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95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5641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95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5642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95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5643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95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5644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95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5645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95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5646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95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5647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95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5648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95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5649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95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5650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95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5651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95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5652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95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5653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95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5654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95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5655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95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5656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95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5657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95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5658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95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5659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95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5660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95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5661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95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5662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95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5663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95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5664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95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5665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95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5666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95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5667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95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5668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95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5669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95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5670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95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5671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95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5672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95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5673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95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5674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95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5675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95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5676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95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5677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95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5678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95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5679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95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5680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95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5681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95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5682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95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5683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95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5684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95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5685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95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5686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95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5687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95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5688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95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5689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95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5690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95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5691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95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5692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95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5693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95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5694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95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5695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95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5696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95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5697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95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5698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95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5699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95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5700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95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5701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95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5702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95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5703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95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5704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95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5705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95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5706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95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5707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95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5708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95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5709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95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5710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95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5711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95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5712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95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5713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95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5714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95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5715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95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5716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95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5717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95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5718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95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5719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95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5720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95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5721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95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5722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95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5723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95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5724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95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5725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95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5726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95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5727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95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5728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95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5729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95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5730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95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5731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95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5732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95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5733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95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5734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95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5735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95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5736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95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5737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95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5738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95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5739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95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5740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95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5741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95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5742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95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5743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95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5744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95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5745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95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5746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95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5747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95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5748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95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5749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95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5750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95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5751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95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5752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95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5753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95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5754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95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5755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95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5756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95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5757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95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5758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95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5759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95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5760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95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5761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95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5762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95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5763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95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5764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95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5765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95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5766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95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5767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95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5768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95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5769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95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5770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95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5771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95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5772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95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5773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95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5774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95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5775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95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5776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95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5777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95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5778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95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5779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95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5780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95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5781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95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5782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95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5783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95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5784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95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5785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95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5786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95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5787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95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5788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95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5789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95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5790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95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5791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95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5792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95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5793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95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5794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95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5795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95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5796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95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5797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95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5798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95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5799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95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5800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95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5801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95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5802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95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5803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95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5804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95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5805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95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5806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95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5807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95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5808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95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5809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95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5810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95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5811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95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5812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95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5813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95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5814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95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5815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95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5816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95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5817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95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5818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95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5819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95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5820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95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5821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95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5822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95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5823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95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5824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95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5825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95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5826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95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5827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95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5828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95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5829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95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5830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95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5831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95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5832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95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5833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95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5834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95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5835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95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5836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95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5837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95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5838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95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5839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95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5840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95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5841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95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5842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95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5843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95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5844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95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5845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95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5846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95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5847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95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5848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95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5849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95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5850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95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5851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95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5852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95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5853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95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5854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95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5855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95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5856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95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5857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95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5858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95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5859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95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5860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95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5861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95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5862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95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5863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95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5864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95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5865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95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5866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95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5867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95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5868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95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5869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95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5870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95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5871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95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5872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95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5873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95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5874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95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5875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95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5876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95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5877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95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5878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95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5879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95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5880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95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5881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95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5882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95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5883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95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5884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95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5885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95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5886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95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5887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95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5888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95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5889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95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5890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95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5891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95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5892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95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5893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95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5894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95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5895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95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5896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95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5897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95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5898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95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5899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95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5900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95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5901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95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5902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95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5903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95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5904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95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5905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95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5906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95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5907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95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5908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95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5909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95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5910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95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5911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95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5912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95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5913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95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5914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95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5915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95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5916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95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5917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95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ht="30" customHeight="1" x14ac:dyDescent="0.35"/>
    <row r="5922" x14ac:dyDescent="0.35"/>
    <row r="5923" x14ac:dyDescent="0.35"/>
    <row r="5924" x14ac:dyDescent="0.35"/>
    <row r="5925" x14ac:dyDescent="0.35"/>
    <row r="5926" x14ac:dyDescent="0.35"/>
    <row r="5927" x14ac:dyDescent="0.35"/>
    <row r="5928" x14ac:dyDescent="0.35"/>
    <row r="5929" x14ac:dyDescent="0.35"/>
    <row r="5930" x14ac:dyDescent="0.35"/>
    <row r="5931" x14ac:dyDescent="0.35"/>
    <row r="5932" x14ac:dyDescent="0.35"/>
    <row r="5933" x14ac:dyDescent="0.35"/>
    <row r="5934" x14ac:dyDescent="0.35"/>
    <row r="5935" x14ac:dyDescent="0.35"/>
    <row r="5936" x14ac:dyDescent="0.35"/>
    <row r="5937" x14ac:dyDescent="0.35"/>
    <row r="5938" x14ac:dyDescent="0.35"/>
    <row r="5939" x14ac:dyDescent="0.35"/>
    <row r="5940" x14ac:dyDescent="0.35"/>
    <row r="5941" x14ac:dyDescent="0.35"/>
    <row r="5942" x14ac:dyDescent="0.35"/>
    <row r="5943" x14ac:dyDescent="0.35"/>
    <row r="5944" x14ac:dyDescent="0.35"/>
    <row r="5945" x14ac:dyDescent="0.35"/>
    <row r="5946" x14ac:dyDescent="0.35"/>
    <row r="5947" x14ac:dyDescent="0.35"/>
    <row r="5948" x14ac:dyDescent="0.35"/>
    <row r="5949" x14ac:dyDescent="0.35"/>
    <row r="5950" x14ac:dyDescent="0.35"/>
    <row r="5951" x14ac:dyDescent="0.35"/>
    <row r="5952" x14ac:dyDescent="0.35"/>
    <row r="5953" x14ac:dyDescent="0.35"/>
    <row r="5954" x14ac:dyDescent="0.35"/>
    <row r="5955" x14ac:dyDescent="0.35"/>
    <row r="5956" x14ac:dyDescent="0.35"/>
    <row r="5957" x14ac:dyDescent="0.35"/>
    <row r="5958" x14ac:dyDescent="0.35"/>
    <row r="5959" x14ac:dyDescent="0.35"/>
    <row r="5960" x14ac:dyDescent="0.35"/>
    <row r="5961" x14ac:dyDescent="0.35"/>
    <row r="5962" x14ac:dyDescent="0.35"/>
    <row r="5963" x14ac:dyDescent="0.35"/>
    <row r="5964" x14ac:dyDescent="0.35"/>
    <row r="5965" x14ac:dyDescent="0.35"/>
    <row r="5966" x14ac:dyDescent="0.35"/>
    <row r="5967" x14ac:dyDescent="0.35"/>
    <row r="5968" x14ac:dyDescent="0.35"/>
    <row r="5969" x14ac:dyDescent="0.35"/>
    <row r="5970" x14ac:dyDescent="0.35"/>
    <row r="5971" x14ac:dyDescent="0.35"/>
    <row r="5972" x14ac:dyDescent="0.35"/>
    <row r="5973" x14ac:dyDescent="0.35"/>
    <row r="5974" x14ac:dyDescent="0.35"/>
    <row r="5975" x14ac:dyDescent="0.35"/>
    <row r="5976" x14ac:dyDescent="0.35"/>
    <row r="5977" x14ac:dyDescent="0.35"/>
    <row r="5978" x14ac:dyDescent="0.35"/>
    <row r="5979" x14ac:dyDescent="0.35"/>
    <row r="5980" x14ac:dyDescent="0.35"/>
    <row r="5981" x14ac:dyDescent="0.35"/>
    <row r="5982" x14ac:dyDescent="0.35"/>
    <row r="5983" x14ac:dyDescent="0.35"/>
    <row r="5984" x14ac:dyDescent="0.35"/>
    <row r="5985" x14ac:dyDescent="0.35"/>
    <row r="5986" x14ac:dyDescent="0.35"/>
    <row r="5987" x14ac:dyDescent="0.35"/>
    <row r="5988" x14ac:dyDescent="0.35"/>
    <row r="5989" x14ac:dyDescent="0.35"/>
    <row r="5990" x14ac:dyDescent="0.35"/>
    <row r="5991" x14ac:dyDescent="0.35"/>
    <row r="5992" x14ac:dyDescent="0.35"/>
    <row r="5993" x14ac:dyDescent="0.35"/>
    <row r="5994" x14ac:dyDescent="0.35"/>
    <row r="5995" x14ac:dyDescent="0.35"/>
    <row r="5996" x14ac:dyDescent="0.35"/>
    <row r="5997" x14ac:dyDescent="0.35"/>
    <row r="5998" x14ac:dyDescent="0.35"/>
    <row r="5999" x14ac:dyDescent="0.35"/>
    <row r="6000" x14ac:dyDescent="0.35"/>
    <row r="6001" x14ac:dyDescent="0.35"/>
    <row r="6002" x14ac:dyDescent="0.35"/>
    <row r="6003" x14ac:dyDescent="0.35"/>
    <row r="6004" x14ac:dyDescent="0.35"/>
    <row r="6005" x14ac:dyDescent="0.35"/>
    <row r="6006" x14ac:dyDescent="0.35"/>
    <row r="6007" x14ac:dyDescent="0.35"/>
    <row r="6008" x14ac:dyDescent="0.35"/>
  </sheetData>
  <sheetProtection autoFilter="0"/>
  <autoFilter ref="A4:BS5920" xr:uid="{0739AAAC-89A0-4907-B1C9-C9A11AC67F15}">
    <filterColumn colId="68">
      <customFilters>
        <customFilter operator="notEqual" val=" "/>
      </customFilters>
    </filterColumn>
  </autoFilter>
  <phoneticPr fontId="14" type="noConversion"/>
  <dataValidations count="6">
    <dataValidation type="custom" allowBlank="1" showInputMessage="1" showErrorMessage="1" error="Enter Valid Mobile Number_x000a_" sqref="BG5:BG75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919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920" xr:uid="{360E6609-4AF1-42BB-8C4C-7DF9B8DF6715}">
      <formula1>IF($BI5=MMM,MMM,LC)</formula1>
    </dataValidation>
    <dataValidation type="list" allowBlank="1" showInputMessage="1" showErrorMessage="1" sqref="BM5:BM5920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5920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5920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BI5:BI5920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BL5:BL5920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BK5:BK5920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2026-03-23T11:28:06Z</dcterms:modified>
</cp:coreProperties>
</file>