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79.SSFL\Downloads\"/>
    </mc:Choice>
  </mc:AlternateContent>
  <xr:revisionPtr revIDLastSave="0" documentId="13_ncr:1_{1509318A-892A-4EF5-A8C0-BA6382822B4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41" i="20" l="1"/>
  <c r="B40" i="20"/>
  <c r="B39" i="20"/>
  <c r="C43" i="20"/>
  <c r="C42" i="20"/>
  <c r="C40" i="20"/>
  <c r="C39" i="20"/>
  <c r="B42" i="20"/>
  <c r="B43" i="20"/>
  <c r="B41" i="20"/>
  <c r="B38" i="20"/>
  <c r="C38" i="20"/>
  <c r="B35" i="20"/>
  <c r="C37" i="20"/>
  <c r="C36" i="20"/>
  <c r="C33" i="20"/>
  <c r="B37" i="20"/>
  <c r="B36" i="20"/>
  <c r="C32" i="20"/>
  <c r="B32" i="20"/>
  <c r="B31" i="20"/>
  <c r="C30" i="20"/>
  <c r="C29" i="20"/>
  <c r="C28" i="20"/>
  <c r="C27" i="20"/>
  <c r="C26" i="20"/>
  <c r="C35" i="20"/>
  <c r="B34" i="20"/>
  <c r="B33" i="20"/>
  <c r="C34" i="20"/>
  <c r="C31" i="20"/>
  <c r="B27" i="20"/>
  <c r="B28" i="20"/>
  <c r="B30" i="20"/>
  <c r="B29" i="20"/>
  <c r="C25" i="20"/>
  <c r="C24" i="20"/>
  <c r="B24" i="20"/>
  <c r="B26" i="20"/>
  <c r="B25" i="20"/>
  <c r="C23" i="20"/>
  <c r="C21" i="20"/>
  <c r="B22" i="20"/>
  <c r="C20" i="20"/>
  <c r="B21" i="20"/>
  <c r="C17" i="20"/>
  <c r="C16" i="20"/>
  <c r="C13" i="20"/>
  <c r="C10" i="20"/>
  <c r="C11" i="20"/>
  <c r="C22" i="20"/>
  <c r="B23" i="20"/>
  <c r="B20" i="20"/>
  <c r="B16" i="20"/>
  <c r="C15" i="20"/>
  <c r="B19" i="20"/>
  <c r="B18" i="20"/>
  <c r="C9" i="20"/>
  <c r="B17" i="20"/>
  <c r="B15" i="20"/>
  <c r="B13" i="20"/>
  <c r="C19" i="20"/>
  <c r="C18" i="20"/>
  <c r="B11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<sst xmlns="http://schemas.openxmlformats.org/spreadsheetml/2006/main" count="1683" uniqueCount="580">
  <si>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</si>
  <si>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</si>
  <si>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</si>
  <si>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</si>
  <si>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</si>
  <si>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</si>
  <si>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</si>
  <si>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</si>
  <si>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</si>
  <si>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</si>
  <si>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</si>
  <si>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</si>
  <si>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</si>
  <si>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</si>
  <si>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</si>
  <si>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</si>
  <si>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</si>
  <si>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</si>
  <si>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</si>
  <si>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</si>
  <si>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</si>
  <si>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</si>
  <si>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</si>
  <si>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</si>
  <si>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</si>
  <si>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</si>
  <si>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</si>
  <si>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</si>
  <si>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</si>
  <si>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</si>
  <si>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</si>
  <si>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</si>
  <si>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</si>
  <si>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</si>
  <si>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</si>
  <si>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</si>
  <si>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</si>
  <si>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</si>
  <si>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</si>
  <si>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</si>
  <si>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</si>
  <si>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</si>
  <si>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</si>
  <si>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</si>
  <si>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</si>
  <si>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</si>
  <si>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</si>
  <si>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</si>
  <si>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</si>
  <si>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</si>
  <si>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</si>
  <si>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</si>
  <si>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</si>
  <si>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</si>
  <si>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</si>
  <si>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</si>
  <si>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</si>
  <si>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</si>
  <si>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</si>
  <si>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</si>
  <si>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</si>
  <si>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</si>
  <si>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</si>
  <si>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</si>
  <si>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</si>
  <si>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</si>
  <si>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</si>
  <si>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</si>
  <si>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</si>
  <si>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</si>
  <si>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</si>
  <si>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</si>
  <si>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</si>
  <si>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</si>
  <si>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</si>
  <si>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</si>
  <si>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</si>
  <si>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</si>
  <si>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</si>
  <si>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</si>
  <si>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</si>
  <si>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</si>
  <si>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</si>
  <si>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</si>
  <si>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</si>
  <si>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</si>
  <si>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</si>
  <si>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</si>
  <si>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</si>
  <si>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</si>
  <si>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</si>
  <si>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</si>
  <si>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</si>
  <si>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</si>
  <si>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</si>
  <si>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</si>
  <si>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</si>
  <si>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</si>
  <si>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</si>
  <si>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</si>
  <si>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</si>
  <si>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</si>
  <si>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</si>
  <si>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</si>
  <si>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</si>
  <si>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</si>
  <si>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</si>
  <si>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</si>
  <si>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</si>
  <si>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</si>
  <si>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</si>
  <si>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</si>
  <si>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</si>
  <si>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</si>
  <si>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</si>
  <si>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</si>
  <si>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</si>
  <si>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</si>
  <si>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</si>
  <si>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</si>
  <si>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</si>
  <si>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</si>
  <si>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</si>
  <si>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</si>
  <si>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</si>
  <si>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</si>
  <si>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</si>
  <si>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</si>
  <si>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</si>
  <si>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</si>
  <si>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</si>
  <si>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</si>
  <si>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</si>
  <si>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</si>
  <si>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</si>
  <si>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</si>
  <si>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</si>
  <si>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</si>
  <si>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</si>
  <si>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</si>
  <si>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</si>
  <si>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</si>
  <si>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</si>
  <si>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</si>
  <si>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</si>
  <si>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</si>
  <si>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</si>
  <si>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</si>
  <si>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</si>
  <si>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</si>
  <si>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</si>
  <si>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</si>
  <si>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</si>
  <si>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</si>
  <si>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</si>
  <si>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</si>
  <si>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</si>
  <si>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</si>
  <si>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</si>
  <si>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</si>
  <si>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</si>
  <si>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</si>
  <si>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</si>
  <si>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</si>
  <si>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</si>
  <si>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</si>
  <si>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</si>
  <si>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</si>
  <si>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</si>
  <si>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</si>
  <si>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</si>
  <si>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</si>
  <si>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</si>
  <si>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</si>
  <si>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</si>
  <si>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</si>
  <si>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</si>
  <si>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</si>
  <si>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</si>
  <si>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</si>
  <si>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</si>
  <si>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</si>
  <si>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</si>
  <si>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</si>
  <si>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</si>
  <si>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</si>
  <si>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</si>
  <si>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</si>
  <si>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</si>
  <si>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</si>
  <si>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</si>
  <si>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</si>
  <si>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</si>
  <si>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</si>
  <si>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</si>
  <si>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</si>
  <si>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</si>
  <si>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</si>
  <si>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</si>
  <si>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</si>
  <si>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</si>
  <si>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</si>
  <si>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</si>
  <si>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</si>
  <si>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</si>
  <si>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</si>
  <si>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</si>
  <si>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</si>
  <si>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</si>
  <si>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</si>
  <si>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</si>
  <si>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</si>
  <si>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</si>
  <si>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</si>
  <si>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</si>
  <si>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</si>
  <si>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</si>
  <si>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</si>
  <si>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</si>
  <si>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</si>
  <si>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</si>
  <si>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</si>
  <si>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</si>
  <si>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</si>
  <si>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</si>
  <si>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</si>
  <si>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</si>
  <si>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</si>
  <si>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</si>
  <si>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</si>
  <si>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</si>
  <si>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</si>
  <si>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</si>
  <si>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</si>
  <si>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</si>
  <si>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</si>
  <si>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</si>
  <si>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</si>
  <si>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</si>
  <si>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</si>
  <si>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</si>
  <si>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</si>
  <si>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</si>
  <si>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</si>
  <si>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</si>
  <si>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01-Nov-2025</t>
  </si>
  <si>
    <t>To Date : 01-Nov-2025</t>
  </si>
  <si>
    <t>Reporting Time : 11:31 AM</t>
  </si>
  <si>
    <t>No Action Taken</t>
  </si>
  <si>
    <t>HINDU</t>
  </si>
  <si>
    <t>Animal Husbandry &amp; Poultry</t>
  </si>
  <si>
    <t>1</t>
  </si>
  <si>
    <t>&gt; 2 to 4 Years</t>
  </si>
  <si>
    <t>East</t>
  </si>
  <si>
    <t>Bihar</t>
  </si>
  <si>
    <t>Patna</t>
  </si>
  <si>
    <t>Dumraon</t>
  </si>
  <si>
    <t>2.86 Yrs</t>
  </si>
  <si>
    <t>09 May 2023</t>
  </si>
  <si>
    <t>Vivek Singh/SF0090494</t>
  </si>
  <si>
    <t>Saket Nath Thakur/SF0062081</t>
  </si>
  <si>
    <t>Completed-Report Submitted</t>
  </si>
  <si>
    <t>Terminated</t>
  </si>
  <si>
    <t>EBC</t>
  </si>
  <si>
    <t>MUSLIM</t>
  </si>
  <si>
    <t>Agriculture &amp; Farming</t>
  </si>
  <si>
    <t>OBC</t>
  </si>
  <si>
    <t>ARTI DEVI</t>
  </si>
  <si>
    <t>2.68 Yrs</t>
  </si>
  <si>
    <t>&gt;180</t>
  </si>
  <si>
    <t>0</t>
  </si>
  <si>
    <t>17 Aug 2023</t>
  </si>
  <si>
    <t>31-Mar-2025</t>
  </si>
  <si>
    <t>GL-1</t>
  </si>
  <si>
    <t>&lt;= 2 Years</t>
  </si>
  <si>
    <t>GL-2</t>
  </si>
  <si>
    <t>2</t>
  </si>
  <si>
    <t>12 Sep 2023</t>
  </si>
  <si>
    <t>3</t>
  </si>
  <si>
    <t>IL-1</t>
  </si>
  <si>
    <t>Standard</t>
  </si>
  <si>
    <t>07-Feb-2025</t>
  </si>
  <si>
    <t>2.36 Yrs</t>
  </si>
  <si>
    <t>Open</t>
  </si>
  <si>
    <t>30-Jun-2025</t>
  </si>
  <si>
    <t>31-Dec-2025</t>
  </si>
  <si>
    <t>30-Sep-2025</t>
  </si>
  <si>
    <t>BH3644</t>
  </si>
  <si>
    <t>Naya tola (Jagdishpur)</t>
  </si>
  <si>
    <t>Khiri Kon</t>
  </si>
  <si>
    <t>SF0095921</t>
  </si>
  <si>
    <t>Kaup</t>
  </si>
  <si>
    <t>SF0098714</t>
  </si>
  <si>
    <t>Garhani</t>
  </si>
  <si>
    <t>SF0087284</t>
  </si>
  <si>
    <t>Vijan Tola</t>
  </si>
  <si>
    <t>SF0077810</t>
  </si>
  <si>
    <t>Raktu Tola</t>
  </si>
  <si>
    <t>Basawan Tola</t>
  </si>
  <si>
    <t>Tar</t>
  </si>
  <si>
    <t>DaWAn</t>
  </si>
  <si>
    <t>Vishal Kumar</t>
  </si>
  <si>
    <t>Khiri Kon C3</t>
  </si>
  <si>
    <t>Khiri Kon C3 Bihiya Dawan1</t>
  </si>
  <si>
    <t>Chetana</t>
  </si>
  <si>
    <t>SSF3466027</t>
  </si>
  <si>
    <t>Fisheries</t>
  </si>
  <si>
    <t>BEBI KHATOON</t>
  </si>
  <si>
    <t>Abhishek Kumar Yadav</t>
  </si>
  <si>
    <t>684374</t>
  </si>
  <si>
    <t>Devanti   684374 G2</t>
  </si>
  <si>
    <t>SSF4420805</t>
  </si>
  <si>
    <t>VINDA DEVI</t>
  </si>
  <si>
    <t>Krishna Kumar</t>
  </si>
  <si>
    <t>shivpur C12</t>
  </si>
  <si>
    <t>chiya chak 2 C12 G2</t>
  </si>
  <si>
    <t>SSF4493401</t>
  </si>
  <si>
    <t xml:space="preserve">Bag/Purse &amp; Briefcase Business </t>
  </si>
  <si>
    <t>SONI KUMARI</t>
  </si>
  <si>
    <t>SSF4494837</t>
  </si>
  <si>
    <t>URMILA DEVI</t>
  </si>
  <si>
    <t>Pappu  Kumar</t>
  </si>
  <si>
    <t>Vijan Tola C1</t>
  </si>
  <si>
    <t>dulaur  C1 G2</t>
  </si>
  <si>
    <t>SSF4774686</t>
  </si>
  <si>
    <t>SWETA KUMARI</t>
  </si>
  <si>
    <t>Garhani C5</t>
  </si>
  <si>
    <t>Garhani C5 Rampur  Chanda1</t>
  </si>
  <si>
    <t>Unnati</t>
  </si>
  <si>
    <t>SSF3499883</t>
  </si>
  <si>
    <t>Stationery Business</t>
  </si>
  <si>
    <t>PRABHAWATI DEVI</t>
  </si>
  <si>
    <t>SSF3855477</t>
  </si>
  <si>
    <t>SHAHINA KHATOON</t>
  </si>
  <si>
    <t>Khiri Kon C4</t>
  </si>
  <si>
    <t>shesha toia C4 G2</t>
  </si>
  <si>
    <t>SSF3803025</t>
  </si>
  <si>
    <t>SANJHARO DEVI</t>
  </si>
  <si>
    <t>645302</t>
  </si>
  <si>
    <t>sky 2 645302 G3</t>
  </si>
  <si>
    <t>SSF5601193</t>
  </si>
  <si>
    <t>Tent House</t>
  </si>
  <si>
    <t>SSF5606975</t>
  </si>
  <si>
    <t>LALBACHAN DEVI</t>
  </si>
  <si>
    <t>devanti 2 684374 G4</t>
  </si>
  <si>
    <t>SSF2542025</t>
  </si>
  <si>
    <t>RAJANTI DEVI</t>
  </si>
  <si>
    <t>Raktu Tola C1</t>
  </si>
  <si>
    <t>Raktu Tola C1 Asha1</t>
  </si>
  <si>
    <t>SSF2443883</t>
  </si>
  <si>
    <t>MUNI DEVI</t>
  </si>
  <si>
    <t>SSF5836365</t>
  </si>
  <si>
    <t>689331</t>
  </si>
  <si>
    <t>Mala 2 689331 G2</t>
  </si>
  <si>
    <t>SSF4344011</t>
  </si>
  <si>
    <t>SAVITA KUMARI</t>
  </si>
  <si>
    <t>645302 sky22</t>
  </si>
  <si>
    <t>SSF6199566</t>
  </si>
  <si>
    <t>CHAMPA DEVI</t>
  </si>
  <si>
    <t>Khiri Kon C3 Dawan 21</t>
  </si>
  <si>
    <t>SSF4873899</t>
  </si>
  <si>
    <t>Irrigation</t>
  </si>
  <si>
    <t>JAMILA KHATUN</t>
  </si>
  <si>
    <t>731221</t>
  </si>
  <si>
    <t>731221 Berath1</t>
  </si>
  <si>
    <t>SSF3856510</t>
  </si>
  <si>
    <t>RESHMA DEVI</t>
  </si>
  <si>
    <t>mala</t>
  </si>
  <si>
    <t>SSF6291205</t>
  </si>
  <si>
    <t>MANJU DEVI</t>
  </si>
  <si>
    <t>SSF6293495</t>
  </si>
  <si>
    <t xml:space="preserve">AMANA KHATUN </t>
  </si>
  <si>
    <t>641078</t>
  </si>
  <si>
    <t>sunita  641078 G1</t>
  </si>
  <si>
    <t>SSF2819363</t>
  </si>
  <si>
    <t>RANJU DEVI</t>
  </si>
  <si>
    <t>SSF6353701</t>
  </si>
  <si>
    <t>NEHA KUMARI</t>
  </si>
  <si>
    <t>Tar C3</t>
  </si>
  <si>
    <t>Tar C3 Rinki Devj1</t>
  </si>
  <si>
    <t>SSF2873113</t>
  </si>
  <si>
    <t>CHINTA DEVI</t>
  </si>
  <si>
    <t>Khiri Kon C4 Shesha Tola1</t>
  </si>
  <si>
    <t>SSF3494858</t>
  </si>
  <si>
    <t>RAMITA DEVI</t>
  </si>
  <si>
    <t>SSF3499909</t>
  </si>
  <si>
    <t>SUGANDHA DEVI</t>
  </si>
  <si>
    <t>SID951375704886</t>
  </si>
  <si>
    <t>SHAKILA KHATUN</t>
  </si>
  <si>
    <t>Garhani C13</t>
  </si>
  <si>
    <t>Garhani C13 Garahani New Masjid1</t>
  </si>
  <si>
    <t>SSF5573612</t>
  </si>
  <si>
    <t xml:space="preserve">Tractor Business &amp; Repair Work </t>
  </si>
  <si>
    <t xml:space="preserve">RAMITA </t>
  </si>
  <si>
    <t>SID951375264414</t>
  </si>
  <si>
    <t>DULARO DEVI</t>
  </si>
  <si>
    <t>SID951375245475</t>
  </si>
  <si>
    <t>Garhani C7</t>
  </si>
  <si>
    <t>Garhani C7 Bahadurpur  Vebi Devi1</t>
  </si>
  <si>
    <t>SSF3649665</t>
  </si>
  <si>
    <t>SANJU DEVI</t>
  </si>
  <si>
    <t>DaWAn C1</t>
  </si>
  <si>
    <t>DaWAn C1 D Mahato Tola Full1</t>
  </si>
  <si>
    <t>SSF4749133</t>
  </si>
  <si>
    <t>FULL KUMARI</t>
  </si>
  <si>
    <t>SSF3471616</t>
  </si>
  <si>
    <t>ROJINA KHATUN</t>
  </si>
  <si>
    <t>684374 Asrfi1</t>
  </si>
  <si>
    <t>SSF3082637</t>
  </si>
  <si>
    <t>MIRA DEVI</t>
  </si>
  <si>
    <t>SSF4300147</t>
  </si>
  <si>
    <t>SSF5317501</t>
  </si>
  <si>
    <t>SHABENA KHATUN</t>
  </si>
  <si>
    <t>SSF4387556</t>
  </si>
  <si>
    <t>SUBI DEVI</t>
  </si>
  <si>
    <t>734456 C1</t>
  </si>
  <si>
    <t>734456 C1 Baraura Sahina Bano1</t>
  </si>
  <si>
    <t>SSF3302658</t>
  </si>
  <si>
    <t>SITA DEVI</t>
  </si>
  <si>
    <t>09</t>
  </si>
  <si>
    <t>3.07 Yrs</t>
  </si>
  <si>
    <t>28 Feb 2023</t>
  </si>
  <si>
    <t>09-Apr-2023</t>
  </si>
  <si>
    <t>03</t>
  </si>
  <si>
    <t>2.57 Yrs</t>
  </si>
  <si>
    <t>29 Aug 2023</t>
  </si>
  <si>
    <t>03-Oct-2023</t>
  </si>
  <si>
    <t>14-Aug-2025</t>
  </si>
  <si>
    <t>2.53 Yrs</t>
  </si>
  <si>
    <t>31-Jan-2025</t>
  </si>
  <si>
    <t>07</t>
  </si>
  <si>
    <t>2.41 Yrs</t>
  </si>
  <si>
    <t>28 Oct 2023</t>
  </si>
  <si>
    <t>07-Dec-2023</t>
  </si>
  <si>
    <t>07-Dec-2024</t>
  </si>
  <si>
    <t>06</t>
  </si>
  <si>
    <t>3.06 Yrs</t>
  </si>
  <si>
    <t>04 Mar 2023</t>
  </si>
  <si>
    <t>06-Mar-2024</t>
  </si>
  <si>
    <t>01-Mar-2025</t>
  </si>
  <si>
    <t>15 May 2023</t>
  </si>
  <si>
    <t>09-Mar-2024</t>
  </si>
  <si>
    <t>17-Apr-2025</t>
  </si>
  <si>
    <t>2.88 Yrs</t>
  </si>
  <si>
    <t>28-Feb-2025</t>
  </si>
  <si>
    <t>04</t>
  </si>
  <si>
    <t>2.09 Yrs</t>
  </si>
  <si>
    <t>19 Feb 2024</t>
  </si>
  <si>
    <t>04-Apr-2024</t>
  </si>
  <si>
    <t>04-Jun-2025</t>
  </si>
  <si>
    <t>03-Apr-2024</t>
  </si>
  <si>
    <t>3.35 Yrs</t>
  </si>
  <si>
    <t>17 Nov 2022</t>
  </si>
  <si>
    <t>17-Jul-2025</t>
  </si>
  <si>
    <t>3.99 Yrs</t>
  </si>
  <si>
    <t>30 Mar 2022</t>
  </si>
  <si>
    <t>30-Apr-2025</t>
  </si>
  <si>
    <t>2.02 Yrs</t>
  </si>
  <si>
    <t>17 Mar 2024</t>
  </si>
  <si>
    <t>03-May-2024</t>
  </si>
  <si>
    <t>04-Oct-2024</t>
  </si>
  <si>
    <t>2.60 Yrs</t>
  </si>
  <si>
    <t>03-Jul-2024</t>
  </si>
  <si>
    <t>03-Aug-2025</t>
  </si>
  <si>
    <t>1.78 Yrs</t>
  </si>
  <si>
    <t>13 Jun 2024</t>
  </si>
  <si>
    <t>04-Jul-2024</t>
  </si>
  <si>
    <t>16-Mar-2026</t>
  </si>
  <si>
    <t>15 Nov 2023</t>
  </si>
  <si>
    <t>09-Jul-2024</t>
  </si>
  <si>
    <t>06-Apr-2025</t>
  </si>
  <si>
    <t>2.82 Yrs</t>
  </si>
  <si>
    <t>31 May 2023</t>
  </si>
  <si>
    <t>03-Aug-2024</t>
  </si>
  <si>
    <t>01-Oct-2024</t>
  </si>
  <si>
    <t>1.75 Yrs</t>
  </si>
  <si>
    <t>25 Jun 2024</t>
  </si>
  <si>
    <t>03-Mar-2026</t>
  </si>
  <si>
    <t>1.74 Yrs</t>
  </si>
  <si>
    <t>26 Jun 2024</t>
  </si>
  <si>
    <t>04-Aug-2024</t>
  </si>
  <si>
    <t>15-Mar-2026</t>
  </si>
  <si>
    <t>3.49 Yrs</t>
  </si>
  <si>
    <t>28 Sep 2022</t>
  </si>
  <si>
    <t>07-Aug-2024</t>
  </si>
  <si>
    <t>04-Apr-2025</t>
  </si>
  <si>
    <t>1.72 Yrs</t>
  </si>
  <si>
    <t>03 Jul 2024</t>
  </si>
  <si>
    <t>3.44 Yrs</t>
  </si>
  <si>
    <t>17 Oct 2022</t>
  </si>
  <si>
    <t>04-Sep-2024</t>
  </si>
  <si>
    <t>3.05 Yrs</t>
  </si>
  <si>
    <t>07 Mar 2023</t>
  </si>
  <si>
    <t>09-Nov-2024</t>
  </si>
  <si>
    <t>14 Feb 2020</t>
  </si>
  <si>
    <t>03-Nov-2024</t>
  </si>
  <si>
    <t>31-May-2025</t>
  </si>
  <si>
    <t>2.11 Yrs</t>
  </si>
  <si>
    <t>14 Feb 2024</t>
  </si>
  <si>
    <t>03-Jan-2025</t>
  </si>
  <si>
    <t>GL-4</t>
  </si>
  <si>
    <t>6.54 Yrs</t>
  </si>
  <si>
    <t>25 Nov 2020</t>
  </si>
  <si>
    <t>&gt; 6 to 10 Years</t>
  </si>
  <si>
    <t>07-Oct-2024</t>
  </si>
  <si>
    <t>07-Mar-2026</t>
  </si>
  <si>
    <t>6.49 Yrs</t>
  </si>
  <si>
    <t>2.66 Yrs</t>
  </si>
  <si>
    <t>28 Jul 2023</t>
  </si>
  <si>
    <t>06-Nov-2024</t>
  </si>
  <si>
    <t>06-Jan-2025</t>
  </si>
  <si>
    <t>26 Oct 2023</t>
  </si>
  <si>
    <t>07-Nov-2024</t>
  </si>
  <si>
    <t>05-Feb-2025</t>
  </si>
  <si>
    <t>09-Dec-2024</t>
  </si>
  <si>
    <t>12-Apr-2025</t>
  </si>
  <si>
    <t>3.26 Yrs</t>
  </si>
  <si>
    <t>20 Dec 2022</t>
  </si>
  <si>
    <t>03-Dec-2024</t>
  </si>
  <si>
    <t>02-Jul-2025</t>
  </si>
  <si>
    <t>2.62 Yrs</t>
  </si>
  <si>
    <t>12 Aug 2023</t>
  </si>
  <si>
    <t>01-Aug-2025</t>
  </si>
  <si>
    <t>2.18 Yrs</t>
  </si>
  <si>
    <t>18 Jan 2024</t>
  </si>
  <si>
    <t>26-Feb-2025</t>
  </si>
  <si>
    <t>2.58 Yrs</t>
  </si>
  <si>
    <t>25 Aug 2023</t>
  </si>
  <si>
    <t>04-May-2025</t>
  </si>
  <si>
    <t>3.15 Yrs</t>
  </si>
  <si>
    <t>30 Jan 2023</t>
  </si>
  <si>
    <t>06-Dec-2024</t>
  </si>
  <si>
    <t>25-Feb-2026</t>
  </si>
  <si>
    <t>1-30 Days</t>
  </si>
  <si>
    <t>9667576741</t>
  </si>
  <si>
    <t>6287654587</t>
  </si>
  <si>
    <t>8708842689</t>
  </si>
  <si>
    <t>9279791070</t>
  </si>
  <si>
    <t>9142801500</t>
  </si>
  <si>
    <t>6287092924</t>
  </si>
  <si>
    <t>9155402852</t>
  </si>
  <si>
    <t>9934296750</t>
  </si>
  <si>
    <t>6201349033</t>
  </si>
  <si>
    <t>9708621703</t>
  </si>
  <si>
    <t>9507349769</t>
  </si>
  <si>
    <t>9890976344</t>
  </si>
  <si>
    <t>7368040089</t>
  </si>
  <si>
    <t>9334876609</t>
  </si>
  <si>
    <t>7079372314</t>
  </si>
  <si>
    <t>9608805905</t>
  </si>
  <si>
    <t>9558557702</t>
  </si>
  <si>
    <t>8651231752</t>
  </si>
  <si>
    <t>8375863808</t>
  </si>
  <si>
    <t>9122967769</t>
  </si>
  <si>
    <t>7654051952</t>
  </si>
  <si>
    <t>9477206182</t>
  </si>
  <si>
    <t>7667220419</t>
  </si>
  <si>
    <t>8873591439</t>
  </si>
  <si>
    <t>6299236920</t>
  </si>
  <si>
    <t>9508412651</t>
  </si>
  <si>
    <t>9608397714</t>
  </si>
  <si>
    <t>8789631415</t>
  </si>
  <si>
    <t>7260912159</t>
  </si>
  <si>
    <t>7258020849</t>
  </si>
  <si>
    <t>8271622535</t>
  </si>
  <si>
    <t>8340680076</t>
  </si>
  <si>
    <t>7481955025</t>
  </si>
  <si>
    <t>7739635334</t>
  </si>
  <si>
    <t>9234740976</t>
  </si>
  <si>
    <t>9507408930</t>
  </si>
  <si>
    <t>Vishal Kumar Shrivastava/SF0079633</t>
  </si>
  <si>
    <t>No fraud observed</t>
  </si>
  <si>
    <t>The borrower was not available during visit. So all discussion is happened over call with her husband.
AS per loan card Credit Assistant Anand Kumar/SF0086823 has collected Rs. 16000/- dated 4 Mar 2025 but did not post this amount in FIMO. As per further verificattion we observed that he posted 2 EMIs of Rs. 2690/- dated 4 Mar 2025 and 30 Apr 2025(BBPS).
Loan card is available and the borrower has a DPD of 324 days.</t>
  </si>
  <si>
    <t>FN25-26-03601</t>
  </si>
  <si>
    <t>Anand Kumar</t>
  </si>
  <si>
    <t>SF0086823</t>
  </si>
  <si>
    <t>Credit Assistant</t>
  </si>
  <si>
    <t>Business</t>
  </si>
  <si>
    <t>Navin Kumar/SF0090450</t>
  </si>
  <si>
    <t>The borrower was not available during visit. So all discussion is happened over call with her husband.
AS per loan card Credit Assistant Anand Kumar/SF0086823 has collected Rs. 16000/- dated 4 Mar 2025 but did not post this amount in FIMO. As per further verificattion we observed that he posted 2 EMIs of Rs. 2690/- dated 4 Mar 2025 and 30 Apr 2025(BBPS).
Loan card is available and the borrower has a DPD of 324 days.
Gross Fraud Amount - Rs. 16000/-
Recovered Amount - Rs. 5380/-
Net Fraud Amount -  Rs. 10620/-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</si>
</sst>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BH3644</v>
      </c>
      <c r="D5" s="63" t="str">
        <f>IF('Physical Cash at Safe'!D28="Yes", 'Physical Cash at Safe'!B4, 'Borrower Wise Details'!C5)</f>
        <v>Naya tola (Jagdishpur)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46053</v>
      </c>
      <c r="H5" s="107" t="s">
        <v>577</v>
      </c>
      <c r="I5" s="61">
        <v>46055</v>
      </c>
      <c r="J5" s="74" t="str">
        <f>IF('Physical Cash at Safe'!D28="Yes",'Physical Cash at Safe'!E28,IF('Borrower Wise Details'!D5&lt;&gt;"",'Borrower Wise Details'!D5,""))</f>
        <v>FN25-26-03601</v>
      </c>
      <c r="K5" s="81">
        <v>1</v>
      </c>
      <c r="L5" s="82">
        <v>16000</v>
      </c>
      <c r="M5" s="82">
        <v>5380</v>
      </c>
      <c r="N5" s="82" t="s">
        <v>578</v>
      </c>
      <c r="O5" s="82" t="s">
        <v>244</v>
      </c>
      <c r="P5" s="82" t="s">
        <v>259</v>
      </c>
      <c r="Q5" s="82" t="s">
        <v>260</v>
      </c>
      <c r="R5" s="75" t="str">
        <f>IF('Physical Cash at Safe'!$D$28="Yes", 'Physical Cash at Safe'!$A$28, IF('Borrower Wise Details'!F5&lt;&gt;"", 'Borrower Wise Details'!F5, ""))</f>
        <v>Anand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SF0086823</v>
      </c>
      <c r="U5" s="77" t="s">
        <v>262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261</v>
      </c>
      <c r="Z5" s="61">
        <v>45739</v>
      </c>
      <c r="AA5" s="61">
        <v>45743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5380</v>
      </c>
      <c r="AE5" s="126">
        <f>IF(AND(AC5="", AD5=""), "", IF(AD5="", AC5, AC5 - IF(ISNUMBER(AD5), AD5, 0)))</f>
        <v>10620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46115</v>
      </c>
      <c r="AH5" s="70" t="s">
        <v>579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BH3644</v>
      </c>
      <c r="C5" s="50" t="str">
        <f>IF('Fraud Investigation Report'!D5="", "", 'Fraud Investigation Report'!D5)</f>
        <v>Naya tola (Jagdishpur)</v>
      </c>
      <c r="D5" s="68" t="str">
        <f>IF(OR('Fraud Investigation Report'!R5="", 'Fraud Investigation Report'!R5=0), "", 'Fraud Investigation Report'!R5)</f>
        <v>Anand Kumar</v>
      </c>
      <c r="E5" s="68" t="str">
        <f>IF(OR('Fraud Investigation Report'!T5="", 'Fraud Investigation Report'!T5=0), "", 'Fraud Investigation Report'!T5)</f>
        <v>SF0086823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16000</v>
      </c>
      <c r="O5" s="69">
        <f>IF('Fraud Investigation Report'!AD5="", "", 'Fraud Investigation Report'!AD5)</f>
        <v>5380</v>
      </c>
      <c r="P5" s="126">
        <f>IF(AND(N5="", O5=""), "", IF(O5="", N5, N5 - IF(ISNUMBER(O5), O5, 0)))</f>
        <v>10620</v>
      </c>
      <c r="Q5" s="49"/>
      <c r="R5" s="84" t="s">
        <v>248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>
        <v>0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G1" zoomScale="90" zoomScaleNormal="90" workbookViewId="0">
      <selection activeCell="P5" sqref="P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BH3644</v>
      </c>
      <c r="C5" s="119" t="str">
        <f>IF('Loan Outstanding Report'!$H$5="", "", 'Loan Outstanding Report'!$H$5)</f>
        <v>Naya tola (Jagdishpur)</v>
      </c>
      <c r="D5" s="41" t="s">
        <v>573</v>
      </c>
      <c r="E5" s="65">
        <v>46106</v>
      </c>
      <c r="F5" s="38" t="s">
        <v>574</v>
      </c>
      <c r="G5" s="49" t="s">
        <v>575</v>
      </c>
      <c r="H5" s="49" t="s">
        <v>576</v>
      </c>
      <c r="I5" s="120" t="s">
        <v>347</v>
      </c>
      <c r="J5" s="120" t="s">
        <v>349</v>
      </c>
      <c r="K5" s="120" t="s">
        <v>350</v>
      </c>
      <c r="L5" s="11">
        <v>355779589</v>
      </c>
      <c r="M5" s="65">
        <v>45360</v>
      </c>
      <c r="N5" s="124">
        <v>40000</v>
      </c>
      <c r="O5" s="124">
        <v>2690</v>
      </c>
      <c r="P5" s="121" t="s">
        <v>139</v>
      </c>
      <c r="Q5" s="80">
        <v>45720</v>
      </c>
      <c r="R5" s="124">
        <v>16000</v>
      </c>
      <c r="S5" s="124">
        <v>5380</v>
      </c>
      <c r="T5" s="124">
        <v>0</v>
      </c>
      <c r="U5" s="125">
        <f t="shared" ref="U5" si="0">IF(AND(ISBLANK(R5),ISBLANK(S5),ISBLANK(T5)),"",R5-(S5+T5))</f>
        <v>10620</v>
      </c>
      <c r="V5" s="117" t="s">
        <v>202</v>
      </c>
      <c r="W5" s="122" t="s">
        <v>572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254</v>
      </c>
      <c r="D5" s="38" t="s">
        <v>255</v>
      </c>
      <c r="E5" s="38" t="s">
        <v>256</v>
      </c>
      <c r="F5" s="38" t="s">
        <v>256</v>
      </c>
      <c r="G5" s="84" t="s">
        <v>287</v>
      </c>
      <c r="H5" s="38" t="s">
        <v>288</v>
      </c>
      <c r="I5" s="84">
        <v>169908</v>
      </c>
      <c r="J5" s="38" t="s">
        <v>289</v>
      </c>
      <c r="K5" s="84">
        <v>169908</v>
      </c>
      <c r="L5" s="84" t="s">
        <v>290</v>
      </c>
      <c r="M5" s="38" t="s">
        <v>301</v>
      </c>
      <c r="N5" s="84">
        <v>390511</v>
      </c>
      <c r="O5" s="84" t="s">
        <v>302</v>
      </c>
      <c r="P5" s="84">
        <v>577867</v>
      </c>
      <c r="Q5" s="38" t="s">
        <v>303</v>
      </c>
      <c r="R5" s="38" t="s">
        <v>304</v>
      </c>
      <c r="S5" s="84" t="s">
        <v>305</v>
      </c>
      <c r="T5" s="84" t="s">
        <v>305</v>
      </c>
      <c r="U5" s="84" t="s">
        <v>263</v>
      </c>
      <c r="V5" s="84" t="s">
        <v>264</v>
      </c>
      <c r="W5" s="84">
        <v>541</v>
      </c>
      <c r="X5" s="38" t="s">
        <v>306</v>
      </c>
      <c r="Y5" s="84">
        <v>350770306</v>
      </c>
      <c r="Z5" s="38" t="s">
        <v>307</v>
      </c>
      <c r="AA5" s="108">
        <v>44985</v>
      </c>
      <c r="AB5" s="84">
        <v>44040</v>
      </c>
      <c r="AC5" s="108" t="s">
        <v>419</v>
      </c>
      <c r="AD5" s="84">
        <v>24</v>
      </c>
      <c r="AE5" s="84" t="s">
        <v>251</v>
      </c>
      <c r="AF5" s="84" t="s">
        <v>420</v>
      </c>
      <c r="AG5" s="108" t="s">
        <v>421</v>
      </c>
      <c r="AH5" s="84" t="s">
        <v>252</v>
      </c>
      <c r="AI5" s="108" t="s">
        <v>422</v>
      </c>
      <c r="AJ5" s="84">
        <v>1770</v>
      </c>
      <c r="AK5" s="84">
        <v>2400</v>
      </c>
      <c r="AL5" s="108" t="s">
        <v>281</v>
      </c>
      <c r="AM5" s="84">
        <v>34918.160000000003</v>
      </c>
      <c r="AN5" s="112">
        <v>12451.84</v>
      </c>
      <c r="AO5" s="112">
        <v>47370</v>
      </c>
      <c r="AP5" s="112">
        <v>9121.84</v>
      </c>
      <c r="AQ5" s="112">
        <v>478.16</v>
      </c>
      <c r="AR5" s="112">
        <v>9600</v>
      </c>
      <c r="AS5" s="112">
        <v>9121.84</v>
      </c>
      <c r="AT5" s="112">
        <v>478.16</v>
      </c>
      <c r="AU5" s="112">
        <v>9600</v>
      </c>
      <c r="AV5" s="84">
        <v>36</v>
      </c>
      <c r="AW5" s="84">
        <v>470</v>
      </c>
      <c r="AX5" s="84" t="s">
        <v>269</v>
      </c>
      <c r="AY5" s="108"/>
      <c r="AZ5" s="84"/>
      <c r="BA5" s="84"/>
      <c r="BB5" s="84" t="s">
        <v>283</v>
      </c>
      <c r="BC5" s="84"/>
      <c r="BD5" s="108" t="s">
        <v>284</v>
      </c>
      <c r="BE5" s="84">
        <v>44040</v>
      </c>
      <c r="BF5" s="38" t="s">
        <v>305</v>
      </c>
      <c r="BG5" s="84" t="s">
        <v>534</v>
      </c>
      <c r="BH5" s="114" t="s">
        <v>570</v>
      </c>
      <c r="BI5" s="38" t="s">
        <v>110</v>
      </c>
      <c r="BJ5" s="85">
        <v>46107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>
        <v>0</v>
      </c>
      <c r="BQ5" s="117"/>
      <c r="BR5" s="130" t="s">
        <v>571</v>
      </c>
    </row>
    <row r="6" spans="1:70" s="113" customFormat="1" ht="15" customHeight="1" x14ac:dyDescent="0.3">
      <c r="A6" s="84">
        <v>2</v>
      </c>
      <c r="B6" s="38" t="s">
        <v>253</v>
      </c>
      <c r="C6" s="38" t="s">
        <v>254</v>
      </c>
      <c r="D6" s="38" t="s">
        <v>255</v>
      </c>
      <c r="E6" s="38" t="s">
        <v>256</v>
      </c>
      <c r="F6" s="38" t="s">
        <v>256</v>
      </c>
      <c r="G6" s="84" t="s">
        <v>287</v>
      </c>
      <c r="H6" s="38" t="s">
        <v>288</v>
      </c>
      <c r="I6" s="84">
        <v>21864</v>
      </c>
      <c r="J6" s="38" t="s">
        <v>291</v>
      </c>
      <c r="K6" s="84">
        <v>21864</v>
      </c>
      <c r="L6" s="84" t="s">
        <v>292</v>
      </c>
      <c r="M6" s="38" t="s">
        <v>308</v>
      </c>
      <c r="N6" s="84">
        <v>31952</v>
      </c>
      <c r="O6" s="84" t="s">
        <v>309</v>
      </c>
      <c r="P6" s="84">
        <v>801532</v>
      </c>
      <c r="Q6" s="38" t="s">
        <v>310</v>
      </c>
      <c r="R6" s="38" t="s">
        <v>304</v>
      </c>
      <c r="S6" s="84" t="s">
        <v>311</v>
      </c>
      <c r="T6" s="84" t="s">
        <v>311</v>
      </c>
      <c r="U6" s="84" t="s">
        <v>266</v>
      </c>
      <c r="V6" s="84" t="s">
        <v>249</v>
      </c>
      <c r="W6" s="84">
        <v>541</v>
      </c>
      <c r="X6" s="38" t="s">
        <v>265</v>
      </c>
      <c r="Y6" s="84">
        <v>352750616</v>
      </c>
      <c r="Z6" s="38" t="s">
        <v>312</v>
      </c>
      <c r="AA6" s="108">
        <v>45167</v>
      </c>
      <c r="AB6" s="84">
        <v>42000</v>
      </c>
      <c r="AC6" s="108" t="s">
        <v>423</v>
      </c>
      <c r="AD6" s="84">
        <v>24</v>
      </c>
      <c r="AE6" s="84" t="s">
        <v>251</v>
      </c>
      <c r="AF6" s="84" t="s">
        <v>424</v>
      </c>
      <c r="AG6" s="108" t="s">
        <v>425</v>
      </c>
      <c r="AH6" s="84" t="s">
        <v>252</v>
      </c>
      <c r="AI6" s="108" t="s">
        <v>426</v>
      </c>
      <c r="AJ6" s="84">
        <v>2240</v>
      </c>
      <c r="AK6" s="84">
        <v>2240</v>
      </c>
      <c r="AL6" s="108" t="s">
        <v>427</v>
      </c>
      <c r="AM6" s="84">
        <v>32980.65</v>
      </c>
      <c r="AN6" s="112">
        <v>11579.35</v>
      </c>
      <c r="AO6" s="112">
        <v>44560</v>
      </c>
      <c r="AP6" s="112">
        <v>9019.35</v>
      </c>
      <c r="AQ6" s="112">
        <v>475.65</v>
      </c>
      <c r="AR6" s="112">
        <v>9495</v>
      </c>
      <c r="AS6" s="112">
        <v>9019.35</v>
      </c>
      <c r="AT6" s="112">
        <v>475.65</v>
      </c>
      <c r="AU6" s="112">
        <v>9495</v>
      </c>
      <c r="AV6" s="84">
        <v>30</v>
      </c>
      <c r="AW6" s="84">
        <v>325</v>
      </c>
      <c r="AX6" s="84" t="s">
        <v>269</v>
      </c>
      <c r="AY6" s="108"/>
      <c r="AZ6" s="84"/>
      <c r="BA6" s="84"/>
      <c r="BB6" s="84" t="s">
        <v>283</v>
      </c>
      <c r="BC6" s="84"/>
      <c r="BD6" s="108"/>
      <c r="BE6" s="84">
        <v>0</v>
      </c>
      <c r="BF6" s="38" t="s">
        <v>311</v>
      </c>
      <c r="BG6" s="84" t="s">
        <v>535</v>
      </c>
      <c r="BH6" s="114" t="s">
        <v>570</v>
      </c>
      <c r="BI6" s="38" t="s">
        <v>110</v>
      </c>
      <c r="BJ6" s="85">
        <v>46105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>
        <v>0</v>
      </c>
      <c r="BQ6" s="117"/>
      <c r="BR6" s="118" t="s">
        <v>571</v>
      </c>
    </row>
    <row r="7" spans="1:70" s="113" customFormat="1" ht="15" customHeight="1" x14ac:dyDescent="0.3">
      <c r="A7" s="84">
        <v>3</v>
      </c>
      <c r="B7" s="38" t="s">
        <v>253</v>
      </c>
      <c r="C7" s="38" t="s">
        <v>254</v>
      </c>
      <c r="D7" s="38" t="s">
        <v>255</v>
      </c>
      <c r="E7" s="38" t="s">
        <v>256</v>
      </c>
      <c r="F7" s="38" t="s">
        <v>256</v>
      </c>
      <c r="G7" s="84" t="s">
        <v>287</v>
      </c>
      <c r="H7" s="38" t="s">
        <v>288</v>
      </c>
      <c r="I7" s="84">
        <v>21829</v>
      </c>
      <c r="J7" s="38" t="s">
        <v>293</v>
      </c>
      <c r="K7" s="84">
        <v>21829</v>
      </c>
      <c r="L7" s="84" t="s">
        <v>294</v>
      </c>
      <c r="M7" s="38" t="s">
        <v>313</v>
      </c>
      <c r="N7" s="84">
        <v>481041</v>
      </c>
      <c r="O7" s="84" t="s">
        <v>314</v>
      </c>
      <c r="P7" s="84">
        <v>787449</v>
      </c>
      <c r="Q7" s="38" t="s">
        <v>315</v>
      </c>
      <c r="R7" s="38" t="s">
        <v>304</v>
      </c>
      <c r="S7" s="84" t="s">
        <v>316</v>
      </c>
      <c r="T7" s="84" t="s">
        <v>316</v>
      </c>
      <c r="U7" s="84" t="s">
        <v>263</v>
      </c>
      <c r="V7" s="84" t="s">
        <v>249</v>
      </c>
      <c r="W7" s="84">
        <v>541</v>
      </c>
      <c r="X7" s="38" t="s">
        <v>317</v>
      </c>
      <c r="Y7" s="84">
        <v>352924680</v>
      </c>
      <c r="Z7" s="38" t="s">
        <v>318</v>
      </c>
      <c r="AA7" s="108">
        <v>45181</v>
      </c>
      <c r="AB7" s="84">
        <v>37000</v>
      </c>
      <c r="AC7" s="108" t="s">
        <v>423</v>
      </c>
      <c r="AD7" s="84">
        <v>24</v>
      </c>
      <c r="AE7" s="84" t="s">
        <v>251</v>
      </c>
      <c r="AF7" s="84" t="s">
        <v>428</v>
      </c>
      <c r="AG7" s="108" t="s">
        <v>277</v>
      </c>
      <c r="AH7" s="84" t="s">
        <v>252</v>
      </c>
      <c r="AI7" s="108" t="s">
        <v>426</v>
      </c>
      <c r="AJ7" s="84">
        <v>1970</v>
      </c>
      <c r="AK7" s="84">
        <v>1970</v>
      </c>
      <c r="AL7" s="108" t="s">
        <v>429</v>
      </c>
      <c r="AM7" s="84">
        <v>21154.07</v>
      </c>
      <c r="AN7" s="112">
        <v>8395.93</v>
      </c>
      <c r="AO7" s="112">
        <v>29550</v>
      </c>
      <c r="AP7" s="112">
        <v>15845.93</v>
      </c>
      <c r="AQ7" s="112">
        <v>1676.07</v>
      </c>
      <c r="AR7" s="112">
        <v>17522</v>
      </c>
      <c r="AS7" s="112">
        <v>15845.93</v>
      </c>
      <c r="AT7" s="112">
        <v>1676.07</v>
      </c>
      <c r="AU7" s="112">
        <v>17522</v>
      </c>
      <c r="AV7" s="84">
        <v>30</v>
      </c>
      <c r="AW7" s="84">
        <v>476</v>
      </c>
      <c r="AX7" s="84" t="s">
        <v>269</v>
      </c>
      <c r="AY7" s="108"/>
      <c r="AZ7" s="84"/>
      <c r="BA7" s="84"/>
      <c r="BB7" s="84" t="s">
        <v>283</v>
      </c>
      <c r="BC7" s="84"/>
      <c r="BD7" s="108"/>
      <c r="BE7" s="84">
        <v>0</v>
      </c>
      <c r="BF7" s="38" t="s">
        <v>316</v>
      </c>
      <c r="BG7" s="84" t="s">
        <v>536</v>
      </c>
      <c r="BH7" s="114" t="s">
        <v>570</v>
      </c>
      <c r="BI7" s="38" t="s">
        <v>110</v>
      </c>
      <c r="BJ7" s="85">
        <v>46104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>
        <v>0</v>
      </c>
      <c r="BQ7" s="117"/>
      <c r="BR7" s="118" t="s">
        <v>571</v>
      </c>
    </row>
    <row r="8" spans="1:70" s="113" customFormat="1" ht="15" customHeight="1" x14ac:dyDescent="0.3">
      <c r="A8" s="84">
        <v>4</v>
      </c>
      <c r="B8" s="38" t="s">
        <v>253</v>
      </c>
      <c r="C8" s="38" t="s">
        <v>254</v>
      </c>
      <c r="D8" s="38" t="s">
        <v>255</v>
      </c>
      <c r="E8" s="38" t="s">
        <v>256</v>
      </c>
      <c r="F8" s="38" t="s">
        <v>256</v>
      </c>
      <c r="G8" s="84" t="s">
        <v>287</v>
      </c>
      <c r="H8" s="38" t="s">
        <v>288</v>
      </c>
      <c r="I8" s="84">
        <v>21829</v>
      </c>
      <c r="J8" s="38" t="s">
        <v>293</v>
      </c>
      <c r="K8" s="84">
        <v>21829</v>
      </c>
      <c r="L8" s="84" t="s">
        <v>294</v>
      </c>
      <c r="M8" s="38" t="s">
        <v>313</v>
      </c>
      <c r="N8" s="84">
        <v>481041</v>
      </c>
      <c r="O8" s="84" t="s">
        <v>314</v>
      </c>
      <c r="P8" s="84">
        <v>787449</v>
      </c>
      <c r="Q8" s="38" t="s">
        <v>315</v>
      </c>
      <c r="R8" s="38" t="s">
        <v>304</v>
      </c>
      <c r="S8" s="84" t="s">
        <v>319</v>
      </c>
      <c r="T8" s="84" t="s">
        <v>319</v>
      </c>
      <c r="U8" s="84" t="s">
        <v>263</v>
      </c>
      <c r="V8" s="84" t="s">
        <v>249</v>
      </c>
      <c r="W8" s="84">
        <v>541</v>
      </c>
      <c r="X8" s="38" t="s">
        <v>265</v>
      </c>
      <c r="Y8" s="84">
        <v>352927999</v>
      </c>
      <c r="Z8" s="38" t="s">
        <v>320</v>
      </c>
      <c r="AA8" s="108">
        <v>45181</v>
      </c>
      <c r="AB8" s="84">
        <v>37000</v>
      </c>
      <c r="AC8" s="108" t="s">
        <v>423</v>
      </c>
      <c r="AD8" s="84">
        <v>24</v>
      </c>
      <c r="AE8" s="84" t="s">
        <v>251</v>
      </c>
      <c r="AF8" s="84" t="s">
        <v>428</v>
      </c>
      <c r="AG8" s="108" t="s">
        <v>277</v>
      </c>
      <c r="AH8" s="84" t="s">
        <v>252</v>
      </c>
      <c r="AI8" s="108" t="s">
        <v>426</v>
      </c>
      <c r="AJ8" s="84">
        <v>1970</v>
      </c>
      <c r="AK8" s="84">
        <v>1970</v>
      </c>
      <c r="AL8" s="108" t="s">
        <v>429</v>
      </c>
      <c r="AM8" s="84">
        <v>21154.07</v>
      </c>
      <c r="AN8" s="112">
        <v>8395.93</v>
      </c>
      <c r="AO8" s="112">
        <v>29550</v>
      </c>
      <c r="AP8" s="112">
        <v>15845.93</v>
      </c>
      <c r="AQ8" s="112">
        <v>1676.07</v>
      </c>
      <c r="AR8" s="112">
        <v>17522</v>
      </c>
      <c r="AS8" s="112">
        <v>15845.93</v>
      </c>
      <c r="AT8" s="112">
        <v>1676.07</v>
      </c>
      <c r="AU8" s="112">
        <v>17522</v>
      </c>
      <c r="AV8" s="84">
        <v>30</v>
      </c>
      <c r="AW8" s="84">
        <v>476</v>
      </c>
      <c r="AX8" s="84" t="s">
        <v>269</v>
      </c>
      <c r="AY8" s="108"/>
      <c r="AZ8" s="84"/>
      <c r="BA8" s="84"/>
      <c r="BB8" s="84" t="s">
        <v>283</v>
      </c>
      <c r="BC8" s="84"/>
      <c r="BD8" s="108" t="s">
        <v>286</v>
      </c>
      <c r="BE8" s="84">
        <v>37000</v>
      </c>
      <c r="BF8" s="38" t="s">
        <v>319</v>
      </c>
      <c r="BG8" s="84" t="s">
        <v>537</v>
      </c>
      <c r="BH8" s="114" t="s">
        <v>570</v>
      </c>
      <c r="BI8" s="38" t="s">
        <v>110</v>
      </c>
      <c r="BJ8" s="85">
        <v>46104</v>
      </c>
      <c r="BK8" s="84"/>
      <c r="BL8" s="38" t="s">
        <v>115</v>
      </c>
      <c r="BM8" s="115" t="s">
        <v>120</v>
      </c>
      <c r="BN8" s="116" t="s">
        <v>201</v>
      </c>
      <c r="BO8" s="84" t="s">
        <v>244</v>
      </c>
      <c r="BP8" s="84">
        <v>0</v>
      </c>
      <c r="BQ8" s="117"/>
      <c r="BR8" s="130" t="s">
        <v>571</v>
      </c>
    </row>
    <row r="9" spans="1:70" s="113" customFormat="1" ht="15" customHeight="1" x14ac:dyDescent="0.3">
      <c r="A9" s="84">
        <v>5</v>
      </c>
      <c r="B9" s="38" t="s">
        <v>253</v>
      </c>
      <c r="C9" s="38" t="s">
        <v>254</v>
      </c>
      <c r="D9" s="38" t="s">
        <v>255</v>
      </c>
      <c r="E9" s="38" t="s">
        <v>256</v>
      </c>
      <c r="F9" s="38" t="s">
        <v>256</v>
      </c>
      <c r="G9" s="84" t="s">
        <v>287</v>
      </c>
      <c r="H9" s="38" t="s">
        <v>288</v>
      </c>
      <c r="I9" s="84">
        <v>21902</v>
      </c>
      <c r="J9" s="38" t="s">
        <v>295</v>
      </c>
      <c r="K9" s="84">
        <v>21902</v>
      </c>
      <c r="L9" s="84" t="s">
        <v>296</v>
      </c>
      <c r="M9" s="38" t="s">
        <v>321</v>
      </c>
      <c r="N9" s="84">
        <v>315622</v>
      </c>
      <c r="O9" s="84" t="s">
        <v>322</v>
      </c>
      <c r="P9" s="84">
        <v>776172</v>
      </c>
      <c r="Q9" s="38" t="s">
        <v>323</v>
      </c>
      <c r="R9" s="38" t="s">
        <v>304</v>
      </c>
      <c r="S9" s="84" t="s">
        <v>324</v>
      </c>
      <c r="T9" s="84" t="s">
        <v>324</v>
      </c>
      <c r="U9" s="84" t="s">
        <v>263</v>
      </c>
      <c r="V9" s="84" t="s">
        <v>249</v>
      </c>
      <c r="W9" s="84">
        <v>541</v>
      </c>
      <c r="X9" s="38" t="s">
        <v>265</v>
      </c>
      <c r="Y9" s="84">
        <v>353477507</v>
      </c>
      <c r="Z9" s="38" t="s">
        <v>325</v>
      </c>
      <c r="AA9" s="108">
        <v>45227</v>
      </c>
      <c r="AB9" s="84">
        <v>42000</v>
      </c>
      <c r="AC9" s="108" t="s">
        <v>430</v>
      </c>
      <c r="AD9" s="84">
        <v>24</v>
      </c>
      <c r="AE9" s="84" t="s">
        <v>251</v>
      </c>
      <c r="AF9" s="84" t="s">
        <v>431</v>
      </c>
      <c r="AG9" s="108" t="s">
        <v>432</v>
      </c>
      <c r="AH9" s="84" t="s">
        <v>252</v>
      </c>
      <c r="AI9" s="108" t="s">
        <v>433</v>
      </c>
      <c r="AJ9" s="84">
        <v>2240</v>
      </c>
      <c r="AK9" s="84">
        <v>2240</v>
      </c>
      <c r="AL9" s="108" t="s">
        <v>434</v>
      </c>
      <c r="AM9" s="84">
        <v>18014.34</v>
      </c>
      <c r="AN9" s="112">
        <v>8865.66</v>
      </c>
      <c r="AO9" s="112">
        <v>26880</v>
      </c>
      <c r="AP9" s="112">
        <v>23985.66</v>
      </c>
      <c r="AQ9" s="112">
        <v>3417.34</v>
      </c>
      <c r="AR9" s="112">
        <v>27403</v>
      </c>
      <c r="AS9" s="112">
        <v>23985.66</v>
      </c>
      <c r="AT9" s="112">
        <v>3417.34</v>
      </c>
      <c r="AU9" s="112">
        <v>27403</v>
      </c>
      <c r="AV9" s="84">
        <v>28</v>
      </c>
      <c r="AW9" s="84">
        <v>472</v>
      </c>
      <c r="AX9" s="84" t="s">
        <v>269</v>
      </c>
      <c r="AY9" s="108"/>
      <c r="AZ9" s="84"/>
      <c r="BA9" s="84"/>
      <c r="BB9" s="84" t="s">
        <v>283</v>
      </c>
      <c r="BC9" s="84"/>
      <c r="BD9" s="108" t="s">
        <v>285</v>
      </c>
      <c r="BE9" s="84">
        <v>42000</v>
      </c>
      <c r="BF9" s="38" t="s">
        <v>324</v>
      </c>
      <c r="BG9" s="84" t="s">
        <v>538</v>
      </c>
      <c r="BH9" s="114" t="s">
        <v>570</v>
      </c>
      <c r="BI9" s="38" t="s">
        <v>110</v>
      </c>
      <c r="BJ9" s="85">
        <v>46106</v>
      </c>
      <c r="BK9" s="84"/>
      <c r="BL9" s="38" t="s">
        <v>115</v>
      </c>
      <c r="BM9" s="115" t="s">
        <v>120</v>
      </c>
      <c r="BN9" s="116" t="s">
        <v>201</v>
      </c>
      <c r="BO9" s="84" t="s">
        <v>244</v>
      </c>
      <c r="BP9" s="84">
        <v>0</v>
      </c>
      <c r="BQ9" s="117"/>
      <c r="BR9" s="118" t="s">
        <v>571</v>
      </c>
    </row>
    <row r="10" spans="1:70" s="113" customFormat="1" ht="15" customHeight="1" x14ac:dyDescent="0.3">
      <c r="A10" s="84">
        <v>6</v>
      </c>
      <c r="B10" s="38" t="s">
        <v>253</v>
      </c>
      <c r="C10" s="38" t="s">
        <v>254</v>
      </c>
      <c r="D10" s="38" t="s">
        <v>255</v>
      </c>
      <c r="E10" s="38" t="s">
        <v>256</v>
      </c>
      <c r="F10" s="38" t="s">
        <v>256</v>
      </c>
      <c r="G10" s="84" t="s">
        <v>287</v>
      </c>
      <c r="H10" s="38" t="s">
        <v>288</v>
      </c>
      <c r="I10" s="84">
        <v>169113</v>
      </c>
      <c r="J10" s="38" t="s">
        <v>293</v>
      </c>
      <c r="K10" s="84">
        <v>169113</v>
      </c>
      <c r="L10" s="84" t="s">
        <v>290</v>
      </c>
      <c r="M10" s="38" t="s">
        <v>301</v>
      </c>
      <c r="N10" s="84">
        <v>392119</v>
      </c>
      <c r="O10" s="84" t="s">
        <v>326</v>
      </c>
      <c r="P10" s="84">
        <v>582265</v>
      </c>
      <c r="Q10" s="38" t="s">
        <v>327</v>
      </c>
      <c r="R10" s="38" t="s">
        <v>328</v>
      </c>
      <c r="S10" s="84" t="s">
        <v>329</v>
      </c>
      <c r="T10" s="84" t="s">
        <v>329</v>
      </c>
      <c r="U10" s="84" t="s">
        <v>266</v>
      </c>
      <c r="V10" s="84" t="s">
        <v>249</v>
      </c>
      <c r="W10" s="84">
        <v>0</v>
      </c>
      <c r="X10" s="38" t="s">
        <v>330</v>
      </c>
      <c r="Y10" s="84">
        <v>354807300</v>
      </c>
      <c r="Z10" s="38" t="s">
        <v>331</v>
      </c>
      <c r="AA10" s="108">
        <v>45314</v>
      </c>
      <c r="AB10" s="84">
        <v>30000</v>
      </c>
      <c r="AC10" s="108" t="s">
        <v>435</v>
      </c>
      <c r="AD10" s="84">
        <v>18</v>
      </c>
      <c r="AE10" s="84" t="s">
        <v>270</v>
      </c>
      <c r="AF10" s="84" t="s">
        <v>436</v>
      </c>
      <c r="AG10" s="108" t="s">
        <v>437</v>
      </c>
      <c r="AH10" s="84" t="s">
        <v>252</v>
      </c>
      <c r="AI10" s="108" t="s">
        <v>438</v>
      </c>
      <c r="AJ10" s="84">
        <v>2020</v>
      </c>
      <c r="AK10" s="84">
        <v>2020</v>
      </c>
      <c r="AL10" s="108" t="s">
        <v>439</v>
      </c>
      <c r="AM10" s="84">
        <v>16756.47</v>
      </c>
      <c r="AN10" s="112">
        <v>5803.53</v>
      </c>
      <c r="AO10" s="112">
        <v>22560</v>
      </c>
      <c r="AP10" s="112">
        <v>13243.53</v>
      </c>
      <c r="AQ10" s="112">
        <v>857.47</v>
      </c>
      <c r="AR10" s="112">
        <v>14101</v>
      </c>
      <c r="AS10" s="112">
        <v>13243.53</v>
      </c>
      <c r="AT10" s="112">
        <v>857.47</v>
      </c>
      <c r="AU10" s="112">
        <v>14101</v>
      </c>
      <c r="AV10" s="84">
        <v>25</v>
      </c>
      <c r="AW10" s="84">
        <v>411</v>
      </c>
      <c r="AX10" s="84" t="s">
        <v>269</v>
      </c>
      <c r="AY10" s="108"/>
      <c r="AZ10" s="84"/>
      <c r="BA10" s="84"/>
      <c r="BB10" s="84" t="s">
        <v>283</v>
      </c>
      <c r="BC10" s="84"/>
      <c r="BD10" s="108" t="s">
        <v>284</v>
      </c>
      <c r="BE10" s="84">
        <v>30000</v>
      </c>
      <c r="BF10" s="38" t="s">
        <v>329</v>
      </c>
      <c r="BG10" s="84" t="s">
        <v>539</v>
      </c>
      <c r="BH10" s="114" t="s">
        <v>570</v>
      </c>
      <c r="BI10" s="38" t="s">
        <v>110</v>
      </c>
      <c r="BJ10" s="85">
        <v>46107</v>
      </c>
      <c r="BK10" s="84"/>
      <c r="BL10" s="38" t="s">
        <v>115</v>
      </c>
      <c r="BM10" s="115" t="s">
        <v>120</v>
      </c>
      <c r="BN10" s="116" t="s">
        <v>201</v>
      </c>
      <c r="BO10" s="84" t="s">
        <v>244</v>
      </c>
      <c r="BP10" s="84">
        <v>0</v>
      </c>
      <c r="BQ10" s="117"/>
      <c r="BR10" s="130" t="s">
        <v>571</v>
      </c>
    </row>
    <row r="11" spans="1:70" s="113" customFormat="1" ht="15" customHeight="1" x14ac:dyDescent="0.3">
      <c r="A11" s="84">
        <v>7</v>
      </c>
      <c r="B11" s="38" t="s">
        <v>253</v>
      </c>
      <c r="C11" s="38" t="s">
        <v>254</v>
      </c>
      <c r="D11" s="38" t="s">
        <v>255</v>
      </c>
      <c r="E11" s="38" t="s">
        <v>256</v>
      </c>
      <c r="F11" s="38" t="s">
        <v>256</v>
      </c>
      <c r="G11" s="84" t="s">
        <v>287</v>
      </c>
      <c r="H11" s="38" t="s">
        <v>288</v>
      </c>
      <c r="I11" s="84">
        <v>169908</v>
      </c>
      <c r="J11" s="38" t="s">
        <v>289</v>
      </c>
      <c r="K11" s="84">
        <v>169908</v>
      </c>
      <c r="L11" s="84" t="s">
        <v>290</v>
      </c>
      <c r="M11" s="38" t="s">
        <v>301</v>
      </c>
      <c r="N11" s="84">
        <v>390511</v>
      </c>
      <c r="O11" s="84" t="s">
        <v>302</v>
      </c>
      <c r="P11" s="84">
        <v>577867</v>
      </c>
      <c r="Q11" s="38" t="s">
        <v>303</v>
      </c>
      <c r="R11" s="38" t="s">
        <v>328</v>
      </c>
      <c r="S11" s="84" t="s">
        <v>332</v>
      </c>
      <c r="T11" s="84" t="s">
        <v>332</v>
      </c>
      <c r="U11" s="84" t="s">
        <v>263</v>
      </c>
      <c r="V11" s="84" t="s">
        <v>264</v>
      </c>
      <c r="W11" s="84">
        <v>0</v>
      </c>
      <c r="X11" s="38" t="s">
        <v>250</v>
      </c>
      <c r="Y11" s="84">
        <v>354824501</v>
      </c>
      <c r="Z11" s="38" t="s">
        <v>333</v>
      </c>
      <c r="AA11" s="108">
        <v>45314</v>
      </c>
      <c r="AB11" s="84">
        <v>30000</v>
      </c>
      <c r="AC11" s="108" t="s">
        <v>419</v>
      </c>
      <c r="AD11" s="84">
        <v>18</v>
      </c>
      <c r="AE11" s="84" t="s">
        <v>270</v>
      </c>
      <c r="AF11" s="84" t="s">
        <v>257</v>
      </c>
      <c r="AG11" s="108" t="s">
        <v>440</v>
      </c>
      <c r="AH11" s="84" t="s">
        <v>252</v>
      </c>
      <c r="AI11" s="108" t="s">
        <v>441</v>
      </c>
      <c r="AJ11" s="84">
        <v>2020</v>
      </c>
      <c r="AK11" s="84">
        <v>2020</v>
      </c>
      <c r="AL11" s="108" t="s">
        <v>442</v>
      </c>
      <c r="AM11" s="84">
        <v>21966.76</v>
      </c>
      <c r="AN11" s="112">
        <v>6313.24</v>
      </c>
      <c r="AO11" s="112">
        <v>28280</v>
      </c>
      <c r="AP11" s="112">
        <v>8033.24</v>
      </c>
      <c r="AQ11" s="112">
        <v>434.76</v>
      </c>
      <c r="AR11" s="112">
        <v>8468</v>
      </c>
      <c r="AS11" s="112">
        <v>8033.24</v>
      </c>
      <c r="AT11" s="112">
        <v>434.76</v>
      </c>
      <c r="AU11" s="112">
        <v>8468</v>
      </c>
      <c r="AV11" s="84">
        <v>25</v>
      </c>
      <c r="AW11" s="84">
        <v>319</v>
      </c>
      <c r="AX11" s="84" t="s">
        <v>269</v>
      </c>
      <c r="AY11" s="108"/>
      <c r="AZ11" s="84"/>
      <c r="BA11" s="84"/>
      <c r="BB11" s="84" t="s">
        <v>283</v>
      </c>
      <c r="BC11" s="84"/>
      <c r="BD11" s="108"/>
      <c r="BE11" s="84">
        <v>0</v>
      </c>
      <c r="BF11" s="38" t="s">
        <v>332</v>
      </c>
      <c r="BG11" s="84" t="s">
        <v>540</v>
      </c>
      <c r="BH11" s="114" t="s">
        <v>570</v>
      </c>
      <c r="BI11" s="38" t="s">
        <v>110</v>
      </c>
      <c r="BJ11" s="85">
        <v>46107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>
        <v>0</v>
      </c>
      <c r="BQ11" s="117"/>
      <c r="BR11" s="130" t="s">
        <v>571</v>
      </c>
    </row>
    <row r="12" spans="1:70" s="113" customFormat="1" ht="15" customHeight="1" x14ac:dyDescent="0.3">
      <c r="A12" s="84">
        <v>8</v>
      </c>
      <c r="B12" s="38" t="s">
        <v>253</v>
      </c>
      <c r="C12" s="38" t="s">
        <v>254</v>
      </c>
      <c r="D12" s="38" t="s">
        <v>255</v>
      </c>
      <c r="E12" s="38" t="s">
        <v>256</v>
      </c>
      <c r="F12" s="38" t="s">
        <v>256</v>
      </c>
      <c r="G12" s="84" t="s">
        <v>287</v>
      </c>
      <c r="H12" s="38" t="s">
        <v>288</v>
      </c>
      <c r="I12" s="84">
        <v>169908</v>
      </c>
      <c r="J12" s="38" t="s">
        <v>289</v>
      </c>
      <c r="K12" s="84">
        <v>169908</v>
      </c>
      <c r="L12" s="84" t="s">
        <v>290</v>
      </c>
      <c r="M12" s="38" t="s">
        <v>301</v>
      </c>
      <c r="N12" s="84">
        <v>391837</v>
      </c>
      <c r="O12" s="84" t="s">
        <v>334</v>
      </c>
      <c r="P12" s="84">
        <v>815541</v>
      </c>
      <c r="Q12" s="38" t="s">
        <v>335</v>
      </c>
      <c r="R12" s="38" t="s">
        <v>328</v>
      </c>
      <c r="S12" s="84" t="s">
        <v>336</v>
      </c>
      <c r="T12" s="84" t="s">
        <v>336</v>
      </c>
      <c r="U12" s="84" t="s">
        <v>263</v>
      </c>
      <c r="V12" s="84" t="s">
        <v>249</v>
      </c>
      <c r="W12" s="84">
        <v>0</v>
      </c>
      <c r="X12" s="38" t="s">
        <v>250</v>
      </c>
      <c r="Y12" s="84">
        <v>354837434</v>
      </c>
      <c r="Z12" s="38" t="s">
        <v>337</v>
      </c>
      <c r="AA12" s="108">
        <v>45314</v>
      </c>
      <c r="AB12" s="84">
        <v>30000</v>
      </c>
      <c r="AC12" s="108" t="s">
        <v>419</v>
      </c>
      <c r="AD12" s="84">
        <v>18</v>
      </c>
      <c r="AE12" s="84" t="s">
        <v>270</v>
      </c>
      <c r="AF12" s="84" t="s">
        <v>443</v>
      </c>
      <c r="AG12" s="108" t="s">
        <v>258</v>
      </c>
      <c r="AH12" s="84" t="s">
        <v>252</v>
      </c>
      <c r="AI12" s="108" t="s">
        <v>441</v>
      </c>
      <c r="AJ12" s="84">
        <v>2020</v>
      </c>
      <c r="AK12" s="84">
        <v>2020</v>
      </c>
      <c r="AL12" s="108" t="s">
        <v>444</v>
      </c>
      <c r="AM12" s="84">
        <v>18359.03</v>
      </c>
      <c r="AN12" s="112">
        <v>5880.97</v>
      </c>
      <c r="AO12" s="112">
        <v>24240</v>
      </c>
      <c r="AP12" s="112">
        <v>11640.97</v>
      </c>
      <c r="AQ12" s="112">
        <v>867.03</v>
      </c>
      <c r="AR12" s="112">
        <v>12508</v>
      </c>
      <c r="AS12" s="112">
        <v>11640.97</v>
      </c>
      <c r="AT12" s="112">
        <v>867.03</v>
      </c>
      <c r="AU12" s="112">
        <v>12508</v>
      </c>
      <c r="AV12" s="84">
        <v>25</v>
      </c>
      <c r="AW12" s="84">
        <v>408</v>
      </c>
      <c r="AX12" s="84" t="s">
        <v>269</v>
      </c>
      <c r="AY12" s="108"/>
      <c r="AZ12" s="84"/>
      <c r="BA12" s="84"/>
      <c r="BB12" s="84" t="s">
        <v>283</v>
      </c>
      <c r="BC12" s="84"/>
      <c r="BD12" s="108"/>
      <c r="BE12" s="84">
        <v>0</v>
      </c>
      <c r="BF12" s="38" t="s">
        <v>336</v>
      </c>
      <c r="BG12" s="84" t="s">
        <v>541</v>
      </c>
      <c r="BH12" s="114" t="s">
        <v>570</v>
      </c>
      <c r="BI12" s="38" t="s">
        <v>110</v>
      </c>
      <c r="BJ12" s="85">
        <v>46107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>
        <v>0</v>
      </c>
      <c r="BQ12" s="117"/>
      <c r="BR12" s="118" t="s">
        <v>571</v>
      </c>
    </row>
    <row r="13" spans="1:70" s="113" customFormat="1" ht="15" customHeight="1" x14ac:dyDescent="0.3">
      <c r="A13" s="84">
        <v>9</v>
      </c>
      <c r="B13" s="38" t="s">
        <v>253</v>
      </c>
      <c r="C13" s="38" t="s">
        <v>254</v>
      </c>
      <c r="D13" s="38" t="s">
        <v>255</v>
      </c>
      <c r="E13" s="38" t="s">
        <v>256</v>
      </c>
      <c r="F13" s="38" t="s">
        <v>256</v>
      </c>
      <c r="G13" s="84" t="s">
        <v>287</v>
      </c>
      <c r="H13" s="38" t="s">
        <v>288</v>
      </c>
      <c r="I13" s="84">
        <v>21836</v>
      </c>
      <c r="J13" s="38" t="s">
        <v>297</v>
      </c>
      <c r="K13" s="84">
        <v>21836</v>
      </c>
      <c r="L13" s="84" t="s">
        <v>290</v>
      </c>
      <c r="M13" s="38" t="s">
        <v>301</v>
      </c>
      <c r="N13" s="84">
        <v>31857</v>
      </c>
      <c r="O13" s="84" t="s">
        <v>338</v>
      </c>
      <c r="P13" s="84">
        <v>780090</v>
      </c>
      <c r="Q13" s="38" t="s">
        <v>339</v>
      </c>
      <c r="R13" s="38" t="s">
        <v>304</v>
      </c>
      <c r="S13" s="84" t="s">
        <v>340</v>
      </c>
      <c r="T13" s="84" t="s">
        <v>340</v>
      </c>
      <c r="U13" s="84" t="s">
        <v>263</v>
      </c>
      <c r="V13" s="84" t="s">
        <v>249</v>
      </c>
      <c r="W13" s="84">
        <v>0</v>
      </c>
      <c r="X13" s="38" t="s">
        <v>341</v>
      </c>
      <c r="Y13" s="84">
        <v>355359951</v>
      </c>
      <c r="Z13" s="38" t="s">
        <v>267</v>
      </c>
      <c r="AA13" s="108">
        <v>45341</v>
      </c>
      <c r="AB13" s="84">
        <v>42000</v>
      </c>
      <c r="AC13" s="108" t="s">
        <v>445</v>
      </c>
      <c r="AD13" s="84">
        <v>24</v>
      </c>
      <c r="AE13" s="84" t="s">
        <v>251</v>
      </c>
      <c r="AF13" s="84" t="s">
        <v>446</v>
      </c>
      <c r="AG13" s="108" t="s">
        <v>447</v>
      </c>
      <c r="AH13" s="84" t="s">
        <v>252</v>
      </c>
      <c r="AI13" s="108" t="s">
        <v>448</v>
      </c>
      <c r="AJ13" s="84">
        <v>2240</v>
      </c>
      <c r="AK13" s="84">
        <v>2240</v>
      </c>
      <c r="AL13" s="108" t="s">
        <v>442</v>
      </c>
      <c r="AM13" s="84">
        <v>19595.52</v>
      </c>
      <c r="AN13" s="112">
        <v>9524.48</v>
      </c>
      <c r="AO13" s="112">
        <v>29120</v>
      </c>
      <c r="AP13" s="112">
        <v>22404.48</v>
      </c>
      <c r="AQ13" s="112">
        <v>2979.52</v>
      </c>
      <c r="AR13" s="112">
        <v>25384</v>
      </c>
      <c r="AS13" s="112">
        <v>22404.48</v>
      </c>
      <c r="AT13" s="112">
        <v>2979.52</v>
      </c>
      <c r="AU13" s="112">
        <v>25384</v>
      </c>
      <c r="AV13" s="84">
        <v>24</v>
      </c>
      <c r="AW13" s="84">
        <v>324</v>
      </c>
      <c r="AX13" s="84" t="s">
        <v>269</v>
      </c>
      <c r="AY13" s="108"/>
      <c r="AZ13" s="84"/>
      <c r="BA13" s="84"/>
      <c r="BB13" s="84" t="s">
        <v>283</v>
      </c>
      <c r="BC13" s="84"/>
      <c r="BD13" s="108" t="s">
        <v>286</v>
      </c>
      <c r="BE13" s="84">
        <v>42000</v>
      </c>
      <c r="BF13" s="38" t="s">
        <v>340</v>
      </c>
      <c r="BG13" s="84" t="s">
        <v>542</v>
      </c>
      <c r="BH13" s="114" t="s">
        <v>570</v>
      </c>
      <c r="BI13" s="38" t="s">
        <v>110</v>
      </c>
      <c r="BJ13" s="85">
        <v>46107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>
        <v>0</v>
      </c>
      <c r="BQ13" s="117"/>
      <c r="BR13" s="118" t="s">
        <v>571</v>
      </c>
    </row>
    <row r="14" spans="1:70" s="113" customFormat="1" ht="15" customHeight="1" x14ac:dyDescent="0.3">
      <c r="A14" s="84">
        <v>10</v>
      </c>
      <c r="B14" s="38" t="s">
        <v>253</v>
      </c>
      <c r="C14" s="38" t="s">
        <v>254</v>
      </c>
      <c r="D14" s="38" t="s">
        <v>255</v>
      </c>
      <c r="E14" s="38" t="s">
        <v>256</v>
      </c>
      <c r="F14" s="38" t="s">
        <v>256</v>
      </c>
      <c r="G14" s="84" t="s">
        <v>287</v>
      </c>
      <c r="H14" s="38" t="s">
        <v>288</v>
      </c>
      <c r="I14" s="84">
        <v>21836</v>
      </c>
      <c r="J14" s="38" t="s">
        <v>297</v>
      </c>
      <c r="K14" s="84">
        <v>21836</v>
      </c>
      <c r="L14" s="84" t="s">
        <v>290</v>
      </c>
      <c r="M14" s="38" t="s">
        <v>301</v>
      </c>
      <c r="N14" s="84">
        <v>31857</v>
      </c>
      <c r="O14" s="84" t="s">
        <v>338</v>
      </c>
      <c r="P14" s="84">
        <v>780090</v>
      </c>
      <c r="Q14" s="38" t="s">
        <v>339</v>
      </c>
      <c r="R14" s="38" t="s">
        <v>304</v>
      </c>
      <c r="S14" s="84" t="s">
        <v>342</v>
      </c>
      <c r="T14" s="84" t="s">
        <v>342</v>
      </c>
      <c r="U14" s="84" t="s">
        <v>263</v>
      </c>
      <c r="V14" s="84" t="s">
        <v>249</v>
      </c>
      <c r="W14" s="84">
        <v>0</v>
      </c>
      <c r="X14" s="38" t="s">
        <v>341</v>
      </c>
      <c r="Y14" s="84">
        <v>355391418</v>
      </c>
      <c r="Z14" s="38" t="s">
        <v>343</v>
      </c>
      <c r="AA14" s="108">
        <v>45341</v>
      </c>
      <c r="AB14" s="84">
        <v>42000</v>
      </c>
      <c r="AC14" s="108" t="s">
        <v>445</v>
      </c>
      <c r="AD14" s="84">
        <v>24</v>
      </c>
      <c r="AE14" s="84" t="s">
        <v>251</v>
      </c>
      <c r="AF14" s="84" t="s">
        <v>446</v>
      </c>
      <c r="AG14" s="108" t="s">
        <v>447</v>
      </c>
      <c r="AH14" s="84" t="s">
        <v>252</v>
      </c>
      <c r="AI14" s="108" t="s">
        <v>448</v>
      </c>
      <c r="AJ14" s="84">
        <v>2240</v>
      </c>
      <c r="AK14" s="84">
        <v>2240</v>
      </c>
      <c r="AL14" s="108" t="s">
        <v>449</v>
      </c>
      <c r="AM14" s="84">
        <v>23177.23</v>
      </c>
      <c r="AN14" s="112">
        <v>10422.77</v>
      </c>
      <c r="AO14" s="112">
        <v>33600</v>
      </c>
      <c r="AP14" s="112">
        <v>18822.77</v>
      </c>
      <c r="AQ14" s="112">
        <v>2081.23</v>
      </c>
      <c r="AR14" s="112">
        <v>20904</v>
      </c>
      <c r="AS14" s="112">
        <v>18822.77</v>
      </c>
      <c r="AT14" s="112">
        <v>2081.23</v>
      </c>
      <c r="AU14" s="112">
        <v>20904</v>
      </c>
      <c r="AV14" s="84">
        <v>24</v>
      </c>
      <c r="AW14" s="84">
        <v>263</v>
      </c>
      <c r="AX14" s="84" t="s">
        <v>269</v>
      </c>
      <c r="AY14" s="108"/>
      <c r="AZ14" s="84"/>
      <c r="BA14" s="84"/>
      <c r="BB14" s="84" t="s">
        <v>283</v>
      </c>
      <c r="BC14" s="84"/>
      <c r="BD14" s="108"/>
      <c r="BE14" s="84">
        <v>0</v>
      </c>
      <c r="BF14" s="38" t="s">
        <v>342</v>
      </c>
      <c r="BG14" s="84" t="s">
        <v>543</v>
      </c>
      <c r="BH14" s="114" t="s">
        <v>570</v>
      </c>
      <c r="BI14" s="38" t="s">
        <v>110</v>
      </c>
      <c r="BJ14" s="85">
        <v>46107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0</v>
      </c>
      <c r="BQ14" s="117"/>
      <c r="BR14" s="130" t="s">
        <v>571</v>
      </c>
    </row>
    <row r="15" spans="1:70" s="113" customFormat="1" ht="15" customHeight="1" x14ac:dyDescent="0.3">
      <c r="A15" s="84">
        <v>11</v>
      </c>
      <c r="B15" s="38" t="s">
        <v>253</v>
      </c>
      <c r="C15" s="38" t="s">
        <v>254</v>
      </c>
      <c r="D15" s="38" t="s">
        <v>255</v>
      </c>
      <c r="E15" s="38" t="s">
        <v>256</v>
      </c>
      <c r="F15" s="38" t="s">
        <v>256</v>
      </c>
      <c r="G15" s="84" t="s">
        <v>287</v>
      </c>
      <c r="H15" s="38" t="s">
        <v>288</v>
      </c>
      <c r="I15" s="84">
        <v>21829</v>
      </c>
      <c r="J15" s="38" t="s">
        <v>293</v>
      </c>
      <c r="K15" s="84">
        <v>21829</v>
      </c>
      <c r="L15" s="84" t="s">
        <v>294</v>
      </c>
      <c r="M15" s="38" t="s">
        <v>313</v>
      </c>
      <c r="N15" s="84">
        <v>481041</v>
      </c>
      <c r="O15" s="84" t="s">
        <v>314</v>
      </c>
      <c r="P15" s="84">
        <v>787449</v>
      </c>
      <c r="Q15" s="38" t="s">
        <v>315</v>
      </c>
      <c r="R15" s="38" t="s">
        <v>328</v>
      </c>
      <c r="S15" s="84" t="s">
        <v>319</v>
      </c>
      <c r="T15" s="84" t="s">
        <v>319</v>
      </c>
      <c r="U15" s="84" t="s">
        <v>263</v>
      </c>
      <c r="V15" s="84" t="s">
        <v>249</v>
      </c>
      <c r="W15" s="84">
        <v>0</v>
      </c>
      <c r="X15" s="38" t="s">
        <v>265</v>
      </c>
      <c r="Y15" s="84">
        <v>355400770</v>
      </c>
      <c r="Z15" s="38" t="s">
        <v>320</v>
      </c>
      <c r="AA15" s="108">
        <v>45341</v>
      </c>
      <c r="AB15" s="84">
        <v>40000</v>
      </c>
      <c r="AC15" s="108" t="s">
        <v>423</v>
      </c>
      <c r="AD15" s="84">
        <v>18</v>
      </c>
      <c r="AE15" s="84" t="s">
        <v>270</v>
      </c>
      <c r="AF15" s="84" t="s">
        <v>428</v>
      </c>
      <c r="AG15" s="108" t="s">
        <v>277</v>
      </c>
      <c r="AH15" s="84" t="s">
        <v>252</v>
      </c>
      <c r="AI15" s="108" t="s">
        <v>450</v>
      </c>
      <c r="AJ15" s="84">
        <v>2690</v>
      </c>
      <c r="AK15" s="84">
        <v>2690</v>
      </c>
      <c r="AL15" s="108" t="s">
        <v>429</v>
      </c>
      <c r="AM15" s="84">
        <v>15530.79</v>
      </c>
      <c r="AN15" s="112">
        <v>5989.21</v>
      </c>
      <c r="AO15" s="112">
        <v>21520</v>
      </c>
      <c r="AP15" s="112">
        <v>24469.21</v>
      </c>
      <c r="AQ15" s="112">
        <v>2922.79</v>
      </c>
      <c r="AR15" s="112">
        <v>27392</v>
      </c>
      <c r="AS15" s="112">
        <v>24469.21</v>
      </c>
      <c r="AT15" s="112">
        <v>2922.79</v>
      </c>
      <c r="AU15" s="112">
        <v>27392</v>
      </c>
      <c r="AV15" s="84">
        <v>24</v>
      </c>
      <c r="AW15" s="84">
        <v>476</v>
      </c>
      <c r="AX15" s="84" t="s">
        <v>269</v>
      </c>
      <c r="AY15" s="108"/>
      <c r="AZ15" s="84"/>
      <c r="BA15" s="84"/>
      <c r="BB15" s="84" t="s">
        <v>283</v>
      </c>
      <c r="BC15" s="84"/>
      <c r="BD15" s="108" t="s">
        <v>272</v>
      </c>
      <c r="BE15" s="84">
        <v>40000</v>
      </c>
      <c r="BF15" s="38" t="s">
        <v>319</v>
      </c>
      <c r="BG15" s="84" t="s">
        <v>537</v>
      </c>
      <c r="BH15" s="114" t="s">
        <v>570</v>
      </c>
      <c r="BI15" s="38" t="s">
        <v>110</v>
      </c>
      <c r="BJ15" s="85">
        <v>46104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>
        <v>0</v>
      </c>
      <c r="BQ15" s="117"/>
      <c r="BR15" s="118" t="s">
        <v>571</v>
      </c>
    </row>
    <row r="16" spans="1:70" s="113" customFormat="1" ht="15" customHeight="1" x14ac:dyDescent="0.3">
      <c r="A16" s="84">
        <v>12</v>
      </c>
      <c r="B16" s="38" t="s">
        <v>253</v>
      </c>
      <c r="C16" s="38" t="s">
        <v>254</v>
      </c>
      <c r="D16" s="38" t="s">
        <v>255</v>
      </c>
      <c r="E16" s="38" t="s">
        <v>256</v>
      </c>
      <c r="F16" s="38" t="s">
        <v>256</v>
      </c>
      <c r="G16" s="84" t="s">
        <v>287</v>
      </c>
      <c r="H16" s="38" t="s">
        <v>288</v>
      </c>
      <c r="I16" s="84">
        <v>21864</v>
      </c>
      <c r="J16" s="38" t="s">
        <v>291</v>
      </c>
      <c r="K16" s="84">
        <v>21864</v>
      </c>
      <c r="L16" s="84" t="s">
        <v>292</v>
      </c>
      <c r="M16" s="38" t="s">
        <v>308</v>
      </c>
      <c r="N16" s="84">
        <v>31952</v>
      </c>
      <c r="O16" s="84" t="s">
        <v>309</v>
      </c>
      <c r="P16" s="84">
        <v>804436</v>
      </c>
      <c r="Q16" s="38" t="s">
        <v>344</v>
      </c>
      <c r="R16" s="38" t="s">
        <v>328</v>
      </c>
      <c r="S16" s="84" t="s">
        <v>345</v>
      </c>
      <c r="T16" s="84" t="s">
        <v>345</v>
      </c>
      <c r="U16" s="84" t="s">
        <v>266</v>
      </c>
      <c r="V16" s="84" t="s">
        <v>249</v>
      </c>
      <c r="W16" s="84">
        <v>0</v>
      </c>
      <c r="X16" s="38" t="s">
        <v>265</v>
      </c>
      <c r="Y16" s="84">
        <v>355624416</v>
      </c>
      <c r="Z16" s="38" t="s">
        <v>346</v>
      </c>
      <c r="AA16" s="108">
        <v>45355</v>
      </c>
      <c r="AB16" s="84">
        <v>22000</v>
      </c>
      <c r="AC16" s="108" t="s">
        <v>423</v>
      </c>
      <c r="AD16" s="84">
        <v>18</v>
      </c>
      <c r="AE16" s="84" t="s">
        <v>270</v>
      </c>
      <c r="AF16" s="84" t="s">
        <v>451</v>
      </c>
      <c r="AG16" s="108" t="s">
        <v>452</v>
      </c>
      <c r="AH16" s="84" t="s">
        <v>252</v>
      </c>
      <c r="AI16" s="108" t="s">
        <v>450</v>
      </c>
      <c r="AJ16" s="84">
        <v>1480</v>
      </c>
      <c r="AK16" s="84">
        <v>1480</v>
      </c>
      <c r="AL16" s="108" t="s">
        <v>453</v>
      </c>
      <c r="AM16" s="84">
        <v>16415.46</v>
      </c>
      <c r="AN16" s="112">
        <v>4304.54</v>
      </c>
      <c r="AO16" s="112">
        <v>20720</v>
      </c>
      <c r="AP16" s="112">
        <v>5584.54</v>
      </c>
      <c r="AQ16" s="112">
        <v>295.45999999999998</v>
      </c>
      <c r="AR16" s="112">
        <v>5880</v>
      </c>
      <c r="AS16" s="112">
        <v>5584.54</v>
      </c>
      <c r="AT16" s="112">
        <v>295.45999999999998</v>
      </c>
      <c r="AU16" s="112">
        <v>5880</v>
      </c>
      <c r="AV16" s="84">
        <v>24</v>
      </c>
      <c r="AW16" s="84">
        <v>294</v>
      </c>
      <c r="AX16" s="84" t="s">
        <v>269</v>
      </c>
      <c r="AY16" s="108"/>
      <c r="AZ16" s="84"/>
      <c r="BA16" s="84"/>
      <c r="BB16" s="84" t="s">
        <v>283</v>
      </c>
      <c r="BC16" s="84"/>
      <c r="BD16" s="108"/>
      <c r="BE16" s="84">
        <v>0</v>
      </c>
      <c r="BF16" s="38" t="s">
        <v>345</v>
      </c>
      <c r="BG16" s="84" t="s">
        <v>544</v>
      </c>
      <c r="BH16" s="114" t="s">
        <v>570</v>
      </c>
      <c r="BI16" s="38" t="s">
        <v>110</v>
      </c>
      <c r="BJ16" s="85">
        <v>46105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>
        <v>0</v>
      </c>
      <c r="BQ16" s="117"/>
      <c r="BR16" s="118" t="s">
        <v>571</v>
      </c>
    </row>
    <row r="17" spans="1:70" s="113" customFormat="1" ht="15" customHeight="1" x14ac:dyDescent="0.3">
      <c r="A17" s="84">
        <v>13</v>
      </c>
      <c r="B17" s="38" t="s">
        <v>253</v>
      </c>
      <c r="C17" s="38" t="s">
        <v>254</v>
      </c>
      <c r="D17" s="38" t="s">
        <v>255</v>
      </c>
      <c r="E17" s="38" t="s">
        <v>256</v>
      </c>
      <c r="F17" s="38" t="s">
        <v>256</v>
      </c>
      <c r="G17" s="84" t="s">
        <v>287</v>
      </c>
      <c r="H17" s="38" t="s">
        <v>288</v>
      </c>
      <c r="I17" s="84">
        <v>21836</v>
      </c>
      <c r="J17" s="38" t="s">
        <v>297</v>
      </c>
      <c r="K17" s="84">
        <v>21836</v>
      </c>
      <c r="L17" s="84" t="s">
        <v>290</v>
      </c>
      <c r="M17" s="38" t="s">
        <v>301</v>
      </c>
      <c r="N17" s="84">
        <v>324031</v>
      </c>
      <c r="O17" s="84" t="s">
        <v>347</v>
      </c>
      <c r="P17" s="84">
        <v>450219</v>
      </c>
      <c r="Q17" s="38" t="s">
        <v>348</v>
      </c>
      <c r="R17" s="38" t="s">
        <v>328</v>
      </c>
      <c r="S17" s="84" t="s">
        <v>349</v>
      </c>
      <c r="T17" s="84" t="s">
        <v>349</v>
      </c>
      <c r="U17" s="84" t="s">
        <v>266</v>
      </c>
      <c r="V17" s="84" t="s">
        <v>249</v>
      </c>
      <c r="W17" s="84">
        <v>0</v>
      </c>
      <c r="X17" s="38" t="s">
        <v>265</v>
      </c>
      <c r="Y17" s="84">
        <v>355779589</v>
      </c>
      <c r="Z17" s="38" t="s">
        <v>350</v>
      </c>
      <c r="AA17" s="108">
        <v>45360</v>
      </c>
      <c r="AB17" s="84">
        <v>40000</v>
      </c>
      <c r="AC17" s="108" t="s">
        <v>445</v>
      </c>
      <c r="AD17" s="84">
        <v>18</v>
      </c>
      <c r="AE17" s="84" t="s">
        <v>270</v>
      </c>
      <c r="AF17" s="84" t="s">
        <v>454</v>
      </c>
      <c r="AG17" s="108" t="s">
        <v>455</v>
      </c>
      <c r="AH17" s="84" t="s">
        <v>252</v>
      </c>
      <c r="AI17" s="108" t="s">
        <v>448</v>
      </c>
      <c r="AJ17" s="84">
        <v>2690</v>
      </c>
      <c r="AK17" s="84">
        <v>2690</v>
      </c>
      <c r="AL17" s="108" t="s">
        <v>456</v>
      </c>
      <c r="AM17" s="84">
        <v>27540.95</v>
      </c>
      <c r="AN17" s="112">
        <v>7429.05</v>
      </c>
      <c r="AO17" s="112">
        <v>34970</v>
      </c>
      <c r="AP17" s="112">
        <v>12459.05</v>
      </c>
      <c r="AQ17" s="112">
        <v>782.95</v>
      </c>
      <c r="AR17" s="112">
        <v>13242</v>
      </c>
      <c r="AS17" s="112">
        <v>12459.05</v>
      </c>
      <c r="AT17" s="112">
        <v>782.95</v>
      </c>
      <c r="AU17" s="112">
        <v>13242</v>
      </c>
      <c r="AV17" s="84">
        <v>24</v>
      </c>
      <c r="AW17" s="84">
        <v>324</v>
      </c>
      <c r="AX17" s="84" t="s">
        <v>269</v>
      </c>
      <c r="AY17" s="108"/>
      <c r="AZ17" s="84"/>
      <c r="BA17" s="84"/>
      <c r="BB17" s="84" t="s">
        <v>283</v>
      </c>
      <c r="BC17" s="84"/>
      <c r="BD17" s="108" t="s">
        <v>286</v>
      </c>
      <c r="BE17" s="84">
        <v>40000</v>
      </c>
      <c r="BF17" s="38" t="s">
        <v>349</v>
      </c>
      <c r="BG17" s="84" t="s">
        <v>545</v>
      </c>
      <c r="BH17" s="114" t="s">
        <v>570</v>
      </c>
      <c r="BI17" s="38" t="s">
        <v>111</v>
      </c>
      <c r="BJ17" s="85">
        <v>46107</v>
      </c>
      <c r="BK17" s="84"/>
      <c r="BL17" s="38"/>
      <c r="BM17" s="115" t="s">
        <v>120</v>
      </c>
      <c r="BN17" s="116" t="s">
        <v>200</v>
      </c>
      <c r="BO17" s="84" t="s">
        <v>242</v>
      </c>
      <c r="BP17" s="84">
        <v>16000</v>
      </c>
      <c r="BQ17" s="117" t="s">
        <v>202</v>
      </c>
      <c r="BR17" s="130" t="s">
        <v>572</v>
      </c>
    </row>
    <row r="18" spans="1:70" s="113" customFormat="1" ht="15" customHeight="1" x14ac:dyDescent="0.3">
      <c r="A18" s="84">
        <v>14</v>
      </c>
      <c r="B18" s="38" t="s">
        <v>253</v>
      </c>
      <c r="C18" s="38" t="s">
        <v>254</v>
      </c>
      <c r="D18" s="38" t="s">
        <v>255</v>
      </c>
      <c r="E18" s="38" t="s">
        <v>256</v>
      </c>
      <c r="F18" s="38" t="s">
        <v>256</v>
      </c>
      <c r="G18" s="84" t="s">
        <v>287</v>
      </c>
      <c r="H18" s="38" t="s">
        <v>288</v>
      </c>
      <c r="I18" s="84">
        <v>21829</v>
      </c>
      <c r="J18" s="38" t="s">
        <v>293</v>
      </c>
      <c r="K18" s="84">
        <v>21829</v>
      </c>
      <c r="L18" s="84" t="s">
        <v>294</v>
      </c>
      <c r="M18" s="38" t="s">
        <v>313</v>
      </c>
      <c r="N18" s="84">
        <v>481041</v>
      </c>
      <c r="O18" s="84" t="s">
        <v>314</v>
      </c>
      <c r="P18" s="84">
        <v>787449</v>
      </c>
      <c r="Q18" s="38" t="s">
        <v>315</v>
      </c>
      <c r="R18" s="38" t="s">
        <v>304</v>
      </c>
      <c r="S18" s="84" t="s">
        <v>351</v>
      </c>
      <c r="T18" s="84" t="s">
        <v>351</v>
      </c>
      <c r="U18" s="84" t="s">
        <v>263</v>
      </c>
      <c r="V18" s="84" t="s">
        <v>249</v>
      </c>
      <c r="W18" s="84">
        <v>0</v>
      </c>
      <c r="X18" s="38" t="s">
        <v>341</v>
      </c>
      <c r="Y18" s="84">
        <v>355958427</v>
      </c>
      <c r="Z18" s="38" t="s">
        <v>346</v>
      </c>
      <c r="AA18" s="108">
        <v>45368</v>
      </c>
      <c r="AB18" s="84">
        <v>42000</v>
      </c>
      <c r="AC18" s="108" t="s">
        <v>423</v>
      </c>
      <c r="AD18" s="84">
        <v>24</v>
      </c>
      <c r="AE18" s="84" t="s">
        <v>251</v>
      </c>
      <c r="AF18" s="84" t="s">
        <v>457</v>
      </c>
      <c r="AG18" s="108" t="s">
        <v>458</v>
      </c>
      <c r="AH18" s="84" t="s">
        <v>252</v>
      </c>
      <c r="AI18" s="108" t="s">
        <v>459</v>
      </c>
      <c r="AJ18" s="84">
        <v>2240</v>
      </c>
      <c r="AK18" s="84">
        <v>2240</v>
      </c>
      <c r="AL18" s="108" t="s">
        <v>460</v>
      </c>
      <c r="AM18" s="84">
        <v>8073.08</v>
      </c>
      <c r="AN18" s="112">
        <v>5366.92</v>
      </c>
      <c r="AO18" s="112">
        <v>13440</v>
      </c>
      <c r="AP18" s="112">
        <v>33926.92</v>
      </c>
      <c r="AQ18" s="112">
        <v>7249.08</v>
      </c>
      <c r="AR18" s="112">
        <v>41176</v>
      </c>
      <c r="AS18" s="112">
        <v>30895.63</v>
      </c>
      <c r="AT18" s="112">
        <v>7184.37</v>
      </c>
      <c r="AU18" s="112">
        <v>38080</v>
      </c>
      <c r="AV18" s="84">
        <v>23</v>
      </c>
      <c r="AW18" s="84">
        <v>506</v>
      </c>
      <c r="AX18" s="84" t="s">
        <v>269</v>
      </c>
      <c r="AY18" s="108"/>
      <c r="AZ18" s="84"/>
      <c r="BA18" s="84"/>
      <c r="BB18" s="84" t="s">
        <v>283</v>
      </c>
      <c r="BC18" s="84"/>
      <c r="BD18" s="108"/>
      <c r="BE18" s="84">
        <v>0</v>
      </c>
      <c r="BF18" s="38" t="s">
        <v>351</v>
      </c>
      <c r="BG18" s="84" t="s">
        <v>546</v>
      </c>
      <c r="BH18" s="114" t="s">
        <v>570</v>
      </c>
      <c r="BI18" s="38" t="s">
        <v>110</v>
      </c>
      <c r="BJ18" s="85">
        <v>46104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>
        <v>0</v>
      </c>
      <c r="BQ18" s="117"/>
      <c r="BR18" s="130" t="s">
        <v>571</v>
      </c>
    </row>
    <row r="19" spans="1:70" s="113" customFormat="1" ht="15" customHeight="1" x14ac:dyDescent="0.3">
      <c r="A19" s="84">
        <v>15</v>
      </c>
      <c r="B19" s="38" t="s">
        <v>253</v>
      </c>
      <c r="C19" s="38" t="s">
        <v>254</v>
      </c>
      <c r="D19" s="38" t="s">
        <v>255</v>
      </c>
      <c r="E19" s="38" t="s">
        <v>256</v>
      </c>
      <c r="F19" s="38" t="s">
        <v>256</v>
      </c>
      <c r="G19" s="84" t="s">
        <v>287</v>
      </c>
      <c r="H19" s="38" t="s">
        <v>288</v>
      </c>
      <c r="I19" s="84">
        <v>21864</v>
      </c>
      <c r="J19" s="38" t="s">
        <v>291</v>
      </c>
      <c r="K19" s="84">
        <v>21864</v>
      </c>
      <c r="L19" s="84" t="s">
        <v>292</v>
      </c>
      <c r="M19" s="38" t="s">
        <v>308</v>
      </c>
      <c r="N19" s="84">
        <v>31966</v>
      </c>
      <c r="O19" s="84" t="s">
        <v>352</v>
      </c>
      <c r="P19" s="84">
        <v>641615</v>
      </c>
      <c r="Q19" s="38" t="s">
        <v>353</v>
      </c>
      <c r="R19" s="38" t="s">
        <v>328</v>
      </c>
      <c r="S19" s="84" t="s">
        <v>354</v>
      </c>
      <c r="T19" s="84" t="s">
        <v>354</v>
      </c>
      <c r="U19" s="84" t="s">
        <v>266</v>
      </c>
      <c r="V19" s="84" t="s">
        <v>249</v>
      </c>
      <c r="W19" s="84">
        <v>0</v>
      </c>
      <c r="X19" s="38" t="s">
        <v>265</v>
      </c>
      <c r="Y19" s="84">
        <v>356826847</v>
      </c>
      <c r="Z19" s="38" t="s">
        <v>355</v>
      </c>
      <c r="AA19" s="108">
        <v>45429</v>
      </c>
      <c r="AB19" s="84">
        <v>30000</v>
      </c>
      <c r="AC19" s="108" t="s">
        <v>423</v>
      </c>
      <c r="AD19" s="84">
        <v>18</v>
      </c>
      <c r="AE19" s="84" t="s">
        <v>279</v>
      </c>
      <c r="AF19" s="84" t="s">
        <v>461</v>
      </c>
      <c r="AG19" s="108" t="s">
        <v>271</v>
      </c>
      <c r="AH19" s="84" t="s">
        <v>252</v>
      </c>
      <c r="AI19" s="108" t="s">
        <v>462</v>
      </c>
      <c r="AJ19" s="84">
        <v>2020</v>
      </c>
      <c r="AK19" s="84">
        <v>2020</v>
      </c>
      <c r="AL19" s="108" t="s">
        <v>463</v>
      </c>
      <c r="AM19" s="84">
        <v>18353.97</v>
      </c>
      <c r="AN19" s="112">
        <v>6106.03</v>
      </c>
      <c r="AO19" s="112">
        <v>24460</v>
      </c>
      <c r="AP19" s="112">
        <v>11646.03</v>
      </c>
      <c r="AQ19" s="112">
        <v>667.97</v>
      </c>
      <c r="AR19" s="112">
        <v>12314</v>
      </c>
      <c r="AS19" s="112">
        <v>11646.03</v>
      </c>
      <c r="AT19" s="112">
        <v>667.97</v>
      </c>
      <c r="AU19" s="112">
        <v>12314</v>
      </c>
      <c r="AV19" s="84">
        <v>21</v>
      </c>
      <c r="AW19" s="84">
        <v>325</v>
      </c>
      <c r="AX19" s="84" t="s">
        <v>269</v>
      </c>
      <c r="AY19" s="108"/>
      <c r="AZ19" s="84"/>
      <c r="BA19" s="84"/>
      <c r="BB19" s="84" t="s">
        <v>283</v>
      </c>
      <c r="BC19" s="84"/>
      <c r="BD19" s="108"/>
      <c r="BE19" s="84">
        <v>0</v>
      </c>
      <c r="BF19" s="38" t="s">
        <v>354</v>
      </c>
      <c r="BG19" s="84" t="s">
        <v>547</v>
      </c>
      <c r="BH19" s="114" t="s">
        <v>570</v>
      </c>
      <c r="BI19" s="38" t="s">
        <v>110</v>
      </c>
      <c r="BJ19" s="85">
        <v>46105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>
        <v>0</v>
      </c>
      <c r="BQ19" s="117"/>
      <c r="BR19" s="118" t="s">
        <v>571</v>
      </c>
    </row>
    <row r="20" spans="1:70" s="113" customFormat="1" ht="15" customHeight="1" x14ac:dyDescent="0.3">
      <c r="A20" s="84">
        <v>16</v>
      </c>
      <c r="B20" s="38" t="s">
        <v>253</v>
      </c>
      <c r="C20" s="38" t="s">
        <v>254</v>
      </c>
      <c r="D20" s="38" t="s">
        <v>255</v>
      </c>
      <c r="E20" s="38" t="s">
        <v>256</v>
      </c>
      <c r="F20" s="38" t="s">
        <v>256</v>
      </c>
      <c r="G20" s="84" t="s">
        <v>287</v>
      </c>
      <c r="H20" s="38" t="s">
        <v>288</v>
      </c>
      <c r="I20" s="84">
        <v>21836</v>
      </c>
      <c r="J20" s="38" t="s">
        <v>297</v>
      </c>
      <c r="K20" s="84">
        <v>21836</v>
      </c>
      <c r="L20" s="84" t="s">
        <v>290</v>
      </c>
      <c r="M20" s="38" t="s">
        <v>301</v>
      </c>
      <c r="N20" s="84">
        <v>31857</v>
      </c>
      <c r="O20" s="84" t="s">
        <v>338</v>
      </c>
      <c r="P20" s="84">
        <v>415781</v>
      </c>
      <c r="Q20" s="38" t="s">
        <v>356</v>
      </c>
      <c r="R20" s="38" t="s">
        <v>304</v>
      </c>
      <c r="S20" s="84" t="s">
        <v>357</v>
      </c>
      <c r="T20" s="84" t="s">
        <v>357</v>
      </c>
      <c r="U20" s="84" t="s">
        <v>266</v>
      </c>
      <c r="V20" s="84" t="s">
        <v>249</v>
      </c>
      <c r="W20" s="84">
        <v>0</v>
      </c>
      <c r="X20" s="38" t="s">
        <v>265</v>
      </c>
      <c r="Y20" s="84">
        <v>356989290</v>
      </c>
      <c r="Z20" s="38" t="s">
        <v>358</v>
      </c>
      <c r="AA20" s="108">
        <v>45456</v>
      </c>
      <c r="AB20" s="84">
        <v>42000</v>
      </c>
      <c r="AC20" s="108" t="s">
        <v>445</v>
      </c>
      <c r="AD20" s="84">
        <v>24</v>
      </c>
      <c r="AE20" s="84" t="s">
        <v>273</v>
      </c>
      <c r="AF20" s="84" t="s">
        <v>464</v>
      </c>
      <c r="AG20" s="108" t="s">
        <v>465</v>
      </c>
      <c r="AH20" s="84" t="s">
        <v>274</v>
      </c>
      <c r="AI20" s="108" t="s">
        <v>466</v>
      </c>
      <c r="AJ20" s="84">
        <v>2240</v>
      </c>
      <c r="AK20" s="84">
        <v>2240</v>
      </c>
      <c r="AL20" s="108" t="s">
        <v>467</v>
      </c>
      <c r="AM20" s="84">
        <v>35884.49</v>
      </c>
      <c r="AN20" s="112">
        <v>11155.51</v>
      </c>
      <c r="AO20" s="112">
        <v>47040</v>
      </c>
      <c r="AP20" s="112">
        <v>6115.51</v>
      </c>
      <c r="AQ20" s="112">
        <v>251.49</v>
      </c>
      <c r="AR20" s="112">
        <v>6367</v>
      </c>
      <c r="AS20" s="112">
        <v>0</v>
      </c>
      <c r="AT20" s="112">
        <v>0</v>
      </c>
      <c r="AU20" s="112">
        <v>0</v>
      </c>
      <c r="AV20" s="84">
        <v>21</v>
      </c>
      <c r="AW20" s="84">
        <v>0</v>
      </c>
      <c r="AX20" s="84" t="s">
        <v>280</v>
      </c>
      <c r="AY20" s="108"/>
      <c r="AZ20" s="84"/>
      <c r="BA20" s="84"/>
      <c r="BB20" s="84" t="s">
        <v>283</v>
      </c>
      <c r="BC20" s="84"/>
      <c r="BD20" s="108"/>
      <c r="BE20" s="84">
        <v>0</v>
      </c>
      <c r="BF20" s="38" t="s">
        <v>357</v>
      </c>
      <c r="BG20" s="84" t="s">
        <v>548</v>
      </c>
      <c r="BH20" s="114" t="s">
        <v>570</v>
      </c>
      <c r="BI20" s="38" t="s">
        <v>110</v>
      </c>
      <c r="BJ20" s="85">
        <v>46107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>
        <v>0</v>
      </c>
      <c r="BQ20" s="117"/>
      <c r="BR20" s="118" t="s">
        <v>571</v>
      </c>
    </row>
    <row r="21" spans="1:70" s="113" customFormat="1" ht="15" customHeight="1" x14ac:dyDescent="0.3">
      <c r="A21" s="84">
        <v>17</v>
      </c>
      <c r="B21" s="38" t="s">
        <v>253</v>
      </c>
      <c r="C21" s="38" t="s">
        <v>254</v>
      </c>
      <c r="D21" s="38" t="s">
        <v>255</v>
      </c>
      <c r="E21" s="38" t="s">
        <v>256</v>
      </c>
      <c r="F21" s="38" t="s">
        <v>256</v>
      </c>
      <c r="G21" s="84" t="s">
        <v>287</v>
      </c>
      <c r="H21" s="38" t="s">
        <v>288</v>
      </c>
      <c r="I21" s="84">
        <v>169908</v>
      </c>
      <c r="J21" s="38" t="s">
        <v>289</v>
      </c>
      <c r="K21" s="84">
        <v>169908</v>
      </c>
      <c r="L21" s="84" t="s">
        <v>290</v>
      </c>
      <c r="M21" s="38" t="s">
        <v>301</v>
      </c>
      <c r="N21" s="84">
        <v>390511</v>
      </c>
      <c r="O21" s="84" t="s">
        <v>302</v>
      </c>
      <c r="P21" s="84">
        <v>612703</v>
      </c>
      <c r="Q21" s="38" t="s">
        <v>359</v>
      </c>
      <c r="R21" s="38" t="s">
        <v>328</v>
      </c>
      <c r="S21" s="84" t="s">
        <v>360</v>
      </c>
      <c r="T21" s="84" t="s">
        <v>360</v>
      </c>
      <c r="U21" s="84" t="s">
        <v>263</v>
      </c>
      <c r="V21" s="84" t="s">
        <v>264</v>
      </c>
      <c r="W21" s="84">
        <v>0</v>
      </c>
      <c r="X21" s="38" t="s">
        <v>361</v>
      </c>
      <c r="Y21" s="84">
        <v>356991836</v>
      </c>
      <c r="Z21" s="38" t="s">
        <v>362</v>
      </c>
      <c r="AA21" s="108">
        <v>45440</v>
      </c>
      <c r="AB21" s="84">
        <v>35000</v>
      </c>
      <c r="AC21" s="108" t="s">
        <v>419</v>
      </c>
      <c r="AD21" s="84">
        <v>18</v>
      </c>
      <c r="AE21" s="84" t="s">
        <v>279</v>
      </c>
      <c r="AF21" s="84" t="s">
        <v>282</v>
      </c>
      <c r="AG21" s="108" t="s">
        <v>468</v>
      </c>
      <c r="AH21" s="84" t="s">
        <v>252</v>
      </c>
      <c r="AI21" s="108" t="s">
        <v>469</v>
      </c>
      <c r="AJ21" s="84">
        <v>2350</v>
      </c>
      <c r="AK21" s="84">
        <v>2350</v>
      </c>
      <c r="AL21" s="108" t="s">
        <v>470</v>
      </c>
      <c r="AM21" s="84">
        <v>11732.14</v>
      </c>
      <c r="AN21" s="112">
        <v>4717.8599999999997</v>
      </c>
      <c r="AO21" s="112">
        <v>16450</v>
      </c>
      <c r="AP21" s="112">
        <v>23267.86</v>
      </c>
      <c r="AQ21" s="112">
        <v>3039.14</v>
      </c>
      <c r="AR21" s="112">
        <v>26307</v>
      </c>
      <c r="AS21" s="112">
        <v>23267.86</v>
      </c>
      <c r="AT21" s="112">
        <v>3039.14</v>
      </c>
      <c r="AU21" s="112">
        <v>26307</v>
      </c>
      <c r="AV21" s="84">
        <v>21</v>
      </c>
      <c r="AW21" s="84">
        <v>408</v>
      </c>
      <c r="AX21" s="84" t="s">
        <v>269</v>
      </c>
      <c r="AY21" s="108"/>
      <c r="AZ21" s="84"/>
      <c r="BA21" s="84"/>
      <c r="BB21" s="84" t="s">
        <v>283</v>
      </c>
      <c r="BC21" s="84"/>
      <c r="BD21" s="108" t="s">
        <v>284</v>
      </c>
      <c r="BE21" s="84">
        <v>35000</v>
      </c>
      <c r="BF21" s="38" t="s">
        <v>360</v>
      </c>
      <c r="BG21" s="84" t="s">
        <v>549</v>
      </c>
      <c r="BH21" s="114" t="s">
        <v>570</v>
      </c>
      <c r="BI21" s="38" t="s">
        <v>110</v>
      </c>
      <c r="BJ21" s="85">
        <v>46107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0</v>
      </c>
      <c r="BQ21" s="117"/>
      <c r="BR21" s="118" t="s">
        <v>571</v>
      </c>
    </row>
    <row r="22" spans="1:70" s="113" customFormat="1" ht="15" customHeight="1" x14ac:dyDescent="0.3">
      <c r="A22" s="84">
        <v>18</v>
      </c>
      <c r="B22" s="38" t="s">
        <v>253</v>
      </c>
      <c r="C22" s="38" t="s">
        <v>254</v>
      </c>
      <c r="D22" s="38" t="s">
        <v>255</v>
      </c>
      <c r="E22" s="38" t="s">
        <v>256</v>
      </c>
      <c r="F22" s="38" t="s">
        <v>256</v>
      </c>
      <c r="G22" s="84" t="s">
        <v>287</v>
      </c>
      <c r="H22" s="38" t="s">
        <v>288</v>
      </c>
      <c r="I22" s="84">
        <v>21829</v>
      </c>
      <c r="J22" s="38" t="s">
        <v>293</v>
      </c>
      <c r="K22" s="84">
        <v>21829</v>
      </c>
      <c r="L22" s="84" t="s">
        <v>294</v>
      </c>
      <c r="M22" s="38" t="s">
        <v>313</v>
      </c>
      <c r="N22" s="84">
        <v>32017</v>
      </c>
      <c r="O22" s="84" t="s">
        <v>363</v>
      </c>
      <c r="P22" s="84">
        <v>569348</v>
      </c>
      <c r="Q22" s="38" t="s">
        <v>364</v>
      </c>
      <c r="R22" s="38" t="s">
        <v>304</v>
      </c>
      <c r="S22" s="84" t="s">
        <v>365</v>
      </c>
      <c r="T22" s="84" t="s">
        <v>365</v>
      </c>
      <c r="U22" s="84" t="s">
        <v>263</v>
      </c>
      <c r="V22" s="84" t="s">
        <v>249</v>
      </c>
      <c r="W22" s="84">
        <v>0</v>
      </c>
      <c r="X22" s="38" t="s">
        <v>361</v>
      </c>
      <c r="Y22" s="84">
        <v>357371599</v>
      </c>
      <c r="Z22" s="38" t="s">
        <v>366</v>
      </c>
      <c r="AA22" s="108">
        <v>45467</v>
      </c>
      <c r="AB22" s="84">
        <v>65000</v>
      </c>
      <c r="AC22" s="108" t="s">
        <v>423</v>
      </c>
      <c r="AD22" s="84">
        <v>24</v>
      </c>
      <c r="AE22" s="84" t="s">
        <v>275</v>
      </c>
      <c r="AF22" s="84" t="s">
        <v>471</v>
      </c>
      <c r="AG22" s="108" t="s">
        <v>472</v>
      </c>
      <c r="AH22" s="84" t="s">
        <v>252</v>
      </c>
      <c r="AI22" s="108" t="s">
        <v>473</v>
      </c>
      <c r="AJ22" s="84">
        <v>3470</v>
      </c>
      <c r="AK22" s="84">
        <v>3470</v>
      </c>
      <c r="AL22" s="108" t="s">
        <v>474</v>
      </c>
      <c r="AM22" s="84">
        <v>6027.68</v>
      </c>
      <c r="AN22" s="112">
        <v>4382.32</v>
      </c>
      <c r="AO22" s="112">
        <v>10410</v>
      </c>
      <c r="AP22" s="112">
        <v>58972.32</v>
      </c>
      <c r="AQ22" s="112">
        <v>14567.68</v>
      </c>
      <c r="AR22" s="112">
        <v>73540</v>
      </c>
      <c r="AS22" s="112">
        <v>45173.81</v>
      </c>
      <c r="AT22" s="112">
        <v>13816.19</v>
      </c>
      <c r="AU22" s="112">
        <v>58990</v>
      </c>
      <c r="AV22" s="84">
        <v>20</v>
      </c>
      <c r="AW22" s="84">
        <v>506</v>
      </c>
      <c r="AX22" s="84" t="s">
        <v>269</v>
      </c>
      <c r="AY22" s="108"/>
      <c r="AZ22" s="84"/>
      <c r="BA22" s="84"/>
      <c r="BB22" s="84" t="s">
        <v>283</v>
      </c>
      <c r="BC22" s="84"/>
      <c r="BD22" s="108" t="s">
        <v>272</v>
      </c>
      <c r="BE22" s="84">
        <v>65000</v>
      </c>
      <c r="BF22" s="38" t="s">
        <v>365</v>
      </c>
      <c r="BG22" s="84" t="s">
        <v>550</v>
      </c>
      <c r="BH22" s="114" t="s">
        <v>570</v>
      </c>
      <c r="BI22" s="38" t="s">
        <v>110</v>
      </c>
      <c r="BJ22" s="85">
        <v>46104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>
        <v>0</v>
      </c>
      <c r="BQ22" s="117"/>
      <c r="BR22" s="130" t="s">
        <v>571</v>
      </c>
    </row>
    <row r="23" spans="1:70" s="113" customFormat="1" ht="15" customHeight="1" x14ac:dyDescent="0.3">
      <c r="A23" s="84">
        <v>19</v>
      </c>
      <c r="B23" s="38" t="s">
        <v>253</v>
      </c>
      <c r="C23" s="38" t="s">
        <v>254</v>
      </c>
      <c r="D23" s="38" t="s">
        <v>255</v>
      </c>
      <c r="E23" s="38" t="s">
        <v>256</v>
      </c>
      <c r="F23" s="38" t="s">
        <v>256</v>
      </c>
      <c r="G23" s="84" t="s">
        <v>287</v>
      </c>
      <c r="H23" s="38" t="s">
        <v>288</v>
      </c>
      <c r="I23" s="84">
        <v>21864</v>
      </c>
      <c r="J23" s="38" t="s">
        <v>291</v>
      </c>
      <c r="K23" s="84">
        <v>21864</v>
      </c>
      <c r="L23" s="84" t="s">
        <v>292</v>
      </c>
      <c r="M23" s="38" t="s">
        <v>308</v>
      </c>
      <c r="N23" s="84">
        <v>31966</v>
      </c>
      <c r="O23" s="84" t="s">
        <v>352</v>
      </c>
      <c r="P23" s="84">
        <v>48968</v>
      </c>
      <c r="Q23" s="38" t="s">
        <v>367</v>
      </c>
      <c r="R23" s="38" t="s">
        <v>304</v>
      </c>
      <c r="S23" s="84" t="s">
        <v>368</v>
      </c>
      <c r="T23" s="84" t="s">
        <v>368</v>
      </c>
      <c r="U23" s="84" t="s">
        <v>263</v>
      </c>
      <c r="V23" s="84" t="s">
        <v>249</v>
      </c>
      <c r="W23" s="84">
        <v>0</v>
      </c>
      <c r="X23" s="38" t="s">
        <v>265</v>
      </c>
      <c r="Y23" s="84">
        <v>357418313</v>
      </c>
      <c r="Z23" s="38" t="s">
        <v>369</v>
      </c>
      <c r="AA23" s="108">
        <v>45468</v>
      </c>
      <c r="AB23" s="84">
        <v>42000</v>
      </c>
      <c r="AC23" s="108" t="s">
        <v>423</v>
      </c>
      <c r="AD23" s="84">
        <v>24</v>
      </c>
      <c r="AE23" s="84" t="s">
        <v>273</v>
      </c>
      <c r="AF23" s="84" t="s">
        <v>475</v>
      </c>
      <c r="AG23" s="108" t="s">
        <v>476</v>
      </c>
      <c r="AH23" s="84" t="s">
        <v>274</v>
      </c>
      <c r="AI23" s="108" t="s">
        <v>473</v>
      </c>
      <c r="AJ23" s="84">
        <v>2240</v>
      </c>
      <c r="AK23" s="84">
        <v>2240</v>
      </c>
      <c r="AL23" s="108" t="s">
        <v>477</v>
      </c>
      <c r="AM23" s="84">
        <v>33073.86</v>
      </c>
      <c r="AN23" s="112">
        <v>11726.14</v>
      </c>
      <c r="AO23" s="112">
        <v>44800</v>
      </c>
      <c r="AP23" s="112">
        <v>8926.14</v>
      </c>
      <c r="AQ23" s="112">
        <v>486.86</v>
      </c>
      <c r="AR23" s="112">
        <v>9413</v>
      </c>
      <c r="AS23" s="112">
        <v>0</v>
      </c>
      <c r="AT23" s="112">
        <v>0</v>
      </c>
      <c r="AU23" s="112">
        <v>0</v>
      </c>
      <c r="AV23" s="84">
        <v>20</v>
      </c>
      <c r="AW23" s="84">
        <v>0</v>
      </c>
      <c r="AX23" s="84" t="s">
        <v>280</v>
      </c>
      <c r="AY23" s="108"/>
      <c r="AZ23" s="84"/>
      <c r="BA23" s="84"/>
      <c r="BB23" s="84" t="s">
        <v>283</v>
      </c>
      <c r="BC23" s="84"/>
      <c r="BD23" s="108"/>
      <c r="BE23" s="84">
        <v>0</v>
      </c>
      <c r="BF23" s="38" t="s">
        <v>368</v>
      </c>
      <c r="BG23" s="84" t="s">
        <v>551</v>
      </c>
      <c r="BH23" s="114" t="s">
        <v>570</v>
      </c>
      <c r="BI23" s="38" t="s">
        <v>110</v>
      </c>
      <c r="BJ23" s="85">
        <v>46105</v>
      </c>
      <c r="BK23" s="84"/>
      <c r="BL23" s="38" t="s">
        <v>115</v>
      </c>
      <c r="BM23" s="115" t="s">
        <v>120</v>
      </c>
      <c r="BN23" s="116" t="s">
        <v>201</v>
      </c>
      <c r="BO23" s="84" t="s">
        <v>244</v>
      </c>
      <c r="BP23" s="84">
        <v>0</v>
      </c>
      <c r="BQ23" s="117"/>
      <c r="BR23" s="130" t="s">
        <v>571</v>
      </c>
    </row>
    <row r="24" spans="1:70" s="113" customFormat="1" ht="15" customHeight="1" x14ac:dyDescent="0.3">
      <c r="A24" s="84">
        <v>20</v>
      </c>
      <c r="B24" s="38" t="s">
        <v>253</v>
      </c>
      <c r="C24" s="38" t="s">
        <v>254</v>
      </c>
      <c r="D24" s="38" t="s">
        <v>255</v>
      </c>
      <c r="E24" s="38" t="s">
        <v>256</v>
      </c>
      <c r="F24" s="38" t="s">
        <v>256</v>
      </c>
      <c r="G24" s="84" t="s">
        <v>287</v>
      </c>
      <c r="H24" s="38" t="s">
        <v>288</v>
      </c>
      <c r="I24" s="84">
        <v>21836</v>
      </c>
      <c r="J24" s="38" t="s">
        <v>297</v>
      </c>
      <c r="K24" s="84">
        <v>21836</v>
      </c>
      <c r="L24" s="84" t="s">
        <v>290</v>
      </c>
      <c r="M24" s="38" t="s">
        <v>301</v>
      </c>
      <c r="N24" s="84">
        <v>31857</v>
      </c>
      <c r="O24" s="84" t="s">
        <v>338</v>
      </c>
      <c r="P24" s="84">
        <v>415781</v>
      </c>
      <c r="Q24" s="38" t="s">
        <v>356</v>
      </c>
      <c r="R24" s="38" t="s">
        <v>304</v>
      </c>
      <c r="S24" s="84" t="s">
        <v>370</v>
      </c>
      <c r="T24" s="84" t="s">
        <v>370</v>
      </c>
      <c r="U24" s="84" t="s">
        <v>263</v>
      </c>
      <c r="V24" s="84" t="s">
        <v>264</v>
      </c>
      <c r="W24" s="84">
        <v>0</v>
      </c>
      <c r="X24" s="38" t="s">
        <v>265</v>
      </c>
      <c r="Y24" s="84">
        <v>357423710</v>
      </c>
      <c r="Z24" s="38" t="s">
        <v>371</v>
      </c>
      <c r="AA24" s="108">
        <v>45469</v>
      </c>
      <c r="AB24" s="84">
        <v>42000</v>
      </c>
      <c r="AC24" s="108" t="s">
        <v>445</v>
      </c>
      <c r="AD24" s="84">
        <v>24</v>
      </c>
      <c r="AE24" s="84" t="s">
        <v>273</v>
      </c>
      <c r="AF24" s="84" t="s">
        <v>478</v>
      </c>
      <c r="AG24" s="108" t="s">
        <v>479</v>
      </c>
      <c r="AH24" s="84" t="s">
        <v>274</v>
      </c>
      <c r="AI24" s="108" t="s">
        <v>480</v>
      </c>
      <c r="AJ24" s="84">
        <v>2240</v>
      </c>
      <c r="AK24" s="84">
        <v>2240</v>
      </c>
      <c r="AL24" s="108" t="s">
        <v>481</v>
      </c>
      <c r="AM24" s="84">
        <v>33073.86</v>
      </c>
      <c r="AN24" s="112">
        <v>11726.14</v>
      </c>
      <c r="AO24" s="112">
        <v>44800</v>
      </c>
      <c r="AP24" s="112">
        <v>8926.14</v>
      </c>
      <c r="AQ24" s="112">
        <v>486.86</v>
      </c>
      <c r="AR24" s="112">
        <v>9413</v>
      </c>
      <c r="AS24" s="112">
        <v>0</v>
      </c>
      <c r="AT24" s="112">
        <v>0</v>
      </c>
      <c r="AU24" s="112">
        <v>0</v>
      </c>
      <c r="AV24" s="84">
        <v>20</v>
      </c>
      <c r="AW24" s="84">
        <v>0</v>
      </c>
      <c r="AX24" s="84" t="s">
        <v>280</v>
      </c>
      <c r="AY24" s="108"/>
      <c r="AZ24" s="84"/>
      <c r="BA24" s="84"/>
      <c r="BB24" s="84" t="s">
        <v>283</v>
      </c>
      <c r="BC24" s="84"/>
      <c r="BD24" s="108"/>
      <c r="BE24" s="84">
        <v>0</v>
      </c>
      <c r="BF24" s="38" t="s">
        <v>370</v>
      </c>
      <c r="BG24" s="84" t="s">
        <v>552</v>
      </c>
      <c r="BH24" s="114" t="s">
        <v>570</v>
      </c>
      <c r="BI24" s="38" t="s">
        <v>110</v>
      </c>
      <c r="BJ24" s="85">
        <v>46107</v>
      </c>
      <c r="BK24" s="84"/>
      <c r="BL24" s="38" t="s">
        <v>115</v>
      </c>
      <c r="BM24" s="115" t="s">
        <v>130</v>
      </c>
      <c r="BN24" s="116" t="s">
        <v>201</v>
      </c>
      <c r="BO24" s="84" t="s">
        <v>243</v>
      </c>
      <c r="BP24" s="84">
        <v>0</v>
      </c>
      <c r="BQ24" s="117"/>
      <c r="BR24" s="130" t="s">
        <v>571</v>
      </c>
    </row>
    <row r="25" spans="1:70" s="113" customFormat="1" ht="15" customHeight="1" x14ac:dyDescent="0.3">
      <c r="A25" s="84">
        <v>21</v>
      </c>
      <c r="B25" s="38" t="s">
        <v>253</v>
      </c>
      <c r="C25" s="38" t="s">
        <v>254</v>
      </c>
      <c r="D25" s="38" t="s">
        <v>255</v>
      </c>
      <c r="E25" s="38" t="s">
        <v>256</v>
      </c>
      <c r="F25" s="38" t="s">
        <v>256</v>
      </c>
      <c r="G25" s="84" t="s">
        <v>287</v>
      </c>
      <c r="H25" s="38" t="s">
        <v>288</v>
      </c>
      <c r="I25" s="84">
        <v>21929</v>
      </c>
      <c r="J25" s="38" t="s">
        <v>298</v>
      </c>
      <c r="K25" s="84">
        <v>21929</v>
      </c>
      <c r="L25" s="84" t="s">
        <v>296</v>
      </c>
      <c r="M25" s="38" t="s">
        <v>321</v>
      </c>
      <c r="N25" s="84">
        <v>31990</v>
      </c>
      <c r="O25" s="84" t="s">
        <v>372</v>
      </c>
      <c r="P25" s="84">
        <v>776034</v>
      </c>
      <c r="Q25" s="38" t="s">
        <v>373</v>
      </c>
      <c r="R25" s="38" t="s">
        <v>304</v>
      </c>
      <c r="S25" s="84" t="s">
        <v>374</v>
      </c>
      <c r="T25" s="84" t="s">
        <v>374</v>
      </c>
      <c r="U25" s="84" t="s">
        <v>263</v>
      </c>
      <c r="V25" s="84" t="s">
        <v>249</v>
      </c>
      <c r="W25" s="84">
        <v>0</v>
      </c>
      <c r="X25" s="38" t="s">
        <v>265</v>
      </c>
      <c r="Y25" s="84">
        <v>357432042</v>
      </c>
      <c r="Z25" s="38" t="s">
        <v>375</v>
      </c>
      <c r="AA25" s="108">
        <v>45476</v>
      </c>
      <c r="AB25" s="84">
        <v>65000</v>
      </c>
      <c r="AC25" s="108" t="s">
        <v>430</v>
      </c>
      <c r="AD25" s="84">
        <v>24</v>
      </c>
      <c r="AE25" s="84" t="s">
        <v>275</v>
      </c>
      <c r="AF25" s="84" t="s">
        <v>482</v>
      </c>
      <c r="AG25" s="108" t="s">
        <v>483</v>
      </c>
      <c r="AH25" s="84" t="s">
        <v>252</v>
      </c>
      <c r="AI25" s="108" t="s">
        <v>484</v>
      </c>
      <c r="AJ25" s="84">
        <v>3470</v>
      </c>
      <c r="AK25" s="84">
        <v>3470</v>
      </c>
      <c r="AL25" s="108" t="s">
        <v>485</v>
      </c>
      <c r="AM25" s="84">
        <v>13110.12</v>
      </c>
      <c r="AN25" s="112">
        <v>7709.88</v>
      </c>
      <c r="AO25" s="112">
        <v>20820</v>
      </c>
      <c r="AP25" s="112">
        <v>51889.88</v>
      </c>
      <c r="AQ25" s="112">
        <v>10883.12</v>
      </c>
      <c r="AR25" s="112">
        <v>62773</v>
      </c>
      <c r="AS25" s="112">
        <v>38420.54</v>
      </c>
      <c r="AT25" s="112">
        <v>10159.459999999999</v>
      </c>
      <c r="AU25" s="112">
        <v>48580</v>
      </c>
      <c r="AV25" s="84">
        <v>20</v>
      </c>
      <c r="AW25" s="84">
        <v>410</v>
      </c>
      <c r="AX25" s="84" t="s">
        <v>269</v>
      </c>
      <c r="AY25" s="108"/>
      <c r="AZ25" s="84"/>
      <c r="BA25" s="84"/>
      <c r="BB25" s="84" t="s">
        <v>283</v>
      </c>
      <c r="BC25" s="84"/>
      <c r="BD25" s="108" t="s">
        <v>284</v>
      </c>
      <c r="BE25" s="84">
        <v>65000</v>
      </c>
      <c r="BF25" s="38" t="s">
        <v>374</v>
      </c>
      <c r="BG25" s="84" t="s">
        <v>553</v>
      </c>
      <c r="BH25" s="114" t="s">
        <v>570</v>
      </c>
      <c r="BI25" s="38" t="s">
        <v>110</v>
      </c>
      <c r="BJ25" s="85">
        <v>46106</v>
      </c>
      <c r="BK25" s="84"/>
      <c r="BL25" s="38" t="s">
        <v>115</v>
      </c>
      <c r="BM25" s="115" t="s">
        <v>120</v>
      </c>
      <c r="BN25" s="116" t="s">
        <v>201</v>
      </c>
      <c r="BO25" s="84" t="s">
        <v>244</v>
      </c>
      <c r="BP25" s="84">
        <v>0</v>
      </c>
      <c r="BQ25" s="117"/>
      <c r="BR25" s="130" t="s">
        <v>571</v>
      </c>
    </row>
    <row r="26" spans="1:70" s="113" customFormat="1" ht="15" customHeight="1" x14ac:dyDescent="0.3">
      <c r="A26" s="84">
        <v>22</v>
      </c>
      <c r="B26" s="38" t="s">
        <v>253</v>
      </c>
      <c r="C26" s="38" t="s">
        <v>254</v>
      </c>
      <c r="D26" s="38" t="s">
        <v>255</v>
      </c>
      <c r="E26" s="38" t="s">
        <v>256</v>
      </c>
      <c r="F26" s="38" t="s">
        <v>256</v>
      </c>
      <c r="G26" s="84" t="s">
        <v>287</v>
      </c>
      <c r="H26" s="38" t="s">
        <v>288</v>
      </c>
      <c r="I26" s="84">
        <v>21836</v>
      </c>
      <c r="J26" s="38" t="s">
        <v>297</v>
      </c>
      <c r="K26" s="84">
        <v>21836</v>
      </c>
      <c r="L26" s="84" t="s">
        <v>290</v>
      </c>
      <c r="M26" s="38" t="s">
        <v>301</v>
      </c>
      <c r="N26" s="84">
        <v>31857</v>
      </c>
      <c r="O26" s="84" t="s">
        <v>338</v>
      </c>
      <c r="P26" s="84">
        <v>780090</v>
      </c>
      <c r="Q26" s="38" t="s">
        <v>339</v>
      </c>
      <c r="R26" s="38" t="s">
        <v>304</v>
      </c>
      <c r="S26" s="84" t="s">
        <v>376</v>
      </c>
      <c r="T26" s="84" t="s">
        <v>376</v>
      </c>
      <c r="U26" s="84" t="s">
        <v>263</v>
      </c>
      <c r="V26" s="84" t="s">
        <v>249</v>
      </c>
      <c r="W26" s="84">
        <v>0</v>
      </c>
      <c r="X26" s="38" t="s">
        <v>265</v>
      </c>
      <c r="Y26" s="84">
        <v>357622689</v>
      </c>
      <c r="Z26" s="38" t="s">
        <v>377</v>
      </c>
      <c r="AA26" s="108">
        <v>45476</v>
      </c>
      <c r="AB26" s="84">
        <v>42000</v>
      </c>
      <c r="AC26" s="108" t="s">
        <v>445</v>
      </c>
      <c r="AD26" s="84">
        <v>24</v>
      </c>
      <c r="AE26" s="84" t="s">
        <v>273</v>
      </c>
      <c r="AF26" s="84" t="s">
        <v>486</v>
      </c>
      <c r="AG26" s="108" t="s">
        <v>487</v>
      </c>
      <c r="AH26" s="84" t="s">
        <v>274</v>
      </c>
      <c r="AI26" s="108" t="s">
        <v>480</v>
      </c>
      <c r="AJ26" s="84">
        <v>2240</v>
      </c>
      <c r="AK26" s="84">
        <v>2240</v>
      </c>
      <c r="AL26" s="108" t="s">
        <v>449</v>
      </c>
      <c r="AM26" s="84">
        <v>16624.13</v>
      </c>
      <c r="AN26" s="112">
        <v>8015.87</v>
      </c>
      <c r="AO26" s="112">
        <v>24640</v>
      </c>
      <c r="AP26" s="112">
        <v>25375.87</v>
      </c>
      <c r="AQ26" s="112">
        <v>3874.13</v>
      </c>
      <c r="AR26" s="112">
        <v>29250</v>
      </c>
      <c r="AS26" s="112">
        <v>16747.490000000002</v>
      </c>
      <c r="AT26" s="112">
        <v>3412.51</v>
      </c>
      <c r="AU26" s="112">
        <v>20160</v>
      </c>
      <c r="AV26" s="84">
        <v>20</v>
      </c>
      <c r="AW26" s="84">
        <v>263</v>
      </c>
      <c r="AX26" s="84" t="s">
        <v>269</v>
      </c>
      <c r="AY26" s="108"/>
      <c r="AZ26" s="84"/>
      <c r="BA26" s="84"/>
      <c r="BB26" s="84" t="s">
        <v>283</v>
      </c>
      <c r="BC26" s="84"/>
      <c r="BD26" s="108"/>
      <c r="BE26" s="84">
        <v>0</v>
      </c>
      <c r="BF26" s="38" t="s">
        <v>376</v>
      </c>
      <c r="BG26" s="84" t="s">
        <v>554</v>
      </c>
      <c r="BH26" s="114" t="s">
        <v>570</v>
      </c>
      <c r="BI26" s="38" t="s">
        <v>110</v>
      </c>
      <c r="BJ26" s="85">
        <v>46107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>
        <v>0</v>
      </c>
      <c r="BQ26" s="117"/>
      <c r="BR26" s="118" t="s">
        <v>571</v>
      </c>
    </row>
    <row r="27" spans="1:70" s="113" customFormat="1" ht="15" customHeight="1" x14ac:dyDescent="0.3">
      <c r="A27" s="84">
        <v>23</v>
      </c>
      <c r="B27" s="38" t="s">
        <v>253</v>
      </c>
      <c r="C27" s="38" t="s">
        <v>254</v>
      </c>
      <c r="D27" s="38" t="s">
        <v>255</v>
      </c>
      <c r="E27" s="38" t="s">
        <v>256</v>
      </c>
      <c r="F27" s="38" t="s">
        <v>256</v>
      </c>
      <c r="G27" s="84" t="s">
        <v>287</v>
      </c>
      <c r="H27" s="38" t="s">
        <v>288</v>
      </c>
      <c r="I27" s="84">
        <v>21924</v>
      </c>
      <c r="J27" s="38" t="s">
        <v>299</v>
      </c>
      <c r="K27" s="84">
        <v>21924</v>
      </c>
      <c r="L27" s="84" t="s">
        <v>290</v>
      </c>
      <c r="M27" s="38" t="s">
        <v>301</v>
      </c>
      <c r="N27" s="84">
        <v>332022</v>
      </c>
      <c r="O27" s="84" t="s">
        <v>378</v>
      </c>
      <c r="P27" s="84">
        <v>466045</v>
      </c>
      <c r="Q27" s="38" t="s">
        <v>379</v>
      </c>
      <c r="R27" s="38" t="s">
        <v>304</v>
      </c>
      <c r="S27" s="84" t="s">
        <v>380</v>
      </c>
      <c r="T27" s="84" t="s">
        <v>380</v>
      </c>
      <c r="U27" s="84" t="s">
        <v>263</v>
      </c>
      <c r="V27" s="84" t="s">
        <v>249</v>
      </c>
      <c r="W27" s="84">
        <v>0</v>
      </c>
      <c r="X27" s="38" t="s">
        <v>265</v>
      </c>
      <c r="Y27" s="84">
        <v>357914393</v>
      </c>
      <c r="Z27" s="38" t="s">
        <v>381</v>
      </c>
      <c r="AA27" s="108">
        <v>45506</v>
      </c>
      <c r="AB27" s="84">
        <v>65000</v>
      </c>
      <c r="AC27" s="108" t="s">
        <v>445</v>
      </c>
      <c r="AD27" s="84">
        <v>24</v>
      </c>
      <c r="AE27" s="84" t="s">
        <v>275</v>
      </c>
      <c r="AF27" s="84" t="s">
        <v>488</v>
      </c>
      <c r="AG27" s="108" t="s">
        <v>489</v>
      </c>
      <c r="AH27" s="84" t="s">
        <v>252</v>
      </c>
      <c r="AI27" s="108" t="s">
        <v>490</v>
      </c>
      <c r="AJ27" s="84">
        <v>3470</v>
      </c>
      <c r="AK27" s="84">
        <v>3470</v>
      </c>
      <c r="AL27" s="108" t="s">
        <v>490</v>
      </c>
      <c r="AM27" s="84">
        <v>2000.82</v>
      </c>
      <c r="AN27" s="112">
        <v>1469.18</v>
      </c>
      <c r="AO27" s="112">
        <v>3470</v>
      </c>
      <c r="AP27" s="112">
        <v>62999.18</v>
      </c>
      <c r="AQ27" s="112">
        <v>16938.82</v>
      </c>
      <c r="AR27" s="112">
        <v>79938</v>
      </c>
      <c r="AS27" s="112">
        <v>46574.01</v>
      </c>
      <c r="AT27" s="112">
        <v>15885.99</v>
      </c>
      <c r="AU27" s="112">
        <v>62460</v>
      </c>
      <c r="AV27" s="84">
        <v>19</v>
      </c>
      <c r="AW27" s="84">
        <v>536</v>
      </c>
      <c r="AX27" s="84" t="s">
        <v>269</v>
      </c>
      <c r="AY27" s="108"/>
      <c r="AZ27" s="84"/>
      <c r="BA27" s="84"/>
      <c r="BB27" s="84" t="s">
        <v>283</v>
      </c>
      <c r="BC27" s="84"/>
      <c r="BD27" s="108" t="s">
        <v>272</v>
      </c>
      <c r="BE27" s="84">
        <v>65000</v>
      </c>
      <c r="BF27" s="38" t="s">
        <v>380</v>
      </c>
      <c r="BG27" s="84" t="s">
        <v>555</v>
      </c>
      <c r="BH27" s="114" t="s">
        <v>570</v>
      </c>
      <c r="BI27" s="38" t="s">
        <v>110</v>
      </c>
      <c r="BJ27" s="85">
        <v>46108</v>
      </c>
      <c r="BK27" s="84"/>
      <c r="BL27" s="38" t="s">
        <v>115</v>
      </c>
      <c r="BM27" s="115" t="s">
        <v>120</v>
      </c>
      <c r="BN27" s="116" t="s">
        <v>201</v>
      </c>
      <c r="BO27" s="84" t="s">
        <v>244</v>
      </c>
      <c r="BP27" s="84">
        <v>0</v>
      </c>
      <c r="BQ27" s="117"/>
      <c r="BR27" s="130" t="s">
        <v>571</v>
      </c>
    </row>
    <row r="28" spans="1:70" s="113" customFormat="1" ht="15" customHeight="1" x14ac:dyDescent="0.3">
      <c r="A28" s="84">
        <v>24</v>
      </c>
      <c r="B28" s="38" t="s">
        <v>253</v>
      </c>
      <c r="C28" s="38" t="s">
        <v>254</v>
      </c>
      <c r="D28" s="38" t="s">
        <v>255</v>
      </c>
      <c r="E28" s="38" t="s">
        <v>256</v>
      </c>
      <c r="F28" s="38" t="s">
        <v>256</v>
      </c>
      <c r="G28" s="84" t="s">
        <v>287</v>
      </c>
      <c r="H28" s="38" t="s">
        <v>288</v>
      </c>
      <c r="I28" s="84">
        <v>169908</v>
      </c>
      <c r="J28" s="38" t="s">
        <v>289</v>
      </c>
      <c r="K28" s="84">
        <v>169908</v>
      </c>
      <c r="L28" s="84" t="s">
        <v>290</v>
      </c>
      <c r="M28" s="38" t="s">
        <v>301</v>
      </c>
      <c r="N28" s="84">
        <v>391837</v>
      </c>
      <c r="O28" s="84" t="s">
        <v>334</v>
      </c>
      <c r="P28" s="84">
        <v>580711</v>
      </c>
      <c r="Q28" s="38" t="s">
        <v>382</v>
      </c>
      <c r="R28" s="38" t="s">
        <v>304</v>
      </c>
      <c r="S28" s="84" t="s">
        <v>383</v>
      </c>
      <c r="T28" s="84" t="s">
        <v>383</v>
      </c>
      <c r="U28" s="84" t="s">
        <v>263</v>
      </c>
      <c r="V28" s="84" t="s">
        <v>249</v>
      </c>
      <c r="W28" s="84">
        <v>0</v>
      </c>
      <c r="X28" s="38" t="s">
        <v>306</v>
      </c>
      <c r="Y28" s="84">
        <v>358157130</v>
      </c>
      <c r="Z28" s="38" t="s">
        <v>384</v>
      </c>
      <c r="AA28" s="108">
        <v>45565</v>
      </c>
      <c r="AB28" s="84">
        <v>50000</v>
      </c>
      <c r="AC28" s="108" t="s">
        <v>419</v>
      </c>
      <c r="AD28" s="84">
        <v>24</v>
      </c>
      <c r="AE28" s="84" t="s">
        <v>276</v>
      </c>
      <c r="AF28" s="84" t="s">
        <v>491</v>
      </c>
      <c r="AG28" s="108" t="s">
        <v>492</v>
      </c>
      <c r="AH28" s="84" t="s">
        <v>252</v>
      </c>
      <c r="AI28" s="108" t="s">
        <v>493</v>
      </c>
      <c r="AJ28" s="84">
        <v>2660</v>
      </c>
      <c r="AK28" s="84">
        <v>2660</v>
      </c>
      <c r="AL28" s="108" t="s">
        <v>470</v>
      </c>
      <c r="AM28" s="84">
        <v>4644.71</v>
      </c>
      <c r="AN28" s="112">
        <v>3335.29</v>
      </c>
      <c r="AO28" s="112">
        <v>7980</v>
      </c>
      <c r="AP28" s="112">
        <v>45355.29</v>
      </c>
      <c r="AQ28" s="112">
        <v>11062.71</v>
      </c>
      <c r="AR28" s="112">
        <v>56418</v>
      </c>
      <c r="AS28" s="112">
        <v>27707.1</v>
      </c>
      <c r="AT28" s="112">
        <v>9532.9</v>
      </c>
      <c r="AU28" s="112">
        <v>37240</v>
      </c>
      <c r="AV28" s="84">
        <v>17</v>
      </c>
      <c r="AW28" s="84">
        <v>408</v>
      </c>
      <c r="AX28" s="84" t="s">
        <v>269</v>
      </c>
      <c r="AY28" s="108"/>
      <c r="AZ28" s="84"/>
      <c r="BA28" s="84"/>
      <c r="BB28" s="84" t="s">
        <v>283</v>
      </c>
      <c r="BC28" s="84"/>
      <c r="BD28" s="108" t="s">
        <v>284</v>
      </c>
      <c r="BE28" s="84">
        <v>50000</v>
      </c>
      <c r="BF28" s="38" t="s">
        <v>383</v>
      </c>
      <c r="BG28" s="84" t="s">
        <v>556</v>
      </c>
      <c r="BH28" s="114" t="s">
        <v>570</v>
      </c>
      <c r="BI28" s="38" t="s">
        <v>110</v>
      </c>
      <c r="BJ28" s="85">
        <v>46108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>
        <v>0</v>
      </c>
      <c r="BQ28" s="117"/>
      <c r="BR28" s="118" t="s">
        <v>571</v>
      </c>
    </row>
    <row r="29" spans="1:70" s="113" customFormat="1" ht="15" customHeight="1" x14ac:dyDescent="0.3">
      <c r="A29" s="84">
        <v>25</v>
      </c>
      <c r="B29" s="38" t="s">
        <v>253</v>
      </c>
      <c r="C29" s="38" t="s">
        <v>254</v>
      </c>
      <c r="D29" s="38" t="s">
        <v>255</v>
      </c>
      <c r="E29" s="38" t="s">
        <v>256</v>
      </c>
      <c r="F29" s="38" t="s">
        <v>256</v>
      </c>
      <c r="G29" s="84" t="s">
        <v>287</v>
      </c>
      <c r="H29" s="38" t="s">
        <v>288</v>
      </c>
      <c r="I29" s="84">
        <v>169908</v>
      </c>
      <c r="J29" s="38" t="s">
        <v>289</v>
      </c>
      <c r="K29" s="84">
        <v>169908</v>
      </c>
      <c r="L29" s="84" t="s">
        <v>290</v>
      </c>
      <c r="M29" s="38" t="s">
        <v>301</v>
      </c>
      <c r="N29" s="84">
        <v>391837</v>
      </c>
      <c r="O29" s="84" t="s">
        <v>334</v>
      </c>
      <c r="P29" s="84">
        <v>580711</v>
      </c>
      <c r="Q29" s="38" t="s">
        <v>382</v>
      </c>
      <c r="R29" s="38" t="s">
        <v>304</v>
      </c>
      <c r="S29" s="84" t="s">
        <v>385</v>
      </c>
      <c r="T29" s="84" t="s">
        <v>385</v>
      </c>
      <c r="U29" s="84" t="s">
        <v>266</v>
      </c>
      <c r="V29" s="84" t="s">
        <v>249</v>
      </c>
      <c r="W29" s="84">
        <v>0</v>
      </c>
      <c r="X29" s="38" t="s">
        <v>250</v>
      </c>
      <c r="Y29" s="84">
        <v>358157132</v>
      </c>
      <c r="Z29" s="38" t="s">
        <v>386</v>
      </c>
      <c r="AA29" s="108">
        <v>45565</v>
      </c>
      <c r="AB29" s="84">
        <v>33000</v>
      </c>
      <c r="AC29" s="108" t="s">
        <v>419</v>
      </c>
      <c r="AD29" s="84">
        <v>24</v>
      </c>
      <c r="AE29" s="84" t="s">
        <v>276</v>
      </c>
      <c r="AF29" s="84" t="s">
        <v>491</v>
      </c>
      <c r="AG29" s="108" t="s">
        <v>492</v>
      </c>
      <c r="AH29" s="84" t="s">
        <v>252</v>
      </c>
      <c r="AI29" s="108" t="s">
        <v>493</v>
      </c>
      <c r="AJ29" s="84">
        <v>1760</v>
      </c>
      <c r="AK29" s="84">
        <v>1760</v>
      </c>
      <c r="AL29" s="108" t="s">
        <v>281</v>
      </c>
      <c r="AM29" s="84">
        <v>864.93</v>
      </c>
      <c r="AN29" s="112">
        <v>895.07</v>
      </c>
      <c r="AO29" s="112">
        <v>1760</v>
      </c>
      <c r="AP29" s="112">
        <v>32135.07</v>
      </c>
      <c r="AQ29" s="112">
        <v>8577.93</v>
      </c>
      <c r="AR29" s="112">
        <v>40713</v>
      </c>
      <c r="AS29" s="112">
        <v>20575.669999999998</v>
      </c>
      <c r="AT29" s="112">
        <v>7584.33</v>
      </c>
      <c r="AU29" s="112">
        <v>28160</v>
      </c>
      <c r="AV29" s="84">
        <v>17</v>
      </c>
      <c r="AW29" s="84">
        <v>470</v>
      </c>
      <c r="AX29" s="84" t="s">
        <v>269</v>
      </c>
      <c r="AY29" s="108"/>
      <c r="AZ29" s="84"/>
      <c r="BA29" s="84"/>
      <c r="BB29" s="84" t="s">
        <v>283</v>
      </c>
      <c r="BC29" s="84"/>
      <c r="BD29" s="108" t="s">
        <v>284</v>
      </c>
      <c r="BE29" s="84">
        <v>33000</v>
      </c>
      <c r="BF29" s="38" t="s">
        <v>385</v>
      </c>
      <c r="BG29" s="84" t="s">
        <v>557</v>
      </c>
      <c r="BH29" s="114" t="s">
        <v>570</v>
      </c>
      <c r="BI29" s="38" t="s">
        <v>110</v>
      </c>
      <c r="BJ29" s="85">
        <v>46108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>
        <v>0</v>
      </c>
      <c r="BQ29" s="117"/>
      <c r="BR29" s="130" t="s">
        <v>571</v>
      </c>
    </row>
    <row r="30" spans="1:70" s="113" customFormat="1" ht="15" customHeight="1" x14ac:dyDescent="0.3">
      <c r="A30" s="84">
        <v>26</v>
      </c>
      <c r="B30" s="38" t="s">
        <v>253</v>
      </c>
      <c r="C30" s="38" t="s">
        <v>254</v>
      </c>
      <c r="D30" s="38" t="s">
        <v>255</v>
      </c>
      <c r="E30" s="38" t="s">
        <v>256</v>
      </c>
      <c r="F30" s="38" t="s">
        <v>256</v>
      </c>
      <c r="G30" s="84" t="s">
        <v>287</v>
      </c>
      <c r="H30" s="38" t="s">
        <v>288</v>
      </c>
      <c r="I30" s="84">
        <v>21864</v>
      </c>
      <c r="J30" s="38" t="s">
        <v>291</v>
      </c>
      <c r="K30" s="84">
        <v>21864</v>
      </c>
      <c r="L30" s="84" t="s">
        <v>292</v>
      </c>
      <c r="M30" s="38" t="s">
        <v>308</v>
      </c>
      <c r="N30" s="84">
        <v>31966</v>
      </c>
      <c r="O30" s="84" t="s">
        <v>352</v>
      </c>
      <c r="P30" s="84">
        <v>48968</v>
      </c>
      <c r="Q30" s="38" t="s">
        <v>367</v>
      </c>
      <c r="R30" s="38" t="s">
        <v>304</v>
      </c>
      <c r="S30" s="84" t="s">
        <v>387</v>
      </c>
      <c r="T30" s="84" t="s">
        <v>387</v>
      </c>
      <c r="U30" s="84" t="s">
        <v>266</v>
      </c>
      <c r="V30" s="84" t="s">
        <v>264</v>
      </c>
      <c r="W30" s="84">
        <v>0</v>
      </c>
      <c r="X30" s="38" t="s">
        <v>361</v>
      </c>
      <c r="Y30" s="84">
        <v>358157146</v>
      </c>
      <c r="Z30" s="38" t="s">
        <v>388</v>
      </c>
      <c r="AA30" s="108">
        <v>45558</v>
      </c>
      <c r="AB30" s="84">
        <v>39000</v>
      </c>
      <c r="AC30" s="108" t="s">
        <v>423</v>
      </c>
      <c r="AD30" s="84">
        <v>24</v>
      </c>
      <c r="AE30" s="84" t="s">
        <v>278</v>
      </c>
      <c r="AF30" s="84" t="s">
        <v>268</v>
      </c>
      <c r="AG30" s="108" t="s">
        <v>494</v>
      </c>
      <c r="AH30" s="84" t="s">
        <v>252</v>
      </c>
      <c r="AI30" s="108" t="s">
        <v>495</v>
      </c>
      <c r="AJ30" s="84">
        <v>2080</v>
      </c>
      <c r="AK30" s="84">
        <v>2080</v>
      </c>
      <c r="AL30" s="108" t="s">
        <v>496</v>
      </c>
      <c r="AM30" s="84">
        <v>5080.83</v>
      </c>
      <c r="AN30" s="112">
        <v>4019.17</v>
      </c>
      <c r="AO30" s="112">
        <v>9100</v>
      </c>
      <c r="AP30" s="112">
        <v>33919.17</v>
      </c>
      <c r="AQ30" s="112">
        <v>7218.83</v>
      </c>
      <c r="AR30" s="112">
        <v>41138</v>
      </c>
      <c r="AS30" s="112">
        <v>20221.48</v>
      </c>
      <c r="AT30" s="112">
        <v>6038.52</v>
      </c>
      <c r="AU30" s="112">
        <v>26260</v>
      </c>
      <c r="AV30" s="84">
        <v>17</v>
      </c>
      <c r="AW30" s="84">
        <v>386</v>
      </c>
      <c r="AX30" s="84" t="s">
        <v>269</v>
      </c>
      <c r="AY30" s="108"/>
      <c r="AZ30" s="84"/>
      <c r="BA30" s="84"/>
      <c r="BB30" s="84" t="s">
        <v>283</v>
      </c>
      <c r="BC30" s="84"/>
      <c r="BD30" s="108"/>
      <c r="BE30" s="84">
        <v>0</v>
      </c>
      <c r="BF30" s="38" t="s">
        <v>387</v>
      </c>
      <c r="BG30" s="84" t="s">
        <v>558</v>
      </c>
      <c r="BH30" s="114" t="s">
        <v>570</v>
      </c>
      <c r="BI30" s="38" t="s">
        <v>110</v>
      </c>
      <c r="BJ30" s="85">
        <v>46105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>
        <v>0</v>
      </c>
      <c r="BQ30" s="117"/>
      <c r="BR30" s="118" t="s">
        <v>571</v>
      </c>
    </row>
    <row r="31" spans="1:70" s="113" customFormat="1" ht="15" customHeight="1" x14ac:dyDescent="0.3">
      <c r="A31" s="84">
        <v>27</v>
      </c>
      <c r="B31" s="38" t="s">
        <v>253</v>
      </c>
      <c r="C31" s="38" t="s">
        <v>254</v>
      </c>
      <c r="D31" s="38" t="s">
        <v>255</v>
      </c>
      <c r="E31" s="38" t="s">
        <v>256</v>
      </c>
      <c r="F31" s="38" t="s">
        <v>256</v>
      </c>
      <c r="G31" s="84" t="s">
        <v>287</v>
      </c>
      <c r="H31" s="38" t="s">
        <v>288</v>
      </c>
      <c r="I31" s="84">
        <v>169113</v>
      </c>
      <c r="J31" s="38" t="s">
        <v>293</v>
      </c>
      <c r="K31" s="84">
        <v>169113</v>
      </c>
      <c r="L31" s="84" t="s">
        <v>290</v>
      </c>
      <c r="M31" s="38" t="s">
        <v>301</v>
      </c>
      <c r="N31" s="84">
        <v>481683</v>
      </c>
      <c r="O31" s="84" t="s">
        <v>389</v>
      </c>
      <c r="P31" s="84">
        <v>759066</v>
      </c>
      <c r="Q31" s="38" t="s">
        <v>390</v>
      </c>
      <c r="R31" s="38" t="s">
        <v>304</v>
      </c>
      <c r="S31" s="84" t="s">
        <v>391</v>
      </c>
      <c r="T31" s="84" t="s">
        <v>391</v>
      </c>
      <c r="U31" s="84" t="s">
        <v>263</v>
      </c>
      <c r="V31" s="84" t="s">
        <v>249</v>
      </c>
      <c r="W31" s="84">
        <v>0</v>
      </c>
      <c r="X31" s="38" t="s">
        <v>392</v>
      </c>
      <c r="Y31" s="84">
        <v>358157161</v>
      </c>
      <c r="Z31" s="38" t="s">
        <v>369</v>
      </c>
      <c r="AA31" s="108">
        <v>45558</v>
      </c>
      <c r="AB31" s="84">
        <v>41000</v>
      </c>
      <c r="AC31" s="108" t="s">
        <v>423</v>
      </c>
      <c r="AD31" s="84">
        <v>24</v>
      </c>
      <c r="AE31" s="84" t="s">
        <v>276</v>
      </c>
      <c r="AF31" s="84" t="s">
        <v>497</v>
      </c>
      <c r="AG31" s="108" t="s">
        <v>498</v>
      </c>
      <c r="AH31" s="84" t="s">
        <v>252</v>
      </c>
      <c r="AI31" s="108" t="s">
        <v>495</v>
      </c>
      <c r="AJ31" s="84">
        <v>2180</v>
      </c>
      <c r="AK31" s="84">
        <v>2180</v>
      </c>
      <c r="AL31" s="108" t="s">
        <v>499</v>
      </c>
      <c r="AM31" s="84">
        <v>2407.2600000000002</v>
      </c>
      <c r="AN31" s="112">
        <v>2080.7399999999998</v>
      </c>
      <c r="AO31" s="112">
        <v>4488</v>
      </c>
      <c r="AP31" s="112">
        <v>38592.74</v>
      </c>
      <c r="AQ31" s="112">
        <v>9778.26</v>
      </c>
      <c r="AR31" s="112">
        <v>48371</v>
      </c>
      <c r="AS31" s="112">
        <v>24058.58</v>
      </c>
      <c r="AT31" s="112">
        <v>8513.42</v>
      </c>
      <c r="AU31" s="112">
        <v>32572</v>
      </c>
      <c r="AV31" s="84">
        <v>17</v>
      </c>
      <c r="AW31" s="84">
        <v>445</v>
      </c>
      <c r="AX31" s="84" t="s">
        <v>269</v>
      </c>
      <c r="AY31" s="108"/>
      <c r="AZ31" s="84"/>
      <c r="BA31" s="84"/>
      <c r="BB31" s="84" t="s">
        <v>283</v>
      </c>
      <c r="BC31" s="84"/>
      <c r="BD31" s="108" t="s">
        <v>284</v>
      </c>
      <c r="BE31" s="84">
        <v>41000</v>
      </c>
      <c r="BF31" s="38" t="s">
        <v>391</v>
      </c>
      <c r="BG31" s="84" t="s">
        <v>559</v>
      </c>
      <c r="BH31" s="114" t="s">
        <v>570</v>
      </c>
      <c r="BI31" s="38" t="s">
        <v>110</v>
      </c>
      <c r="BJ31" s="85">
        <v>46108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>
        <v>0</v>
      </c>
      <c r="BQ31" s="117"/>
      <c r="BR31" s="130" t="s">
        <v>571</v>
      </c>
    </row>
    <row r="32" spans="1:70" s="113" customFormat="1" ht="15" customHeight="1" x14ac:dyDescent="0.3">
      <c r="A32" s="84">
        <v>28</v>
      </c>
      <c r="B32" s="38" t="s">
        <v>253</v>
      </c>
      <c r="C32" s="38" t="s">
        <v>254</v>
      </c>
      <c r="D32" s="38" t="s">
        <v>255</v>
      </c>
      <c r="E32" s="38" t="s">
        <v>256</v>
      </c>
      <c r="F32" s="38" t="s">
        <v>256</v>
      </c>
      <c r="G32" s="84" t="s">
        <v>287</v>
      </c>
      <c r="H32" s="38" t="s">
        <v>288</v>
      </c>
      <c r="I32" s="84">
        <v>21929</v>
      </c>
      <c r="J32" s="38" t="s">
        <v>298</v>
      </c>
      <c r="K32" s="84">
        <v>21929</v>
      </c>
      <c r="L32" s="84" t="s">
        <v>296</v>
      </c>
      <c r="M32" s="38" t="s">
        <v>321</v>
      </c>
      <c r="N32" s="84">
        <v>31990</v>
      </c>
      <c r="O32" s="84" t="s">
        <v>372</v>
      </c>
      <c r="P32" s="84">
        <v>49002</v>
      </c>
      <c r="Q32" s="38" t="s">
        <v>393</v>
      </c>
      <c r="R32" s="38" t="s">
        <v>304</v>
      </c>
      <c r="S32" s="84" t="s">
        <v>394</v>
      </c>
      <c r="T32" s="84" t="s">
        <v>394</v>
      </c>
      <c r="U32" s="84" t="s">
        <v>263</v>
      </c>
      <c r="V32" s="84" t="s">
        <v>249</v>
      </c>
      <c r="W32" s="84">
        <v>0</v>
      </c>
      <c r="X32" s="38" t="s">
        <v>265</v>
      </c>
      <c r="Y32" s="84">
        <v>358171036</v>
      </c>
      <c r="Z32" s="38" t="s">
        <v>395</v>
      </c>
      <c r="AA32" s="108">
        <v>45537</v>
      </c>
      <c r="AB32" s="84">
        <v>70000</v>
      </c>
      <c r="AC32" s="108" t="s">
        <v>430</v>
      </c>
      <c r="AD32" s="84">
        <v>24</v>
      </c>
      <c r="AE32" s="84" t="s">
        <v>500</v>
      </c>
      <c r="AF32" s="84" t="s">
        <v>501</v>
      </c>
      <c r="AG32" s="108" t="s">
        <v>502</v>
      </c>
      <c r="AH32" s="84" t="s">
        <v>503</v>
      </c>
      <c r="AI32" s="108" t="s">
        <v>504</v>
      </c>
      <c r="AJ32" s="84">
        <v>3730</v>
      </c>
      <c r="AK32" s="84">
        <v>3730</v>
      </c>
      <c r="AL32" s="108" t="s">
        <v>505</v>
      </c>
      <c r="AM32" s="84">
        <v>48929.59</v>
      </c>
      <c r="AN32" s="112">
        <v>18210.41</v>
      </c>
      <c r="AO32" s="112">
        <v>67140</v>
      </c>
      <c r="AP32" s="112">
        <v>21070.41</v>
      </c>
      <c r="AQ32" s="112">
        <v>1571.59</v>
      </c>
      <c r="AR32" s="112">
        <v>22642</v>
      </c>
      <c r="AS32" s="112">
        <v>0</v>
      </c>
      <c r="AT32" s="112">
        <v>0</v>
      </c>
      <c r="AU32" s="112">
        <v>0</v>
      </c>
      <c r="AV32" s="84">
        <v>18</v>
      </c>
      <c r="AW32" s="84">
        <v>0</v>
      </c>
      <c r="AX32" s="84" t="s">
        <v>280</v>
      </c>
      <c r="AY32" s="108"/>
      <c r="AZ32" s="84"/>
      <c r="BA32" s="84"/>
      <c r="BB32" s="84" t="s">
        <v>283</v>
      </c>
      <c r="BC32" s="84"/>
      <c r="BD32" s="108"/>
      <c r="BE32" s="84">
        <v>0</v>
      </c>
      <c r="BF32" s="38" t="s">
        <v>394</v>
      </c>
      <c r="BG32" s="84" t="s">
        <v>560</v>
      </c>
      <c r="BH32" s="114" t="s">
        <v>570</v>
      </c>
      <c r="BI32" s="38" t="s">
        <v>110</v>
      </c>
      <c r="BJ32" s="85">
        <v>46106</v>
      </c>
      <c r="BK32" s="84"/>
      <c r="BL32" s="38" t="s">
        <v>115</v>
      </c>
      <c r="BM32" s="115" t="s">
        <v>120</v>
      </c>
      <c r="BN32" s="116" t="s">
        <v>201</v>
      </c>
      <c r="BO32" s="84" t="s">
        <v>244</v>
      </c>
      <c r="BP32" s="84">
        <v>0</v>
      </c>
      <c r="BQ32" s="117"/>
      <c r="BR32" s="130" t="s">
        <v>571</v>
      </c>
    </row>
    <row r="33" spans="1:70" s="113" customFormat="1" ht="15" customHeight="1" x14ac:dyDescent="0.3">
      <c r="A33" s="84">
        <v>29</v>
      </c>
      <c r="B33" s="38" t="s">
        <v>253</v>
      </c>
      <c r="C33" s="38" t="s">
        <v>254</v>
      </c>
      <c r="D33" s="38" t="s">
        <v>255</v>
      </c>
      <c r="E33" s="38" t="s">
        <v>256</v>
      </c>
      <c r="F33" s="38" t="s">
        <v>256</v>
      </c>
      <c r="G33" s="84" t="s">
        <v>287</v>
      </c>
      <c r="H33" s="38" t="s">
        <v>288</v>
      </c>
      <c r="I33" s="84">
        <v>21929</v>
      </c>
      <c r="J33" s="38" t="s">
        <v>298</v>
      </c>
      <c r="K33" s="84">
        <v>21929</v>
      </c>
      <c r="L33" s="84" t="s">
        <v>296</v>
      </c>
      <c r="M33" s="38" t="s">
        <v>321</v>
      </c>
      <c r="N33" s="84">
        <v>31990</v>
      </c>
      <c r="O33" s="84" t="s">
        <v>372</v>
      </c>
      <c r="P33" s="84">
        <v>49002</v>
      </c>
      <c r="Q33" s="38" t="s">
        <v>393</v>
      </c>
      <c r="R33" s="38" t="s">
        <v>304</v>
      </c>
      <c r="S33" s="84" t="s">
        <v>396</v>
      </c>
      <c r="T33" s="84" t="s">
        <v>396</v>
      </c>
      <c r="U33" s="84" t="s">
        <v>263</v>
      </c>
      <c r="V33" s="84" t="s">
        <v>249</v>
      </c>
      <c r="W33" s="84">
        <v>0</v>
      </c>
      <c r="X33" s="38" t="s">
        <v>265</v>
      </c>
      <c r="Y33" s="84">
        <v>358171359</v>
      </c>
      <c r="Z33" s="38" t="s">
        <v>384</v>
      </c>
      <c r="AA33" s="108">
        <v>45537</v>
      </c>
      <c r="AB33" s="84">
        <v>70000</v>
      </c>
      <c r="AC33" s="108" t="s">
        <v>430</v>
      </c>
      <c r="AD33" s="84">
        <v>24</v>
      </c>
      <c r="AE33" s="84" t="s">
        <v>500</v>
      </c>
      <c r="AF33" s="84" t="s">
        <v>506</v>
      </c>
      <c r="AG33" s="108" t="s">
        <v>502</v>
      </c>
      <c r="AH33" s="84" t="s">
        <v>503</v>
      </c>
      <c r="AI33" s="108" t="s">
        <v>504</v>
      </c>
      <c r="AJ33" s="84">
        <v>3730</v>
      </c>
      <c r="AK33" s="84">
        <v>3730</v>
      </c>
      <c r="AL33" s="108" t="s">
        <v>505</v>
      </c>
      <c r="AM33" s="84">
        <v>48929.59</v>
      </c>
      <c r="AN33" s="112">
        <v>18210.41</v>
      </c>
      <c r="AO33" s="112">
        <v>67140</v>
      </c>
      <c r="AP33" s="112">
        <v>21070.41</v>
      </c>
      <c r="AQ33" s="112">
        <v>1571.59</v>
      </c>
      <c r="AR33" s="112">
        <v>22642</v>
      </c>
      <c r="AS33" s="112">
        <v>0</v>
      </c>
      <c r="AT33" s="112">
        <v>0</v>
      </c>
      <c r="AU33" s="112">
        <v>0</v>
      </c>
      <c r="AV33" s="84">
        <v>18</v>
      </c>
      <c r="AW33" s="84">
        <v>0</v>
      </c>
      <c r="AX33" s="84" t="s">
        <v>280</v>
      </c>
      <c r="AY33" s="108"/>
      <c r="AZ33" s="84"/>
      <c r="BA33" s="84"/>
      <c r="BB33" s="84" t="s">
        <v>283</v>
      </c>
      <c r="BC33" s="84"/>
      <c r="BD33" s="108"/>
      <c r="BE33" s="84">
        <v>0</v>
      </c>
      <c r="BF33" s="38" t="s">
        <v>396</v>
      </c>
      <c r="BG33" s="84" t="s">
        <v>561</v>
      </c>
      <c r="BH33" s="114" t="s">
        <v>570</v>
      </c>
      <c r="BI33" s="38" t="s">
        <v>110</v>
      </c>
      <c r="BJ33" s="85">
        <v>46106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>
        <v>0</v>
      </c>
      <c r="BQ33" s="117"/>
      <c r="BR33" s="130" t="s">
        <v>571</v>
      </c>
    </row>
    <row r="34" spans="1:70" s="113" customFormat="1" ht="15" customHeight="1" x14ac:dyDescent="0.3">
      <c r="A34" s="84">
        <v>30</v>
      </c>
      <c r="B34" s="38" t="s">
        <v>253</v>
      </c>
      <c r="C34" s="38" t="s">
        <v>254</v>
      </c>
      <c r="D34" s="38" t="s">
        <v>255</v>
      </c>
      <c r="E34" s="38" t="s">
        <v>256</v>
      </c>
      <c r="F34" s="38" t="s">
        <v>256</v>
      </c>
      <c r="G34" s="84" t="s">
        <v>287</v>
      </c>
      <c r="H34" s="38" t="s">
        <v>288</v>
      </c>
      <c r="I34" s="84">
        <v>21829</v>
      </c>
      <c r="J34" s="38" t="s">
        <v>293</v>
      </c>
      <c r="K34" s="84">
        <v>21829</v>
      </c>
      <c r="L34" s="84" t="s">
        <v>290</v>
      </c>
      <c r="M34" s="38" t="s">
        <v>301</v>
      </c>
      <c r="N34" s="84">
        <v>399808</v>
      </c>
      <c r="O34" s="84" t="s">
        <v>397</v>
      </c>
      <c r="P34" s="84">
        <v>597845</v>
      </c>
      <c r="Q34" s="38" t="s">
        <v>398</v>
      </c>
      <c r="R34" s="38" t="s">
        <v>304</v>
      </c>
      <c r="S34" s="84" t="s">
        <v>399</v>
      </c>
      <c r="T34" s="84" t="s">
        <v>399</v>
      </c>
      <c r="U34" s="84" t="s">
        <v>263</v>
      </c>
      <c r="V34" s="84" t="s">
        <v>249</v>
      </c>
      <c r="W34" s="84">
        <v>0</v>
      </c>
      <c r="X34" s="38" t="s">
        <v>265</v>
      </c>
      <c r="Y34" s="84">
        <v>358298579</v>
      </c>
      <c r="Z34" s="38" t="s">
        <v>400</v>
      </c>
      <c r="AA34" s="108">
        <v>45558</v>
      </c>
      <c r="AB34" s="84">
        <v>65000</v>
      </c>
      <c r="AC34" s="108" t="s">
        <v>435</v>
      </c>
      <c r="AD34" s="84">
        <v>24</v>
      </c>
      <c r="AE34" s="84" t="s">
        <v>275</v>
      </c>
      <c r="AF34" s="84" t="s">
        <v>507</v>
      </c>
      <c r="AG34" s="108" t="s">
        <v>508</v>
      </c>
      <c r="AH34" s="84" t="s">
        <v>252</v>
      </c>
      <c r="AI34" s="108" t="s">
        <v>509</v>
      </c>
      <c r="AJ34" s="84">
        <v>3460</v>
      </c>
      <c r="AK34" s="84">
        <v>3460</v>
      </c>
      <c r="AL34" s="108" t="s">
        <v>510</v>
      </c>
      <c r="AM34" s="84">
        <v>5860.57</v>
      </c>
      <c r="AN34" s="112">
        <v>4519.43</v>
      </c>
      <c r="AO34" s="112">
        <v>10380</v>
      </c>
      <c r="AP34" s="112">
        <v>59139.43</v>
      </c>
      <c r="AQ34" s="112">
        <v>14465.57</v>
      </c>
      <c r="AR34" s="112">
        <v>73605</v>
      </c>
      <c r="AS34" s="112">
        <v>35992.82</v>
      </c>
      <c r="AT34" s="112">
        <v>12447.18</v>
      </c>
      <c r="AU34" s="112">
        <v>48440</v>
      </c>
      <c r="AV34" s="84">
        <v>17</v>
      </c>
      <c r="AW34" s="84">
        <v>411</v>
      </c>
      <c r="AX34" s="84" t="s">
        <v>269</v>
      </c>
      <c r="AY34" s="108"/>
      <c r="AZ34" s="84"/>
      <c r="BA34" s="84"/>
      <c r="BB34" s="84" t="s">
        <v>283</v>
      </c>
      <c r="BC34" s="84"/>
      <c r="BD34" s="108" t="s">
        <v>284</v>
      </c>
      <c r="BE34" s="84">
        <v>65000</v>
      </c>
      <c r="BF34" s="38" t="s">
        <v>399</v>
      </c>
      <c r="BG34" s="84" t="s">
        <v>562</v>
      </c>
      <c r="BH34" s="114" t="s">
        <v>570</v>
      </c>
      <c r="BI34" s="38" t="s">
        <v>110</v>
      </c>
      <c r="BJ34" s="85">
        <v>46108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>
        <v>0</v>
      </c>
      <c r="BQ34" s="117"/>
      <c r="BR34" s="118" t="s">
        <v>571</v>
      </c>
    </row>
    <row r="35" spans="1:70" s="113" customFormat="1" ht="15" customHeight="1" x14ac:dyDescent="0.3">
      <c r="A35" s="84">
        <v>31</v>
      </c>
      <c r="B35" s="38" t="s">
        <v>253</v>
      </c>
      <c r="C35" s="38" t="s">
        <v>254</v>
      </c>
      <c r="D35" s="38" t="s">
        <v>255</v>
      </c>
      <c r="E35" s="38" t="s">
        <v>256</v>
      </c>
      <c r="F35" s="38" t="s">
        <v>256</v>
      </c>
      <c r="G35" s="84" t="s">
        <v>287</v>
      </c>
      <c r="H35" s="38" t="s">
        <v>288</v>
      </c>
      <c r="I35" s="84">
        <v>203084</v>
      </c>
      <c r="J35" s="38" t="s">
        <v>300</v>
      </c>
      <c r="K35" s="84">
        <v>203084</v>
      </c>
      <c r="L35" s="84" t="s">
        <v>296</v>
      </c>
      <c r="M35" s="38" t="s">
        <v>321</v>
      </c>
      <c r="N35" s="84">
        <v>451453</v>
      </c>
      <c r="O35" s="84" t="s">
        <v>401</v>
      </c>
      <c r="P35" s="84">
        <v>697096</v>
      </c>
      <c r="Q35" s="38" t="s">
        <v>402</v>
      </c>
      <c r="R35" s="38" t="s">
        <v>304</v>
      </c>
      <c r="S35" s="84" t="s">
        <v>403</v>
      </c>
      <c r="T35" s="84" t="s">
        <v>403</v>
      </c>
      <c r="U35" s="84" t="s">
        <v>266</v>
      </c>
      <c r="V35" s="84" t="s">
        <v>249</v>
      </c>
      <c r="W35" s="84">
        <v>0</v>
      </c>
      <c r="X35" s="38" t="s">
        <v>265</v>
      </c>
      <c r="Y35" s="84">
        <v>358421738</v>
      </c>
      <c r="Z35" s="38" t="s">
        <v>404</v>
      </c>
      <c r="AA35" s="108">
        <v>45566</v>
      </c>
      <c r="AB35" s="84">
        <v>37000</v>
      </c>
      <c r="AC35" s="108" t="s">
        <v>430</v>
      </c>
      <c r="AD35" s="84">
        <v>24</v>
      </c>
      <c r="AE35" s="84" t="s">
        <v>276</v>
      </c>
      <c r="AF35" s="84" t="s">
        <v>431</v>
      </c>
      <c r="AG35" s="108" t="s">
        <v>511</v>
      </c>
      <c r="AH35" s="84" t="s">
        <v>252</v>
      </c>
      <c r="AI35" s="108" t="s">
        <v>512</v>
      </c>
      <c r="AJ35" s="84">
        <v>1970</v>
      </c>
      <c r="AK35" s="84">
        <v>1970</v>
      </c>
      <c r="AL35" s="108" t="s">
        <v>513</v>
      </c>
      <c r="AM35" s="84">
        <v>1041.71</v>
      </c>
      <c r="AN35" s="112">
        <v>928.29</v>
      </c>
      <c r="AO35" s="112">
        <v>1970</v>
      </c>
      <c r="AP35" s="112">
        <v>35958.29</v>
      </c>
      <c r="AQ35" s="112">
        <v>9594.7099999999991</v>
      </c>
      <c r="AR35" s="112">
        <v>45553</v>
      </c>
      <c r="AS35" s="112">
        <v>23035.01</v>
      </c>
      <c r="AT35" s="112">
        <v>8484.99</v>
      </c>
      <c r="AU35" s="112">
        <v>31520</v>
      </c>
      <c r="AV35" s="84">
        <v>17</v>
      </c>
      <c r="AW35" s="84">
        <v>472</v>
      </c>
      <c r="AX35" s="84" t="s">
        <v>269</v>
      </c>
      <c r="AY35" s="108"/>
      <c r="AZ35" s="84"/>
      <c r="BA35" s="84"/>
      <c r="BB35" s="84" t="s">
        <v>283</v>
      </c>
      <c r="BC35" s="84"/>
      <c r="BD35" s="108"/>
      <c r="BE35" s="84">
        <v>0</v>
      </c>
      <c r="BF35" s="38" t="s">
        <v>403</v>
      </c>
      <c r="BG35" s="84" t="s">
        <v>563</v>
      </c>
      <c r="BH35" s="114" t="s">
        <v>570</v>
      </c>
      <c r="BI35" s="38" t="s">
        <v>110</v>
      </c>
      <c r="BJ35" s="85">
        <v>46106</v>
      </c>
      <c r="BK35" s="84"/>
      <c r="BL35" s="38" t="s">
        <v>115</v>
      </c>
      <c r="BM35" s="115" t="s">
        <v>120</v>
      </c>
      <c r="BN35" s="116" t="s">
        <v>201</v>
      </c>
      <c r="BO35" s="84" t="s">
        <v>244</v>
      </c>
      <c r="BP35" s="84">
        <v>0</v>
      </c>
      <c r="BQ35" s="117"/>
      <c r="BR35" s="118" t="s">
        <v>571</v>
      </c>
    </row>
    <row r="36" spans="1:70" s="113" customFormat="1" ht="15" customHeight="1" x14ac:dyDescent="0.3">
      <c r="A36" s="84">
        <v>32</v>
      </c>
      <c r="B36" s="38" t="s">
        <v>253</v>
      </c>
      <c r="C36" s="38" t="s">
        <v>254</v>
      </c>
      <c r="D36" s="38" t="s">
        <v>255</v>
      </c>
      <c r="E36" s="38" t="s">
        <v>256</v>
      </c>
      <c r="F36" s="38" t="s">
        <v>256</v>
      </c>
      <c r="G36" s="84" t="s">
        <v>287</v>
      </c>
      <c r="H36" s="38" t="s">
        <v>288</v>
      </c>
      <c r="I36" s="84">
        <v>169908</v>
      </c>
      <c r="J36" s="38" t="s">
        <v>289</v>
      </c>
      <c r="K36" s="84">
        <v>169908</v>
      </c>
      <c r="L36" s="84" t="s">
        <v>290</v>
      </c>
      <c r="M36" s="38" t="s">
        <v>301</v>
      </c>
      <c r="N36" s="84">
        <v>390511</v>
      </c>
      <c r="O36" s="84" t="s">
        <v>302</v>
      </c>
      <c r="P36" s="84">
        <v>577867</v>
      </c>
      <c r="Q36" s="38" t="s">
        <v>303</v>
      </c>
      <c r="R36" s="38" t="s">
        <v>304</v>
      </c>
      <c r="S36" s="84" t="s">
        <v>405</v>
      </c>
      <c r="T36" s="84" t="s">
        <v>405</v>
      </c>
      <c r="U36" s="84" t="s">
        <v>263</v>
      </c>
      <c r="V36" s="84" t="s">
        <v>264</v>
      </c>
      <c r="W36" s="84">
        <v>0</v>
      </c>
      <c r="X36" s="38" t="s">
        <v>306</v>
      </c>
      <c r="Y36" s="84">
        <v>358580812</v>
      </c>
      <c r="Z36" s="38" t="s">
        <v>406</v>
      </c>
      <c r="AA36" s="108">
        <v>45597</v>
      </c>
      <c r="AB36" s="84">
        <v>40000</v>
      </c>
      <c r="AC36" s="108" t="s">
        <v>419</v>
      </c>
      <c r="AD36" s="84">
        <v>24</v>
      </c>
      <c r="AE36" s="84" t="s">
        <v>276</v>
      </c>
      <c r="AF36" s="84" t="s">
        <v>420</v>
      </c>
      <c r="AG36" s="108" t="s">
        <v>421</v>
      </c>
      <c r="AH36" s="84" t="s">
        <v>252</v>
      </c>
      <c r="AI36" s="108" t="s">
        <v>514</v>
      </c>
      <c r="AJ36" s="84">
        <v>2130</v>
      </c>
      <c r="AK36" s="84">
        <v>2130</v>
      </c>
      <c r="AL36" s="108" t="s">
        <v>515</v>
      </c>
      <c r="AM36" s="84">
        <v>6591.59</v>
      </c>
      <c r="AN36" s="112">
        <v>4058.41</v>
      </c>
      <c r="AO36" s="112">
        <v>10650</v>
      </c>
      <c r="AP36" s="112">
        <v>33408.410000000003</v>
      </c>
      <c r="AQ36" s="112">
        <v>7377.59</v>
      </c>
      <c r="AR36" s="112">
        <v>40786</v>
      </c>
      <c r="AS36" s="112">
        <v>17588.38</v>
      </c>
      <c r="AT36" s="112">
        <v>5841.62</v>
      </c>
      <c r="AU36" s="112">
        <v>23430</v>
      </c>
      <c r="AV36" s="84">
        <v>16</v>
      </c>
      <c r="AW36" s="84">
        <v>319</v>
      </c>
      <c r="AX36" s="84" t="s">
        <v>269</v>
      </c>
      <c r="AY36" s="108"/>
      <c r="AZ36" s="84"/>
      <c r="BA36" s="84"/>
      <c r="BB36" s="84" t="s">
        <v>283</v>
      </c>
      <c r="BC36" s="84"/>
      <c r="BD36" s="108" t="s">
        <v>286</v>
      </c>
      <c r="BE36" s="84">
        <v>40000</v>
      </c>
      <c r="BF36" s="38" t="s">
        <v>405</v>
      </c>
      <c r="BG36" s="84" t="s">
        <v>564</v>
      </c>
      <c r="BH36" s="114" t="s">
        <v>570</v>
      </c>
      <c r="BI36" s="38" t="s">
        <v>110</v>
      </c>
      <c r="BJ36" s="85">
        <v>46108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>
        <v>0</v>
      </c>
      <c r="BQ36" s="117"/>
      <c r="BR36" s="118" t="s">
        <v>571</v>
      </c>
    </row>
    <row r="37" spans="1:70" s="113" customFormat="1" ht="15" customHeight="1" x14ac:dyDescent="0.3">
      <c r="A37" s="84">
        <v>33</v>
      </c>
      <c r="B37" s="38" t="s">
        <v>253</v>
      </c>
      <c r="C37" s="38" t="s">
        <v>254</v>
      </c>
      <c r="D37" s="38" t="s">
        <v>255</v>
      </c>
      <c r="E37" s="38" t="s">
        <v>256</v>
      </c>
      <c r="F37" s="38" t="s">
        <v>256</v>
      </c>
      <c r="G37" s="84" t="s">
        <v>287</v>
      </c>
      <c r="H37" s="38" t="s">
        <v>288</v>
      </c>
      <c r="I37" s="84">
        <v>21864</v>
      </c>
      <c r="J37" s="38" t="s">
        <v>291</v>
      </c>
      <c r="K37" s="84">
        <v>21864</v>
      </c>
      <c r="L37" s="84" t="s">
        <v>292</v>
      </c>
      <c r="M37" s="38" t="s">
        <v>308</v>
      </c>
      <c r="N37" s="84">
        <v>31952</v>
      </c>
      <c r="O37" s="84" t="s">
        <v>309</v>
      </c>
      <c r="P37" s="84">
        <v>538989</v>
      </c>
      <c r="Q37" s="38" t="s">
        <v>407</v>
      </c>
      <c r="R37" s="38" t="s">
        <v>304</v>
      </c>
      <c r="S37" s="84" t="s">
        <v>408</v>
      </c>
      <c r="T37" s="84" t="s">
        <v>408</v>
      </c>
      <c r="U37" s="84" t="s">
        <v>266</v>
      </c>
      <c r="V37" s="84" t="s">
        <v>249</v>
      </c>
      <c r="W37" s="84">
        <v>0</v>
      </c>
      <c r="X37" s="38" t="s">
        <v>265</v>
      </c>
      <c r="Y37" s="84">
        <v>358580838</v>
      </c>
      <c r="Z37" s="38" t="s">
        <v>409</v>
      </c>
      <c r="AA37" s="108">
        <v>45586</v>
      </c>
      <c r="AB37" s="84">
        <v>19000</v>
      </c>
      <c r="AC37" s="108" t="s">
        <v>423</v>
      </c>
      <c r="AD37" s="84">
        <v>12</v>
      </c>
      <c r="AE37" s="84" t="s">
        <v>276</v>
      </c>
      <c r="AF37" s="84" t="s">
        <v>516</v>
      </c>
      <c r="AG37" s="108" t="s">
        <v>517</v>
      </c>
      <c r="AH37" s="84" t="s">
        <v>252</v>
      </c>
      <c r="AI37" s="108" t="s">
        <v>518</v>
      </c>
      <c r="AJ37" s="84">
        <v>1800</v>
      </c>
      <c r="AK37" s="84">
        <v>1800</v>
      </c>
      <c r="AL37" s="108" t="s">
        <v>519</v>
      </c>
      <c r="AM37" s="84">
        <v>7166.59</v>
      </c>
      <c r="AN37" s="112">
        <v>1833.41</v>
      </c>
      <c r="AO37" s="112">
        <v>9000</v>
      </c>
      <c r="AP37" s="112">
        <v>11833.41</v>
      </c>
      <c r="AQ37" s="112">
        <v>1014.59</v>
      </c>
      <c r="AR37" s="112">
        <v>12848</v>
      </c>
      <c r="AS37" s="112">
        <v>11833.41</v>
      </c>
      <c r="AT37" s="112">
        <v>1014.59</v>
      </c>
      <c r="AU37" s="112">
        <v>12848</v>
      </c>
      <c r="AV37" s="84">
        <v>16</v>
      </c>
      <c r="AW37" s="84">
        <v>325</v>
      </c>
      <c r="AX37" s="84" t="s">
        <v>269</v>
      </c>
      <c r="AY37" s="108"/>
      <c r="AZ37" s="84"/>
      <c r="BA37" s="84"/>
      <c r="BB37" s="84" t="s">
        <v>283</v>
      </c>
      <c r="BC37" s="84"/>
      <c r="BD37" s="108" t="s">
        <v>285</v>
      </c>
      <c r="BE37" s="84">
        <v>19000</v>
      </c>
      <c r="BF37" s="38" t="s">
        <v>408</v>
      </c>
      <c r="BG37" s="84" t="s">
        <v>565</v>
      </c>
      <c r="BH37" s="114" t="s">
        <v>570</v>
      </c>
      <c r="BI37" s="38" t="s">
        <v>110</v>
      </c>
      <c r="BJ37" s="85">
        <v>46105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>
        <v>0</v>
      </c>
      <c r="BQ37" s="117"/>
      <c r="BR37" s="118" t="s">
        <v>571</v>
      </c>
    </row>
    <row r="38" spans="1:70" s="113" customFormat="1" ht="15" customHeight="1" x14ac:dyDescent="0.3">
      <c r="A38" s="84">
        <v>34</v>
      </c>
      <c r="B38" s="38" t="s">
        <v>253</v>
      </c>
      <c r="C38" s="38" t="s">
        <v>254</v>
      </c>
      <c r="D38" s="38" t="s">
        <v>255</v>
      </c>
      <c r="E38" s="38" t="s">
        <v>256</v>
      </c>
      <c r="F38" s="38" t="s">
        <v>256</v>
      </c>
      <c r="G38" s="84" t="s">
        <v>287</v>
      </c>
      <c r="H38" s="38" t="s">
        <v>288</v>
      </c>
      <c r="I38" s="84">
        <v>21864</v>
      </c>
      <c r="J38" s="38" t="s">
        <v>291</v>
      </c>
      <c r="K38" s="84">
        <v>21864</v>
      </c>
      <c r="L38" s="84" t="s">
        <v>292</v>
      </c>
      <c r="M38" s="38" t="s">
        <v>308</v>
      </c>
      <c r="N38" s="84">
        <v>31952</v>
      </c>
      <c r="O38" s="84" t="s">
        <v>309</v>
      </c>
      <c r="P38" s="84">
        <v>804436</v>
      </c>
      <c r="Q38" s="38" t="s">
        <v>344</v>
      </c>
      <c r="R38" s="38" t="s">
        <v>304</v>
      </c>
      <c r="S38" s="84" t="s">
        <v>410</v>
      </c>
      <c r="T38" s="84" t="s">
        <v>410</v>
      </c>
      <c r="U38" s="84" t="s">
        <v>266</v>
      </c>
      <c r="V38" s="84" t="s">
        <v>249</v>
      </c>
      <c r="W38" s="84">
        <v>0</v>
      </c>
      <c r="X38" s="38" t="s">
        <v>250</v>
      </c>
      <c r="Y38" s="84">
        <v>358580843</v>
      </c>
      <c r="Z38" s="38" t="s">
        <v>369</v>
      </c>
      <c r="AA38" s="108">
        <v>45586</v>
      </c>
      <c r="AB38" s="84">
        <v>62000</v>
      </c>
      <c r="AC38" s="108" t="s">
        <v>423</v>
      </c>
      <c r="AD38" s="84">
        <v>24</v>
      </c>
      <c r="AE38" s="84" t="s">
        <v>276</v>
      </c>
      <c r="AF38" s="84" t="s">
        <v>520</v>
      </c>
      <c r="AG38" s="108" t="s">
        <v>521</v>
      </c>
      <c r="AH38" s="84" t="s">
        <v>252</v>
      </c>
      <c r="AI38" s="108" t="s">
        <v>518</v>
      </c>
      <c r="AJ38" s="84">
        <v>3300</v>
      </c>
      <c r="AK38" s="84">
        <v>3300</v>
      </c>
      <c r="AL38" s="108" t="s">
        <v>522</v>
      </c>
      <c r="AM38" s="84">
        <v>12222.97</v>
      </c>
      <c r="AN38" s="112">
        <v>7777.03</v>
      </c>
      <c r="AO38" s="112">
        <v>20000</v>
      </c>
      <c r="AP38" s="112">
        <v>49777.03</v>
      </c>
      <c r="AQ38" s="112">
        <v>10294.969999999999</v>
      </c>
      <c r="AR38" s="112">
        <v>60072</v>
      </c>
      <c r="AS38" s="112">
        <v>24942.639999999999</v>
      </c>
      <c r="AT38" s="112">
        <v>7857.36</v>
      </c>
      <c r="AU38" s="112">
        <v>32800</v>
      </c>
      <c r="AV38" s="84">
        <v>16</v>
      </c>
      <c r="AW38" s="84">
        <v>294</v>
      </c>
      <c r="AX38" s="84" t="s">
        <v>269</v>
      </c>
      <c r="AY38" s="108"/>
      <c r="AZ38" s="84"/>
      <c r="BA38" s="84"/>
      <c r="BB38" s="84" t="s">
        <v>283</v>
      </c>
      <c r="BC38" s="84"/>
      <c r="BD38" s="108"/>
      <c r="BE38" s="84">
        <v>0</v>
      </c>
      <c r="BF38" s="38" t="s">
        <v>410</v>
      </c>
      <c r="BG38" s="84" t="s">
        <v>566</v>
      </c>
      <c r="BH38" s="114" t="s">
        <v>570</v>
      </c>
      <c r="BI38" s="38" t="s">
        <v>110</v>
      </c>
      <c r="BJ38" s="85">
        <v>46105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>
        <v>0</v>
      </c>
      <c r="BQ38" s="117"/>
      <c r="BR38" s="118" t="s">
        <v>571</v>
      </c>
    </row>
    <row r="39" spans="1:70" s="113" customFormat="1" ht="15" customHeight="1" x14ac:dyDescent="0.3">
      <c r="A39" s="84">
        <v>35</v>
      </c>
      <c r="B39" s="38" t="s">
        <v>253</v>
      </c>
      <c r="C39" s="38" t="s">
        <v>254</v>
      </c>
      <c r="D39" s="38" t="s">
        <v>255</v>
      </c>
      <c r="E39" s="38" t="s">
        <v>256</v>
      </c>
      <c r="F39" s="38" t="s">
        <v>256</v>
      </c>
      <c r="G39" s="84" t="s">
        <v>287</v>
      </c>
      <c r="H39" s="38" t="s">
        <v>288</v>
      </c>
      <c r="I39" s="84">
        <v>21864</v>
      </c>
      <c r="J39" s="38" t="s">
        <v>291</v>
      </c>
      <c r="K39" s="84">
        <v>21864</v>
      </c>
      <c r="L39" s="84" t="s">
        <v>292</v>
      </c>
      <c r="M39" s="38" t="s">
        <v>308</v>
      </c>
      <c r="N39" s="84">
        <v>31966</v>
      </c>
      <c r="O39" s="84" t="s">
        <v>352</v>
      </c>
      <c r="P39" s="84">
        <v>48968</v>
      </c>
      <c r="Q39" s="38" t="s">
        <v>367</v>
      </c>
      <c r="R39" s="38" t="s">
        <v>304</v>
      </c>
      <c r="S39" s="84" t="s">
        <v>411</v>
      </c>
      <c r="T39" s="84" t="s">
        <v>411</v>
      </c>
      <c r="U39" s="84" t="s">
        <v>266</v>
      </c>
      <c r="V39" s="84" t="s">
        <v>264</v>
      </c>
      <c r="W39" s="84">
        <v>0</v>
      </c>
      <c r="X39" s="38" t="s">
        <v>265</v>
      </c>
      <c r="Y39" s="84">
        <v>358580847</v>
      </c>
      <c r="Z39" s="38" t="s">
        <v>412</v>
      </c>
      <c r="AA39" s="108">
        <v>45586</v>
      </c>
      <c r="AB39" s="84">
        <v>40000</v>
      </c>
      <c r="AC39" s="108" t="s">
        <v>423</v>
      </c>
      <c r="AD39" s="84">
        <v>24</v>
      </c>
      <c r="AE39" s="84" t="s">
        <v>276</v>
      </c>
      <c r="AF39" s="84" t="s">
        <v>523</v>
      </c>
      <c r="AG39" s="108" t="s">
        <v>524</v>
      </c>
      <c r="AH39" s="84" t="s">
        <v>252</v>
      </c>
      <c r="AI39" s="108" t="s">
        <v>518</v>
      </c>
      <c r="AJ39" s="84">
        <v>2130</v>
      </c>
      <c r="AK39" s="84">
        <v>2130</v>
      </c>
      <c r="AL39" s="108" t="s">
        <v>525</v>
      </c>
      <c r="AM39" s="84">
        <v>963.7</v>
      </c>
      <c r="AN39" s="112">
        <v>1166.3</v>
      </c>
      <c r="AO39" s="112">
        <v>2130</v>
      </c>
      <c r="AP39" s="112">
        <v>39036.300000000003</v>
      </c>
      <c r="AQ39" s="112">
        <v>10486.7</v>
      </c>
      <c r="AR39" s="112">
        <v>49523</v>
      </c>
      <c r="AS39" s="112">
        <v>23032.23</v>
      </c>
      <c r="AT39" s="112">
        <v>8917.77</v>
      </c>
      <c r="AU39" s="112">
        <v>31950</v>
      </c>
      <c r="AV39" s="84">
        <v>16</v>
      </c>
      <c r="AW39" s="84">
        <v>445</v>
      </c>
      <c r="AX39" s="84" t="s">
        <v>269</v>
      </c>
      <c r="AY39" s="108"/>
      <c r="AZ39" s="84"/>
      <c r="BA39" s="84"/>
      <c r="BB39" s="84" t="s">
        <v>283</v>
      </c>
      <c r="BC39" s="84"/>
      <c r="BD39" s="108"/>
      <c r="BE39" s="84">
        <v>0</v>
      </c>
      <c r="BF39" s="38" t="s">
        <v>411</v>
      </c>
      <c r="BG39" s="84" t="s">
        <v>567</v>
      </c>
      <c r="BH39" s="114" t="s">
        <v>570</v>
      </c>
      <c r="BI39" s="38" t="s">
        <v>110</v>
      </c>
      <c r="BJ39" s="85">
        <v>46105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0</v>
      </c>
      <c r="BQ39" s="117"/>
      <c r="BR39" s="130" t="s">
        <v>571</v>
      </c>
    </row>
    <row r="40" spans="1:70" s="113" customFormat="1" ht="15" customHeight="1" x14ac:dyDescent="0.3">
      <c r="A40" s="84">
        <v>36</v>
      </c>
      <c r="B40" s="38" t="s">
        <v>253</v>
      </c>
      <c r="C40" s="38" t="s">
        <v>254</v>
      </c>
      <c r="D40" s="38" t="s">
        <v>255</v>
      </c>
      <c r="E40" s="38" t="s">
        <v>256</v>
      </c>
      <c r="F40" s="38" t="s">
        <v>256</v>
      </c>
      <c r="G40" s="84" t="s">
        <v>287</v>
      </c>
      <c r="H40" s="38" t="s">
        <v>288</v>
      </c>
      <c r="I40" s="84">
        <v>21864</v>
      </c>
      <c r="J40" s="38" t="s">
        <v>291</v>
      </c>
      <c r="K40" s="84">
        <v>21864</v>
      </c>
      <c r="L40" s="84" t="s">
        <v>292</v>
      </c>
      <c r="M40" s="38" t="s">
        <v>308</v>
      </c>
      <c r="N40" s="84">
        <v>31966</v>
      </c>
      <c r="O40" s="84" t="s">
        <v>352</v>
      </c>
      <c r="P40" s="84">
        <v>641615</v>
      </c>
      <c r="Q40" s="38" t="s">
        <v>353</v>
      </c>
      <c r="R40" s="38" t="s">
        <v>304</v>
      </c>
      <c r="S40" s="84" t="s">
        <v>413</v>
      </c>
      <c r="T40" s="84" t="s">
        <v>413</v>
      </c>
      <c r="U40" s="84" t="s">
        <v>266</v>
      </c>
      <c r="V40" s="84" t="s">
        <v>249</v>
      </c>
      <c r="W40" s="84">
        <v>0</v>
      </c>
      <c r="X40" s="38" t="s">
        <v>265</v>
      </c>
      <c r="Y40" s="84">
        <v>358580848</v>
      </c>
      <c r="Z40" s="38" t="s">
        <v>414</v>
      </c>
      <c r="AA40" s="108">
        <v>45595</v>
      </c>
      <c r="AB40" s="84">
        <v>56000</v>
      </c>
      <c r="AC40" s="108" t="s">
        <v>423</v>
      </c>
      <c r="AD40" s="84">
        <v>24</v>
      </c>
      <c r="AE40" s="84" t="s">
        <v>276</v>
      </c>
      <c r="AF40" s="84" t="s">
        <v>526</v>
      </c>
      <c r="AG40" s="108" t="s">
        <v>527</v>
      </c>
      <c r="AH40" s="84" t="s">
        <v>252</v>
      </c>
      <c r="AI40" s="108" t="s">
        <v>518</v>
      </c>
      <c r="AJ40" s="84">
        <v>2980</v>
      </c>
      <c r="AK40" s="84">
        <v>2980</v>
      </c>
      <c r="AL40" s="108" t="s">
        <v>528</v>
      </c>
      <c r="AM40" s="84">
        <v>6043.64</v>
      </c>
      <c r="AN40" s="112">
        <v>4496.3599999999997</v>
      </c>
      <c r="AO40" s="112">
        <v>10540</v>
      </c>
      <c r="AP40" s="112">
        <v>49956.36</v>
      </c>
      <c r="AQ40" s="112">
        <v>11283.64</v>
      </c>
      <c r="AR40" s="112">
        <v>61240</v>
      </c>
      <c r="AS40" s="112">
        <v>27977.02</v>
      </c>
      <c r="AT40" s="112">
        <v>9162.98</v>
      </c>
      <c r="AU40" s="112">
        <v>37140</v>
      </c>
      <c r="AV40" s="84">
        <v>16</v>
      </c>
      <c r="AW40" s="84">
        <v>386</v>
      </c>
      <c r="AX40" s="84" t="s">
        <v>269</v>
      </c>
      <c r="AY40" s="108"/>
      <c r="AZ40" s="84"/>
      <c r="BA40" s="84"/>
      <c r="BB40" s="84" t="s">
        <v>283</v>
      </c>
      <c r="BC40" s="84"/>
      <c r="BD40" s="108" t="s">
        <v>284</v>
      </c>
      <c r="BE40" s="84">
        <v>56000</v>
      </c>
      <c r="BF40" s="38" t="s">
        <v>413</v>
      </c>
      <c r="BG40" s="84" t="s">
        <v>568</v>
      </c>
      <c r="BH40" s="114" t="s">
        <v>570</v>
      </c>
      <c r="BI40" s="38" t="s">
        <v>110</v>
      </c>
      <c r="BJ40" s="85">
        <v>46105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>
        <v>0</v>
      </c>
      <c r="BQ40" s="117"/>
      <c r="BR40" s="118" t="s">
        <v>571</v>
      </c>
    </row>
    <row r="41" spans="1:70" s="113" customFormat="1" ht="15" customHeight="1" x14ac:dyDescent="0.3">
      <c r="A41" s="84">
        <v>37</v>
      </c>
      <c r="B41" s="38" t="s">
        <v>253</v>
      </c>
      <c r="C41" s="38" t="s">
        <v>254</v>
      </c>
      <c r="D41" s="38" t="s">
        <v>255</v>
      </c>
      <c r="E41" s="38" t="s">
        <v>256</v>
      </c>
      <c r="F41" s="38" t="s">
        <v>256</v>
      </c>
      <c r="G41" s="84" t="s">
        <v>287</v>
      </c>
      <c r="H41" s="38" t="s">
        <v>288</v>
      </c>
      <c r="I41" s="84">
        <v>21829</v>
      </c>
      <c r="J41" s="38" t="s">
        <v>293</v>
      </c>
      <c r="K41" s="84">
        <v>21829</v>
      </c>
      <c r="L41" s="84" t="s">
        <v>290</v>
      </c>
      <c r="M41" s="38" t="s">
        <v>301</v>
      </c>
      <c r="N41" s="84">
        <v>384093</v>
      </c>
      <c r="O41" s="84" t="s">
        <v>415</v>
      </c>
      <c r="P41" s="84">
        <v>565446</v>
      </c>
      <c r="Q41" s="38" t="s">
        <v>416</v>
      </c>
      <c r="R41" s="38" t="s">
        <v>304</v>
      </c>
      <c r="S41" s="84" t="s">
        <v>417</v>
      </c>
      <c r="T41" s="84" t="s">
        <v>417</v>
      </c>
      <c r="U41" s="84" t="s">
        <v>266</v>
      </c>
      <c r="V41" s="84" t="s">
        <v>249</v>
      </c>
      <c r="W41" s="84">
        <v>0</v>
      </c>
      <c r="X41" s="38" t="s">
        <v>265</v>
      </c>
      <c r="Y41" s="84">
        <v>358662397</v>
      </c>
      <c r="Z41" s="38" t="s">
        <v>418</v>
      </c>
      <c r="AA41" s="108">
        <v>45597</v>
      </c>
      <c r="AB41" s="84">
        <v>65000</v>
      </c>
      <c r="AC41" s="108" t="s">
        <v>435</v>
      </c>
      <c r="AD41" s="84">
        <v>24</v>
      </c>
      <c r="AE41" s="84" t="s">
        <v>275</v>
      </c>
      <c r="AF41" s="84" t="s">
        <v>529</v>
      </c>
      <c r="AG41" s="108" t="s">
        <v>530</v>
      </c>
      <c r="AH41" s="84" t="s">
        <v>252</v>
      </c>
      <c r="AI41" s="108" t="s">
        <v>531</v>
      </c>
      <c r="AJ41" s="84">
        <v>3460</v>
      </c>
      <c r="AK41" s="84">
        <v>3460</v>
      </c>
      <c r="AL41" s="108" t="s">
        <v>532</v>
      </c>
      <c r="AM41" s="84">
        <v>36529.089999999997</v>
      </c>
      <c r="AN41" s="112">
        <v>15370.91</v>
      </c>
      <c r="AO41" s="112">
        <v>51900</v>
      </c>
      <c r="AP41" s="112">
        <v>28470.91</v>
      </c>
      <c r="AQ41" s="112">
        <v>3009.09</v>
      </c>
      <c r="AR41" s="112">
        <v>31480</v>
      </c>
      <c r="AS41" s="112">
        <v>2919.44</v>
      </c>
      <c r="AT41" s="112">
        <v>540.55999999999995</v>
      </c>
      <c r="AU41" s="112">
        <v>3460</v>
      </c>
      <c r="AV41" s="84">
        <v>16</v>
      </c>
      <c r="AW41" s="84">
        <v>18</v>
      </c>
      <c r="AX41" s="84" t="s">
        <v>533</v>
      </c>
      <c r="AY41" s="108"/>
      <c r="AZ41" s="84"/>
      <c r="BA41" s="84"/>
      <c r="BB41" s="84" t="s">
        <v>283</v>
      </c>
      <c r="BC41" s="84"/>
      <c r="BD41" s="108"/>
      <c r="BE41" s="84">
        <v>0</v>
      </c>
      <c r="BF41" s="38" t="s">
        <v>417</v>
      </c>
      <c r="BG41" s="84" t="s">
        <v>569</v>
      </c>
      <c r="BH41" s="114" t="s">
        <v>570</v>
      </c>
      <c r="BI41" s="38" t="s">
        <v>110</v>
      </c>
      <c r="BJ41" s="85">
        <v>46108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>
        <v>0</v>
      </c>
      <c r="BQ41" s="117"/>
      <c r="BR41" s="118" t="s">
        <v>571</v>
      </c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30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30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30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30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30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30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30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30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30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30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30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30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30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30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30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30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30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30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30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30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Randhir Kumar</cp:lastModifiedBy>
  <cp:lastPrinted>2025-11-01T04:54:49Z</cp:lastPrinted>
  <dcterms:created xsi:type="dcterms:W3CDTF">2023-04-07T11:05:50Z</dcterms:created>
  <dcterms:modified xsi:type="dcterms:W3CDTF">2026-04-03T10:22:16Z</dcterms:modified>
</cp:coreProperties>
</file>