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3602_Not Upload_10\"/>
    </mc:Choice>
  </mc:AlternateContent>
  <xr:revisionPtr revIDLastSave="0" documentId="13_ncr:1_{0138B214-41EE-4FBA-A015-69EA5AEE5D5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<sst xmlns="http://schemas.openxmlformats.org/spreadsheetml/2006/main" count="336" uniqueCount="288">
  <si>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</si>
  <si>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</si>
  <si>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</si>
  <si>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</si>
  <si>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</si>
  <si>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</si>
  <si>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</si>
  <si>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</si>
  <si>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</si>
  <si>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</si>
  <si>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</si>
  <si>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</si>
  <si>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</si>
  <si>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</si>
  <si>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</si>
  <si>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</si>
  <si>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</si>
  <si>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</si>
  <si>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</si>
  <si>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</si>
  <si>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</si>
  <si>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</si>
  <si>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</si>
  <si>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</si>
  <si>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</si>
  <si>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</si>
  <si>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</si>
  <si>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</si>
  <si>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</si>
  <si>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</si>
  <si>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</si>
  <si>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</si>
  <si>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</si>
  <si>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</si>
  <si>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</si>
  <si>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</si>
  <si>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</si>
  <si>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</si>
  <si>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</si>
  <si>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</si>
  <si>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</si>
  <si>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</si>
  <si>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</si>
  <si>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</si>
  <si>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</si>
  <si>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</si>
  <si>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</si>
  <si>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</si>
  <si>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</si>
  <si>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</si>
  <si>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</si>
  <si>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</si>
  <si>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</si>
  <si>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</si>
  <si>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</si>
  <si>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</si>
  <si>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</si>
  <si>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</si>
  <si>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</si>
  <si>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</si>
  <si>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</si>
  <si>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</si>
  <si>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</si>
  <si>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</si>
  <si>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</si>
  <si>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</si>
  <si>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</si>
  <si>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</si>
  <si>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</si>
  <si>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</si>
  <si>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</si>
  <si>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</si>
  <si>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</si>
  <si>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</si>
  <si>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</si>
  <si>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</si>
  <si>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</si>
  <si>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</si>
  <si>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</si>
  <si>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</si>
  <si>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</si>
  <si>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</si>
  <si>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</si>
  <si>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</si>
  <si>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</si>
  <si>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</si>
  <si>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</si>
  <si>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</si>
  <si>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</si>
  <si>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</si>
  <si>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</si>
  <si>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</si>
  <si>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</si>
  <si>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</si>
  <si>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</si>
  <si>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</si>
  <si>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</si>
  <si>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</si>
  <si>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</si>
  <si>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</si>
  <si>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</si>
  <si>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</si>
  <si>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</si>
  <si>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</si>
  <si>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</si>
  <si>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</si>
  <si>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</si>
  <si>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</si>
  <si>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</si>
  <si>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</si>
  <si>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</si>
  <si>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</si>
  <si>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</si>
  <si>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</si>
  <si>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</si>
  <si>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</si>
  <si>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</si>
  <si>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</si>
  <si>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</si>
  <si>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</si>
  <si>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</si>
  <si>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</si>
  <si>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</si>
  <si>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</si>
  <si>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</si>
  <si>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</si>
  <si>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</si>
  <si>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</si>
  <si>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</si>
  <si>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</si>
  <si>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</si>
  <si>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</si>
  <si>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</si>
  <si>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</si>
  <si>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</si>
  <si>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</si>
  <si>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</si>
  <si>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</si>
  <si>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</si>
  <si>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</si>
  <si>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</si>
  <si>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</si>
  <si>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</si>
  <si>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</si>
  <si>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</si>
  <si>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</si>
  <si>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</si>
  <si>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</si>
  <si>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</si>
  <si>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</si>
  <si>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</si>
  <si>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</si>
  <si>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</si>
  <si>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</si>
  <si>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</si>
  <si>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</si>
  <si>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</si>
  <si>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</si>
  <si>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</si>
  <si>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</si>
  <si>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</si>
  <si>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</si>
  <si>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</si>
  <si>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</si>
  <si>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</si>
  <si>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</si>
  <si>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</si>
  <si>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</si>
  <si>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</si>
  <si>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</si>
  <si>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</si>
  <si>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</si>
  <si>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</si>
  <si>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</si>
  <si>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</si>
  <si>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</si>
  <si>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</si>
  <si>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</si>
  <si>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</si>
  <si>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</si>
  <si>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</si>
  <si>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</si>
  <si>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</si>
  <si>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</si>
  <si>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</si>
  <si>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</si>
  <si>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</si>
  <si>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</si>
  <si>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</si>
  <si>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</si>
  <si>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</si>
  <si>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</si>
  <si>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</si>
  <si>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</si>
  <si>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</si>
  <si>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</si>
  <si>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</si>
  <si>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</si>
  <si>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</si>
  <si>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</si>
  <si>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</si>
  <si>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</si>
  <si>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</si>
  <si>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</si>
  <si>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</si>
  <si>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</si>
  <si>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</si>
  <si>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</si>
  <si>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</si>
  <si>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</si>
  <si>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</si>
  <si>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</si>
  <si>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</si>
  <si>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</si>
  <si>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</si>
  <si>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</si>
  <si>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</si>
  <si>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</si>
  <si>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</si>
  <si>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</si>
  <si>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</si>
  <si>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</si>
  <si>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</si>
  <si>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</si>
  <si>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</si>
  <si>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</si>
  <si>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</si>
  <si>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</si>
  <si>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</si>
  <si>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</si>
  <si>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</si>
  <si>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</si>
  <si>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</si>
  <si>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</si>
  <si>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</si>
  <si>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</si>
  <si>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</si>
  <si>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</si>
  <si>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</si>
  <si>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</si>
  <si>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</si>
  <si>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</si>
  <si>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</si>
  <si>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</si>
  <si>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</si>
  <si>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</si>
  <si>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</si>
  <si>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Deoria</t>
  </si>
  <si>
    <t>Basti</t>
  </si>
  <si>
    <t>UP3365</t>
  </si>
  <si>
    <t>ITAILIYA LOHIYA NAGAR</t>
  </si>
  <si>
    <t>SF0098785</t>
  </si>
  <si>
    <t>Akhand Pratap Singh</t>
  </si>
  <si>
    <t>bayo pokhar</t>
  </si>
  <si>
    <t>ANNU DEVI pokhar G7</t>
  </si>
  <si>
    <t>Chetana Weekly</t>
  </si>
  <si>
    <t>SSF6008454</t>
  </si>
  <si>
    <t>EBC</t>
  </si>
  <si>
    <t>HINDU</t>
  </si>
  <si>
    <t>Animal Husbandry &amp; Poultry</t>
  </si>
  <si>
    <t>RABITA</t>
  </si>
  <si>
    <t>10-Oct-2024</t>
  </si>
  <si>
    <t>2</t>
  </si>
  <si>
    <t>1.80 Yrs</t>
  </si>
  <si>
    <t>11 Apr 2024</t>
  </si>
  <si>
    <t>&lt;= 2 Years</t>
  </si>
  <si>
    <t>23-Oct-2024</t>
  </si>
  <si>
    <t>Open</t>
  </si>
  <si>
    <t>31-Mar-2025</t>
  </si>
  <si>
    <t>7800700109</t>
  </si>
  <si>
    <t>Aman Kumar Pathak/SF0075641</t>
  </si>
  <si>
    <t>Sanjeev Kumar Bind</t>
  </si>
  <si>
    <t>SF0051655</t>
  </si>
  <si>
    <t>Branch Manager</t>
  </si>
  <si>
    <t>No Action Taken</t>
  </si>
  <si>
    <t>CSS</t>
  </si>
  <si>
    <t>Vipin Yadav/SF0071928</t>
  </si>
  <si>
    <t>Dileep kumar yadav/SF0080298</t>
  </si>
  <si>
    <t>Jitendra Kumar Pal/SF0098254</t>
  </si>
  <si>
    <t>Resigned-Exited</t>
  </si>
  <si>
    <t>Completed-Report Submitted</t>
  </si>
  <si>
    <t>Borrower is complaining that the loan is disbursed without the borrower confirmation</t>
  </si>
  <si>
    <t>As per borrower Rabita statemnent she pai the pre-clouser amount of Rs. 25,000/- via UPI and Rs. 20,155/- through cash payment total amount of Rs. 45,155/- on 18-Apr-2024 to the Branch Manager Sanjeev Kumar Bind/SF0051655 for Loane No. 356446354 but the same was not posted in FIMO after thet Branch Manager Arun Kumar/SF0084698 is disbursed the new vishwas loan 358566533 on date 10-Oct-2024 to against to old loan the borrower, but during the disbursment borrower not present at the branch and also not aware for the loan.
Amount of Rs. 14,740/- posted in Loan No. 356446354 below mentioned:
#Amount of Rs. 5,60/- is posted in FIMO on date 23 Apr 2024.
#Amount of Rs. 5,60/- is posted in FIMO on date 29 Apr 2024.
#Amount of Rs. 5,60/- is posted in FIMO on date 6 May 2024.
#Amount of Rs. 5,60/- is posted in FIMO on date 13 May 2024.
#Amount of Rs. 11,20/- is posted in FIMO on date 27 May 2024.
#Amount of Rs. 5,60/- is posted in FIMO on date 5 Jun 2024.
#Amount of Rs. 5,60/- is posted in FIMO on date 12 Jun 2024.
#Amount of Rs. 5,60/- is posted in FIMO on date 19 Jun 2024.
#Amount of Rs. 5,60/- is posted in FIMO on date 28 Jun 2024.
#Amount of Rs. 5,60/- is posted in FIMO on date 2 Jul 2024.
#Amount of Rs. 5,60/- is posted in FIMO on date 10 Jul 2024.
#Amount of Rs. 5,60/- is posted in FIMO on date 19 Jul 2024.
#Amount of Rs. 5,60/- is posted in FIMO on date 25 Jul 2024.
#Amount of Rs. 5,60/- is posted in FIMO on date 31 Jul 2024.
#Amount of Rs. 5,60/- is posted in FIMO on date 7 Aug 2024.
#Amount of Rs. 5,60/- is posted in FIMO on date 14 Aug 2024.
#Amount of Rs. 5,60/- is posted in FIMO on date 22 Aug 2024.
Total Fraud Amount of Rs. 45,155/-.
Recovered Amount of Rs. 10,080/-.
Net Fraud amount of Rs. 35072/-.
Note: Borrower loan card available, Degital payment screenshot available and borrower written statement available.</t>
  </si>
  <si>
    <t>Form Date :</t>
  </si>
  <si>
    <t>To Date :</t>
  </si>
  <si>
    <t xml:space="preserve">Reporting Time : </t>
  </si>
  <si>
    <t>358566533</t>
  </si>
  <si>
    <t>FN25-26-03602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</si>
</sst>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.5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67" fontId="34" fillId="0" borderId="1" xfId="15" applyNumberFormat="1" applyFont="1" applyFill="1" applyBorder="1" applyAlignment="1" applyProtection="1">
      <alignment horizontal="center" vertical="center" wrapText="1"/>
      <protection locked="0"/>
    </xf>
    <xf numFmtId="167" fontId="35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5" t="str">
        <f>IF('Physical Cash at Safe'!D28="Yes", 'Physical Cash at Safe'!A4, 'Borrower Wise Details'!B5)</f>
        <v>UP3365</v>
      </c>
      <c r="D5" s="63" t="str">
        <f>IF('Physical Cash at Safe'!D28="Yes", 'Physical Cash at Safe'!B4, 'Borrower Wise Details'!C5)</f>
        <v>Basti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Deoria</v>
      </c>
      <c r="G5" s="61">
        <v>45400</v>
      </c>
      <c r="H5" s="106" t="s">
        <v>275</v>
      </c>
      <c r="I5" s="61">
        <v>46044</v>
      </c>
      <c r="J5" s="73" t="str">
        <f>IF('Physical Cash at Safe'!D28="Yes",'Physical Cash at Safe'!E28,IF('Borrower Wise Details'!D5&lt;&gt;"",'Borrower Wise Details'!D5,""))</f>
        <v>FN25-26-03602</v>
      </c>
      <c r="K5" s="80">
        <v>1</v>
      </c>
      <c r="L5" s="81"/>
      <c r="M5" s="81"/>
      <c r="N5" s="81" t="s">
        <v>278</v>
      </c>
      <c r="O5" s="81" t="s">
        <v>244</v>
      </c>
      <c r="P5" s="81" t="s">
        <v>277</v>
      </c>
      <c r="Q5" s="81" t="s">
        <v>276</v>
      </c>
      <c r="R5" s="74" t="str">
        <f>IF('Physical Cash at Safe'!$D$28="Yes", 'Physical Cash at Safe'!$A$28, IF('Borrower Wise Details'!F5&lt;&gt;"", 'Borrower Wise Details'!F5, ""))</f>
        <v>Sanjeev Kumar Bind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SF0051655</v>
      </c>
      <c r="U5" s="76" t="s">
        <v>279</v>
      </c>
      <c r="V5" s="132">
        <v>45475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280</v>
      </c>
      <c r="Z5" s="61">
        <v>46050</v>
      </c>
      <c r="AA5" s="61">
        <v>46050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45155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10080</v>
      </c>
      <c r="AE5" s="125">
        <f>IF(AND(AC5="", AD5=""), "", IF(AD5="", AC5, AC5 - IF(ISNUMBER(AD5), AD5, 0)))</f>
        <v>35075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46063</v>
      </c>
      <c r="AH5" s="133" t="s">
        <v>281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UP3365</v>
      </c>
      <c r="C5" s="50" t="str">
        <f>IF('Fraud Investigation Report'!D5="", "", 'Fraud Investigation Report'!D5)</f>
        <v>Basti</v>
      </c>
      <c r="D5" s="68" t="str">
        <f>IF(OR('Fraud Investigation Report'!R5="", 'Fraud Investigation Report'!R5=0), "", 'Fraud Investigation Report'!R5)</f>
        <v>Sanjeev Kumar Bind</v>
      </c>
      <c r="E5" s="68" t="str">
        <f>IF(OR('Fraud Investigation Report'!T5="", 'Fraud Investigation Report'!T5=0), "", 'Fraud Investigation Report'!T5)</f>
        <v>SF0051655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FN25-26-03602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45155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45155</v>
      </c>
      <c r="O5" s="69">
        <f>IF('Fraud Investigation Report'!AD5="", "", 'Fraud Investigation Report'!AD5)</f>
        <v>10080</v>
      </c>
      <c r="P5" s="125">
        <f>IF(AND(N5="", O5=""), "", IF(O5="", N5, N5 - IF(ISNUMBER(O5), O5, 0)))</f>
        <v>35075</v>
      </c>
      <c r="Q5" s="49"/>
      <c r="R5" s="83" t="s">
        <v>274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215</v>
      </c>
      <c r="D29" s="160" t="s">
        <v>216</v>
      </c>
      <c r="E29" s="161"/>
    </row>
    <row r="30" spans="1:5" ht="40" customHeight="1" x14ac:dyDescent="0.35">
      <c r="A30" s="127"/>
      <c r="B30" s="127"/>
      <c r="C30" s="128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217</v>
      </c>
      <c r="B32" s="38"/>
      <c r="C32" s="37" t="s">
        <v>82</v>
      </c>
      <c r="D32" s="158"/>
      <c r="E32" s="159"/>
    </row>
    <row r="33" spans="1:5" ht="18" customHeight="1" x14ac:dyDescent="0.35">
      <c r="A33" s="37" t="s">
        <v>83</v>
      </c>
      <c r="B33" s="105" t="s">
        <v>145</v>
      </c>
      <c r="C33" s="39" t="s">
        <v>84</v>
      </c>
      <c r="D33" s="152" t="s">
        <v>145</v>
      </c>
      <c r="E33" s="153"/>
    </row>
    <row r="34" spans="1:5" ht="26" x14ac:dyDescent="0.35">
      <c r="A34" s="39" t="s">
        <v>218</v>
      </c>
      <c r="B34" s="38"/>
      <c r="C34" s="39" t="s">
        <v>219</v>
      </c>
      <c r="D34" s="154"/>
      <c r="E34" s="155"/>
    </row>
    <row r="35" spans="1:5" ht="26" x14ac:dyDescent="0.35">
      <c r="A35" s="39" t="s">
        <v>220</v>
      </c>
      <c r="B35" s="38"/>
      <c r="C35" s="39" t="s">
        <v>222</v>
      </c>
      <c r="D35" s="154"/>
      <c r="E35" s="155"/>
    </row>
    <row r="36" spans="1:5" ht="25.5" customHeight="1" x14ac:dyDescent="0.35">
      <c r="A36" s="39" t="s">
        <v>221</v>
      </c>
      <c r="B36" s="38"/>
      <c r="C36" s="39" t="s">
        <v>223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90" workbookViewId="0">
      <selection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UP3365</v>
      </c>
      <c r="C5" s="118" t="str">
        <f>IF('Loan Outstanding Report'!$H$5="", "", 'Loan Outstanding Report'!$H$5)</f>
        <v>Basti</v>
      </c>
      <c r="D5" s="41" t="s">
        <v>287</v>
      </c>
      <c r="E5" s="65">
        <v>46049</v>
      </c>
      <c r="F5" s="130" t="s">
        <v>271</v>
      </c>
      <c r="G5" s="49" t="s">
        <v>272</v>
      </c>
      <c r="H5" s="131" t="s">
        <v>273</v>
      </c>
      <c r="I5" s="119" t="s">
        <v>253</v>
      </c>
      <c r="J5" s="119" t="s">
        <v>256</v>
      </c>
      <c r="K5" s="119" t="s">
        <v>260</v>
      </c>
      <c r="L5" s="11" t="s">
        <v>286</v>
      </c>
      <c r="M5" s="65" t="s">
        <v>261</v>
      </c>
      <c r="N5" s="123">
        <v>45000</v>
      </c>
      <c r="O5" s="123">
        <v>560</v>
      </c>
      <c r="P5" s="120" t="s">
        <v>140</v>
      </c>
      <c r="Q5" s="79">
        <v>45400</v>
      </c>
      <c r="R5" s="123">
        <v>45155</v>
      </c>
      <c r="S5" s="123">
        <v>10080</v>
      </c>
      <c r="T5" s="123"/>
      <c r="U5" s="124">
        <f t="shared" ref="U5" si="0">IF(AND(ISBLANK(R5),ISBLANK(S5),ISBLANK(T5)),"",R5-(S5+T5))</f>
        <v>35075</v>
      </c>
      <c r="V5" s="116" t="s">
        <v>202</v>
      </c>
      <c r="W5" s="121" t="s">
        <v>282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Q5" sqref="BQ5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283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284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285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39" x14ac:dyDescent="0.3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3">
        <v>761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3" t="s">
        <v>249</v>
      </c>
      <c r="H5" s="38" t="s">
        <v>248</v>
      </c>
      <c r="I5" s="83">
        <v>193708</v>
      </c>
      <c r="J5" s="38" t="s">
        <v>250</v>
      </c>
      <c r="K5" s="83">
        <v>193708</v>
      </c>
      <c r="L5" s="83" t="s">
        <v>251</v>
      </c>
      <c r="M5" s="38" t="s">
        <v>252</v>
      </c>
      <c r="N5" s="83">
        <v>410861</v>
      </c>
      <c r="O5" s="83" t="s">
        <v>253</v>
      </c>
      <c r="P5" s="83">
        <v>739785</v>
      </c>
      <c r="Q5" s="38" t="s">
        <v>254</v>
      </c>
      <c r="R5" s="38" t="s">
        <v>255</v>
      </c>
      <c r="S5" s="83" t="s">
        <v>256</v>
      </c>
      <c r="T5" s="83" t="s">
        <v>256</v>
      </c>
      <c r="U5" s="83" t="s">
        <v>257</v>
      </c>
      <c r="V5" s="83" t="s">
        <v>258</v>
      </c>
      <c r="W5" s="83">
        <v>0</v>
      </c>
      <c r="X5" s="38" t="s">
        <v>259</v>
      </c>
      <c r="Y5" s="83">
        <v>358566533</v>
      </c>
      <c r="Z5" s="38" t="s">
        <v>260</v>
      </c>
      <c r="AA5" s="107" t="s">
        <v>261</v>
      </c>
      <c r="AB5" s="83">
        <v>45000</v>
      </c>
      <c r="AC5" s="107"/>
      <c r="AD5" s="83">
        <v>102</v>
      </c>
      <c r="AE5" s="83" t="s">
        <v>262</v>
      </c>
      <c r="AF5" s="83" t="s">
        <v>263</v>
      </c>
      <c r="AG5" s="107" t="s">
        <v>264</v>
      </c>
      <c r="AH5" s="83" t="s">
        <v>265</v>
      </c>
      <c r="AI5" s="107" t="s">
        <v>266</v>
      </c>
      <c r="AJ5" s="83">
        <v>560</v>
      </c>
      <c r="AK5" s="83">
        <v>560</v>
      </c>
      <c r="AL5" s="107"/>
      <c r="AM5" s="83">
        <v>0</v>
      </c>
      <c r="AN5" s="111">
        <v>0</v>
      </c>
      <c r="AO5" s="111">
        <v>0</v>
      </c>
      <c r="AP5" s="111">
        <v>45000</v>
      </c>
      <c r="AQ5" s="111">
        <v>12100</v>
      </c>
      <c r="AR5" s="111">
        <v>57100</v>
      </c>
      <c r="AS5" s="111">
        <v>26525.94</v>
      </c>
      <c r="AT5" s="111">
        <v>10434.06</v>
      </c>
      <c r="AU5" s="111">
        <v>36960</v>
      </c>
      <c r="AV5" s="83">
        <v>66</v>
      </c>
      <c r="AW5" s="83"/>
      <c r="AX5" s="83"/>
      <c r="AY5" s="107"/>
      <c r="AZ5" s="83"/>
      <c r="BA5" s="83"/>
      <c r="BB5" s="83" t="s">
        <v>267</v>
      </c>
      <c r="BC5" s="83" t="s">
        <v>145</v>
      </c>
      <c r="BD5" s="107" t="s">
        <v>268</v>
      </c>
      <c r="BE5" s="83">
        <v>45000</v>
      </c>
      <c r="BF5" s="38" t="s">
        <v>256</v>
      </c>
      <c r="BG5" s="83" t="s">
        <v>269</v>
      </c>
      <c r="BH5" s="113" t="s">
        <v>270</v>
      </c>
      <c r="BI5" s="38" t="s">
        <v>110</v>
      </c>
      <c r="BJ5" s="84">
        <v>46050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83">
        <v>45155</v>
      </c>
      <c r="BQ5" s="116" t="s">
        <v>209</v>
      </c>
      <c r="BR5" s="129" t="s">
        <v>282</v>
      </c>
    </row>
    <row r="6" spans="1:70" s="112" customFormat="1" ht="15" customHeight="1" x14ac:dyDescent="0.35">
      <c r="A6" s="83"/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35">
      <c r="A7" s="83"/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35">
      <c r="A8" s="83"/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35">
      <c r="A9" s="83"/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35">
      <c r="A10" s="83"/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35">
      <c r="A11" s="83"/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35">
      <c r="A12" s="83"/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35">
      <c r="A13" s="83"/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35">
      <c r="A14" s="83"/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35">
      <c r="A15" s="83"/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35">
      <c r="A16" s="83"/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35">
      <c r="A17" s="83"/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35">
      <c r="A18" s="83"/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35">
      <c r="A19" s="83"/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35">
      <c r="A20" s="83"/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5">
      <c r="A21" s="83"/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35">
      <c r="A22" s="83"/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35">
      <c r="A23" s="83"/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35">
      <c r="A24" s="83"/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35">
      <c r="A25" s="83"/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35">
      <c r="A26" s="83"/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35">
      <c r="A27" s="83"/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35">
      <c r="A28" s="83"/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35">
      <c r="A29" s="83"/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35">
      <c r="A30" s="83"/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35">
      <c r="A31" s="83"/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35">
      <c r="A32" s="83"/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35">
      <c r="A33" s="83"/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35">
      <c r="A34" s="83"/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35">
      <c r="A35" s="83"/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35">
      <c r="A36" s="83"/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35">
      <c r="A37" s="83"/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35">
      <c r="A38" s="83"/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35">
      <c r="A39" s="83"/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35">
      <c r="A40" s="83"/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35">
      <c r="A41" s="83"/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35">
      <c r="A42" s="83"/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35">
      <c r="A43" s="83"/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35">
      <c r="A44" s="83"/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35">
      <c r="A45" s="83"/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35">
      <c r="A46" s="83"/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35">
      <c r="A47" s="83"/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35">
      <c r="A48" s="83"/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35">
      <c r="A49" s="83"/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35">
      <c r="A50" s="83"/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35">
      <c r="A51" s="83"/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35">
      <c r="A52" s="83"/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35">
      <c r="A53" s="83"/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35">
      <c r="A54" s="83"/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35">
      <c r="A55" s="83"/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35">
      <c r="A56" s="83"/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35">
      <c r="A57" s="83"/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35">
      <c r="A58" s="83"/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35">
      <c r="A59" s="83"/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35">
      <c r="A60" s="83"/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35">
      <c r="A61" s="83"/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35">
      <c r="A62" s="83"/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5">
      <c r="A63" s="83"/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35">
      <c r="A64" s="83"/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35">
      <c r="A65" s="83"/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35">
      <c r="A66" s="83"/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35">
      <c r="A67" s="83"/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35">
      <c r="A68" s="83"/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35">
      <c r="A69" s="83"/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5">
      <c r="A70" s="83"/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35">
      <c r="A71" s="83"/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35">
      <c r="A72" s="83"/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35">
      <c r="A73" s="83"/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35">
      <c r="A74" s="83"/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5">
      <c r="A75" s="83"/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35">
      <c r="A76" s="83"/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35">
      <c r="A77" s="83"/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35">
      <c r="A78" s="83"/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35">
      <c r="A79" s="83"/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35">
      <c r="A80" s="83"/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35">
      <c r="A81" s="83"/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35">
      <c r="A82" s="83"/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35">
      <c r="A83" s="83"/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35">
      <c r="A84" s="83"/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35">
      <c r="A85" s="83"/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35">
      <c r="A86" s="83"/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35">
      <c r="A87" s="83"/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35">
      <c r="A88" s="83"/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35">
      <c r="A89" s="83"/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35">
      <c r="A90" s="83"/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35">
      <c r="A91" s="83"/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35">
      <c r="A92" s="83"/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35">
      <c r="A93" s="83"/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35">
      <c r="A94" s="83"/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35">
      <c r="A95" s="83"/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35">
      <c r="A96" s="83"/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35">
      <c r="A97" s="83"/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35">
      <c r="A98" s="83"/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35">
      <c r="A99" s="83"/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35">
      <c r="A100" s="83"/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35">
      <c r="A101" s="83"/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35">
      <c r="A102" s="83"/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35">
      <c r="A103" s="83"/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35">
      <c r="A104" s="83"/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35">
      <c r="A105" s="83"/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35">
      <c r="A106" s="83"/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35">
      <c r="A107" s="83"/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35">
      <c r="A108" s="83"/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35">
      <c r="A109" s="83"/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35">
      <c r="A110" s="83"/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35">
      <c r="A111" s="83"/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35">
      <c r="A112" s="83"/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35">
      <c r="A113" s="83"/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35">
      <c r="A114" s="83"/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35">
      <c r="A115" s="83"/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35">
      <c r="A116" s="83"/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35">
      <c r="A117" s="83"/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35">
      <c r="A118" s="83"/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35">
      <c r="A119" s="83"/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35">
      <c r="A120" s="83"/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35">
      <c r="A121" s="83"/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35">
      <c r="A122" s="83"/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35">
      <c r="A123" s="83"/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35">
      <c r="A124" s="83"/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35">
      <c r="A125" s="83"/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35">
      <c r="A126" s="83"/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35">
      <c r="A127" s="83"/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35">
      <c r="A128" s="83"/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35">
      <c r="A129" s="83"/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35">
      <c r="A130" s="83"/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35">
      <c r="A131" s="83"/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35">
      <c r="A132" s="83"/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35">
      <c r="A133" s="83"/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5">
      <c r="A134" s="83"/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35">
      <c r="A135" s="83"/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35">
      <c r="A136" s="83"/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35">
      <c r="A137" s="83"/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35">
      <c r="A138" s="83"/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35">
      <c r="A139" s="83"/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35">
      <c r="A140" s="83"/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35">
      <c r="A141" s="83"/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35">
      <c r="A142" s="83"/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35">
      <c r="A143" s="83"/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35">
      <c r="A144" s="83"/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35">
      <c r="A145" s="83"/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35">
      <c r="A146" s="83"/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35">
      <c r="A147" s="83"/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5">
      <c r="A148" s="83"/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35">
      <c r="A149" s="83"/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35">
      <c r="A150" s="83"/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35">
      <c r="A151" s="83"/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35">
      <c r="A152" s="83"/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35">
      <c r="A153" s="83"/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35">
      <c r="A154" s="83"/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35">
      <c r="A155" s="83"/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35">
      <c r="A156" s="83"/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35">
      <c r="A157" s="83"/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5">
      <c r="A158" s="83"/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35">
      <c r="A159" s="83"/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35">
      <c r="A160" s="83"/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35">
      <c r="A161" s="83"/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35">
      <c r="A162" s="83"/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35">
      <c r="A163" s="83"/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35">
      <c r="A164" s="83"/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35">
      <c r="A165" s="83"/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35">
      <c r="A166" s="83"/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35">
      <c r="A167" s="83"/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35">
      <c r="A168" s="83"/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35">
      <c r="A169" s="83"/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35">
      <c r="A170" s="83"/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35">
      <c r="A171" s="83"/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35">
      <c r="A172" s="83"/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35">
      <c r="A173" s="83"/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35">
      <c r="A174" s="83"/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35">
      <c r="A175" s="83"/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35">
      <c r="A176" s="83"/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35">
      <c r="A177" s="83"/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35">
      <c r="A178" s="83"/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35">
      <c r="A179" s="83"/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35">
      <c r="A180" s="83"/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35">
      <c r="A181" s="83"/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35">
      <c r="A182" s="83"/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35">
      <c r="A183" s="83"/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35">
      <c r="A184" s="83"/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35">
      <c r="A185" s="83"/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35">
      <c r="A186" s="83"/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35">
      <c r="A187" s="83"/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35">
      <c r="A188" s="83"/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35">
      <c r="A189" s="83"/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35">
      <c r="A190" s="83"/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35">
      <c r="A191" s="83"/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35">
      <c r="A192" s="83"/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35">
      <c r="A193" s="83"/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5">
      <c r="A194" s="83"/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35">
      <c r="A195" s="83"/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35">
      <c r="A196" s="83"/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35">
      <c r="A197" s="83"/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35">
      <c r="A198" s="83"/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35">
      <c r="A199" s="83"/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5">
      <c r="A200" s="83"/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35">
      <c r="A201" s="83"/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35">
      <c r="A202" s="83"/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35">
      <c r="A203" s="83"/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35">
      <c r="A204" s="83"/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35">
      <c r="A205" s="83"/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35">
      <c r="A206" s="83"/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35">
      <c r="A207" s="83"/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35">
      <c r="A208" s="83"/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35">
      <c r="A209" s="83"/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35">
      <c r="A210" s="83"/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35">
      <c r="A211" s="83"/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5">
      <c r="A212" s="83"/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35">
      <c r="A213" s="83"/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35">
      <c r="A214" s="83"/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35">
      <c r="A215" s="83"/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35">
      <c r="A216" s="83"/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35">
      <c r="A217" s="83"/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35">
      <c r="A218" s="83"/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5">
      <c r="A219" s="83"/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5">
      <c r="A220" s="83"/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5">
      <c r="A221" s="83"/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5">
      <c r="A222" s="83"/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5">
      <c r="A223" s="83"/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5">
      <c r="A224" s="83"/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5">
      <c r="A225" s="83"/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5">
      <c r="A226" s="83"/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5">
      <c r="A227" s="83"/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5">
      <c r="A228" s="83"/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5">
      <c r="A229" s="83"/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5">
      <c r="A230" s="83"/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/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/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/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/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/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/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/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/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/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/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/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/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/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/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/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/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/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/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/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/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/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/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/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/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/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/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/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/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/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/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/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/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/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/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/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/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/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/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/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/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/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/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/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/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/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/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/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/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/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/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/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/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/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/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/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/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/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/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/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/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/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/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/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/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/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/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/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/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/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/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/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/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/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/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/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/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/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/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/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/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/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/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/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/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/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/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/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/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/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/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/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/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/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/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/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/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/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/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/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/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/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/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/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/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/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/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/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/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/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/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/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/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/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/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/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/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/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/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/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5">
      <c r="A350" s="83"/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5">
      <c r="A351" s="83"/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5">
      <c r="A352" s="83"/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/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/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/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/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/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/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/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/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/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/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/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/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/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/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/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/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/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/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/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/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/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/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/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/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/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/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/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/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/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/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/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/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/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/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/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/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/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/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/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/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/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/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/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/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/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/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/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/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/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/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/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/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/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/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/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/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/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/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/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/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/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/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/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/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/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/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/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/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/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/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/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/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/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/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/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/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/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/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/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/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/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/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/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/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/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/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/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/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/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/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/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/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/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/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/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/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/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/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/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/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/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/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/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/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/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/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/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/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/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/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/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/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/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/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/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/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/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/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/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/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/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/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/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/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/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/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/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/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/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/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/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/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/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/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/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/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/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/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/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/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/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/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/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/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/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/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/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/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/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/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/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/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/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/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/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/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/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/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/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/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/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/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/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/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/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/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/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/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/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/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/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/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/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/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/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/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/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/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/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/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/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/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/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/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/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/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/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/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/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/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/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/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/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/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/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/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/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/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/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/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/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/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/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/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/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/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/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/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/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/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/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/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/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/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/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/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/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/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/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/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/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/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/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/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/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/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/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/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/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/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/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/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/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/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/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/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/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/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/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/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/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/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/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/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/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/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/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/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/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/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/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/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/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/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/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/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/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/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/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2026-02-10T09:11:34Z</dcterms:modified>
</cp:coreProperties>
</file>