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13\"/>
    </mc:Choice>
  </mc:AlternateContent>
  <xr:revisionPtr revIDLastSave="0" documentId="13_ncr:1_{1377B76F-098E-4F31-9774-A424248B887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<sst xmlns="http://schemas.openxmlformats.org/spreadsheetml/2006/main" count="350" uniqueCount="296">
  <si>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</si>
  <si>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</si>
  <si>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</si>
  <si>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</si>
  <si>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</si>
  <si>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</si>
  <si>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</si>
  <si>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</si>
  <si>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</si>
  <si>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</si>
  <si>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</si>
  <si>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</si>
  <si>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</si>
  <si>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</si>
  <si>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</si>
  <si>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</si>
  <si>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</si>
  <si>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</si>
  <si>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</si>
  <si>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</si>
  <si>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</si>
  <si>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</si>
  <si>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</si>
  <si>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</si>
  <si>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</si>
  <si>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</si>
  <si>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</si>
  <si>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</si>
  <si>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</si>
  <si>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</si>
  <si>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</si>
  <si>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</si>
  <si>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</si>
  <si>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</si>
  <si>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</si>
  <si>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</si>
  <si>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</si>
  <si>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</si>
  <si>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</si>
  <si>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</si>
  <si>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</si>
  <si>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</si>
  <si>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</si>
  <si>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</si>
  <si>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</si>
  <si>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</si>
  <si>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</si>
  <si>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</si>
  <si>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</si>
  <si>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</si>
  <si>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</si>
  <si>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</si>
  <si>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</si>
  <si>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</si>
  <si>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</si>
  <si>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</si>
  <si>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</si>
  <si>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</si>
  <si>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</si>
  <si>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</si>
  <si>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</si>
  <si>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</si>
  <si>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</si>
  <si>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</si>
  <si>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</si>
  <si>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</si>
  <si>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</si>
  <si>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</si>
  <si>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</si>
  <si>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</si>
  <si>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</si>
  <si>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</si>
  <si>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</si>
  <si>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</si>
  <si>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</si>
  <si>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</si>
  <si>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</si>
  <si>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</si>
  <si>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</si>
  <si>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</si>
  <si>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</si>
  <si>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</si>
  <si>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</si>
  <si>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</si>
  <si>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</si>
  <si>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</si>
  <si>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</si>
  <si>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</si>
  <si>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</si>
  <si>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</si>
  <si>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</si>
  <si>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</si>
  <si>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</si>
  <si>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</si>
  <si>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</si>
  <si>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</si>
  <si>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</si>
  <si>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</si>
  <si>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</si>
  <si>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</si>
  <si>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</si>
  <si>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</si>
  <si>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</si>
  <si>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</si>
  <si>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</si>
  <si>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</si>
  <si>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</si>
  <si>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</si>
  <si>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</si>
  <si>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</si>
  <si>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</si>
  <si>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</si>
  <si>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</si>
  <si>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</si>
  <si>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</si>
  <si>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</si>
  <si>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</si>
  <si>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</si>
  <si>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</si>
  <si>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</si>
  <si>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</si>
  <si>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</si>
  <si>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</si>
  <si>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</si>
  <si>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</si>
  <si>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</si>
  <si>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</si>
  <si>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</si>
  <si>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</si>
  <si>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</si>
  <si>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</si>
  <si>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</si>
  <si>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</si>
  <si>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</si>
  <si>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</si>
  <si>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</si>
  <si>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</si>
  <si>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</si>
  <si>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</si>
  <si>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</si>
  <si>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</si>
  <si>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</si>
  <si>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</si>
  <si>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</si>
  <si>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</si>
  <si>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</si>
  <si>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</si>
  <si>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</si>
  <si>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</si>
  <si>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</si>
  <si>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</si>
  <si>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</si>
  <si>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</si>
  <si>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</si>
  <si>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</si>
  <si>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</si>
  <si>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</si>
  <si>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</si>
  <si>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</si>
  <si>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</si>
  <si>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</si>
  <si>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</si>
  <si>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</si>
  <si>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</si>
  <si>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</si>
  <si>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</si>
  <si>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</si>
  <si>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</si>
  <si>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</si>
  <si>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</si>
  <si>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</si>
  <si>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</si>
  <si>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</si>
  <si>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</si>
  <si>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</si>
  <si>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</si>
  <si>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</si>
  <si>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</si>
  <si>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</si>
  <si>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</si>
  <si>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</si>
  <si>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</si>
  <si>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</si>
  <si>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</si>
  <si>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</si>
  <si>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</si>
  <si>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</si>
  <si>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</si>
  <si>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</si>
  <si>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</si>
  <si>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</si>
  <si>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</si>
  <si>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</si>
  <si>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</si>
  <si>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</si>
  <si>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</si>
  <si>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</si>
  <si>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</si>
  <si>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</si>
  <si>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</si>
  <si>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</si>
  <si>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</si>
  <si>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</si>
  <si>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</si>
  <si>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</si>
  <si>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</si>
  <si>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</si>
  <si>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</si>
  <si>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</si>
  <si>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</si>
  <si>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</si>
  <si>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</si>
  <si>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</si>
  <si>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</si>
  <si>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</si>
  <si>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</si>
  <si>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</si>
  <si>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</si>
  <si>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</si>
  <si>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</si>
  <si>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</si>
  <si>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</si>
  <si>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</si>
  <si>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</si>
  <si>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</si>
  <si>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</si>
  <si>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</si>
  <si>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</si>
  <si>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</si>
  <si>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</si>
  <si>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</si>
  <si>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</si>
  <si>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</si>
  <si>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</si>
  <si>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</si>
  <si>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</si>
  <si>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</si>
  <si>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</si>
  <si>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</si>
  <si>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</si>
  <si>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</si>
  <si>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</si>
  <si>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</si>
  <si>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</si>
  <si>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</si>
  <si>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</si>
  <si>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</si>
  <si>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</si>
  <si>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</si>
  <si>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</si>
  <si>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</si>
  <si>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</si>
  <si>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Completed-Report Submitted</t>
  </si>
  <si>
    <t>East</t>
  </si>
  <si>
    <t>HINDU</t>
  </si>
  <si>
    <t>Open</t>
  </si>
  <si>
    <t/>
  </si>
  <si>
    <t>Abhijit Rout/SF0075084</t>
  </si>
  <si>
    <t>BM</t>
  </si>
  <si>
    <t>CSS</t>
  </si>
  <si>
    <t>OBC</t>
  </si>
  <si>
    <t>Bhadrak</t>
  </si>
  <si>
    <t>Jaleswar</t>
  </si>
  <si>
    <t>OR2732</t>
  </si>
  <si>
    <t>Baliapal</t>
  </si>
  <si>
    <t>Pratappur</t>
  </si>
  <si>
    <t>SF0093428</t>
  </si>
  <si>
    <t>Balaram Bhakta</t>
  </si>
  <si>
    <t>385709</t>
  </si>
  <si>
    <t>maa</t>
  </si>
  <si>
    <t>Chetana</t>
  </si>
  <si>
    <t>SID951372869235</t>
  </si>
  <si>
    <t>Tent House</t>
  </si>
  <si>
    <t>MINATI SAHU</t>
  </si>
  <si>
    <t>30-Aug-2024</t>
  </si>
  <si>
    <t>09</t>
  </si>
  <si>
    <t>GL-7</t>
  </si>
  <si>
    <t>8.70 Yrs</t>
  </si>
  <si>
    <t>23 Dec 2020</t>
  </si>
  <si>
    <t>&gt; 6 to 10 Years</t>
  </si>
  <si>
    <t>09-Oct-2024</t>
  </si>
  <si>
    <t>09-Dec-2025</t>
  </si>
  <si>
    <t>9668711814</t>
  </si>
  <si>
    <t>As Per Borrower Statement Borrower Paid one Advance EMI on Dt.18-11-2025 of Rs-4230/- to LO Jitendra Mallik but LO Jitendra Malik not Posted in FIMO.</t>
  </si>
  <si>
    <t>R</t>
  </si>
  <si>
    <t>Lokanath Giri</t>
  </si>
  <si>
    <t>SF0065675</t>
  </si>
  <si>
    <t>LO</t>
  </si>
  <si>
    <t>L</t>
  </si>
  <si>
    <t>Absconding</t>
  </si>
  <si>
    <t>Jitendra Mallik</t>
  </si>
  <si>
    <t>SF0055134</t>
  </si>
  <si>
    <t>Srikanta Rout/SF00387</t>
  </si>
  <si>
    <t>Alok Kumar Maharana/SF0083414</t>
  </si>
  <si>
    <t>FN25-26-03613</t>
  </si>
  <si>
    <t>Total Fraud Amount Rs-4230/-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</si>
</sst>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OR2732</v>
      </c>
      <c r="D5" s="63" t="str">
        <f>IF('Physical Cash at Safe'!D28="Yes", 'Physical Cash at Safe'!B4, 'Borrower Wise Details'!C5)</f>
        <v>Baliapal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46044</v>
      </c>
      <c r="H5" s="107" t="s">
        <v>259</v>
      </c>
      <c r="I5" s="61">
        <v>46056</v>
      </c>
      <c r="J5" s="74" t="str">
        <f>IF('Physical Cash at Safe'!D28="Yes",'Physical Cash at Safe'!E28,IF('Borrower Wise Details'!D5&lt;&gt;"",'Borrower Wise Details'!D5,""))</f>
        <v>FN25-26-03613</v>
      </c>
      <c r="K5" s="81">
        <v>1</v>
      </c>
      <c r="L5" s="82">
        <v>4230</v>
      </c>
      <c r="M5" s="82"/>
      <c r="N5" s="82" t="s">
        <v>292</v>
      </c>
      <c r="O5" s="82" t="s">
        <v>246</v>
      </c>
      <c r="P5" s="82" t="s">
        <v>293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Jitendra Mallik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SF0055134</v>
      </c>
      <c r="U5" s="77" t="s">
        <v>289</v>
      </c>
      <c r="V5" s="61">
        <v>45975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46055</v>
      </c>
      <c r="AA5" s="61">
        <v>46056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OR2732</v>
      </c>
      <c r="C5" s="50" t="str">
        <f>IF('Fraud Investigation Report'!D5="", "", 'Fraud Investigation Report'!D5)</f>
        <v>Baliapal</v>
      </c>
      <c r="D5" s="68" t="str">
        <f>IF(OR('Fraud Investigation Report'!R5="", 'Fraud Investigation Report'!R5=0), "", 'Fraud Investigation Report'!R5)</f>
        <v>Jitendra Mallik</v>
      </c>
      <c r="E5" s="68" t="str">
        <f>IF(OR('Fraud Investigation Report'!T5="", 'Fraud Investigation Report'!T5=0), "", 'Fraud Investigation Report'!T5)</f>
        <v>SF0055134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4230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4230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264</v>
      </c>
      <c r="C4" s="41" t="s">
        <v>262</v>
      </c>
      <c r="D4" s="41" t="s">
        <v>262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46055</v>
      </c>
      <c r="C6" s="18">
        <v>46054</v>
      </c>
      <c r="D6" s="18">
        <v>46055</v>
      </c>
      <c r="E6" s="19">
        <v>0.45833333333333331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15551</v>
      </c>
      <c r="D19" s="30" t="s">
        <v>76</v>
      </c>
      <c r="E19" s="31">
        <f>SUM(E10:E18)</f>
        <v>15551</v>
      </c>
    </row>
    <row r="20" spans="1:5" ht="30" customHeight="1" x14ac:dyDescent="0.3">
      <c r="A20" s="160" t="s">
        <v>97</v>
      </c>
      <c r="B20" s="161"/>
      <c r="C20" s="32">
        <v>15551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32" t="s">
        <v>288</v>
      </c>
      <c r="E33" s="133"/>
    </row>
    <row r="34" spans="1:5" ht="27.6" x14ac:dyDescent="0.3">
      <c r="A34" s="39" t="s">
        <v>220</v>
      </c>
      <c r="B34" s="38" t="s">
        <v>285</v>
      </c>
      <c r="C34" s="39" t="s">
        <v>221</v>
      </c>
      <c r="D34" s="134" t="s">
        <v>267</v>
      </c>
      <c r="E34" s="135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34" t="s">
        <v>266</v>
      </c>
      <c r="E35" s="135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34" t="s">
        <v>287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zoomScale="80" zoomScaleNormal="80" workbookViewId="0">
      <selection activeCell="A5" sqref="A5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OR2732</v>
      </c>
      <c r="C5" s="119" t="str">
        <f>IF('Loan Outstanding Report'!$H$5="", "", 'Loan Outstanding Report'!$H$5)</f>
        <v>Baliapal</v>
      </c>
      <c r="D5" s="41" t="s">
        <v>294</v>
      </c>
      <c r="E5" s="65">
        <v>46055</v>
      </c>
      <c r="F5" s="38" t="s">
        <v>290</v>
      </c>
      <c r="G5" s="130" t="s">
        <v>291</v>
      </c>
      <c r="H5" s="49" t="s">
        <v>287</v>
      </c>
      <c r="I5" s="120" t="s">
        <v>268</v>
      </c>
      <c r="J5" s="120" t="s">
        <v>271</v>
      </c>
      <c r="K5" s="120" t="s">
        <v>273</v>
      </c>
      <c r="L5" s="11">
        <v>358017535</v>
      </c>
      <c r="M5" s="65" t="s">
        <v>274</v>
      </c>
      <c r="N5" s="124">
        <v>80000</v>
      </c>
      <c r="O5" s="124">
        <v>4230</v>
      </c>
      <c r="P5" s="121" t="s">
        <v>141</v>
      </c>
      <c r="Q5" s="80">
        <v>45979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202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J1" zoomScale="80" zoomScaleNormal="80" workbookViewId="0">
      <selection activeCell="BP4" sqref="BP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261</v>
      </c>
      <c r="E5" s="38" t="s">
        <v>262</v>
      </c>
      <c r="F5" s="38" t="s">
        <v>262</v>
      </c>
      <c r="G5" s="84" t="s">
        <v>263</v>
      </c>
      <c r="H5" s="38" t="s">
        <v>264</v>
      </c>
      <c r="I5" s="84">
        <v>135467</v>
      </c>
      <c r="J5" s="38" t="s">
        <v>265</v>
      </c>
      <c r="K5" s="84">
        <v>135467</v>
      </c>
      <c r="L5" s="84" t="s">
        <v>266</v>
      </c>
      <c r="M5" s="38" t="s">
        <v>267</v>
      </c>
      <c r="N5" s="84">
        <v>238801</v>
      </c>
      <c r="O5" s="84" t="s">
        <v>268</v>
      </c>
      <c r="P5" s="84">
        <v>346690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260</v>
      </c>
      <c r="V5" s="84" t="s">
        <v>254</v>
      </c>
      <c r="W5" s="84">
        <v>0</v>
      </c>
      <c r="X5" s="38" t="s">
        <v>272</v>
      </c>
      <c r="Y5" s="84">
        <v>358017535</v>
      </c>
      <c r="Z5" s="38" t="s">
        <v>273</v>
      </c>
      <c r="AA5" s="108" t="s">
        <v>274</v>
      </c>
      <c r="AB5" s="84">
        <v>80000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4230</v>
      </c>
      <c r="AK5" s="84">
        <v>4230</v>
      </c>
      <c r="AL5" s="108" t="s">
        <v>281</v>
      </c>
      <c r="AM5" s="84">
        <v>44811.8</v>
      </c>
      <c r="AN5" s="112">
        <v>18638.2</v>
      </c>
      <c r="AO5" s="112">
        <v>63450</v>
      </c>
      <c r="AP5" s="112">
        <v>35188.199999999997</v>
      </c>
      <c r="AQ5" s="112">
        <v>3665.8</v>
      </c>
      <c r="AR5" s="112">
        <v>38854</v>
      </c>
      <c r="AS5" s="112">
        <v>3512.74</v>
      </c>
      <c r="AT5" s="112">
        <v>717.26</v>
      </c>
      <c r="AU5" s="112">
        <v>4230</v>
      </c>
      <c r="AV5" s="84">
        <v>16</v>
      </c>
      <c r="AW5" s="84"/>
      <c r="AX5" s="84"/>
      <c r="AY5" s="108"/>
      <c r="AZ5" s="84"/>
      <c r="BA5" s="84"/>
      <c r="BB5" s="84" t="s">
        <v>255</v>
      </c>
      <c r="BC5" s="84" t="s">
        <v>256</v>
      </c>
      <c r="BD5" s="108"/>
      <c r="BE5" s="84">
        <v>0</v>
      </c>
      <c r="BF5" s="38" t="s">
        <v>271</v>
      </c>
      <c r="BG5" s="84" t="s">
        <v>282</v>
      </c>
      <c r="BH5" s="114" t="s">
        <v>257</v>
      </c>
      <c r="BI5" s="38" t="s">
        <v>110</v>
      </c>
      <c r="BJ5" s="85">
        <v>46055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4230</v>
      </c>
      <c r="BQ5" s="117" t="s">
        <v>202</v>
      </c>
      <c r="BR5" s="118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2026-02-17T10:29:22Z</dcterms:modified>
</cp:coreProperties>
</file>