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27\"/>
    </mc:Choice>
  </mc:AlternateContent>
  <xr:revisionPtr revIDLastSave="0" documentId="13_ncr:1_{62C92FE9-6FBD-4139-B152-5241BA1D35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<sst xmlns="http://schemas.openxmlformats.org/spreadsheetml/2006/main" count="334" uniqueCount="291">
  <si>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</si>
  <si>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</si>
  <si>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</si>
  <si>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</si>
  <si>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</si>
  <si>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</si>
  <si>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</si>
  <si>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</si>
  <si>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</si>
  <si>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</si>
  <si>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</si>
  <si>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</si>
  <si>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</si>
  <si>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</si>
  <si>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</si>
  <si>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</si>
  <si>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</si>
  <si>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</si>
  <si>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</si>
  <si>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</si>
  <si>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</si>
  <si>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</si>
  <si>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</si>
  <si>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</si>
  <si>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</si>
  <si>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</si>
  <si>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</si>
  <si>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</si>
  <si>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</si>
  <si>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</si>
  <si>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</si>
  <si>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</si>
  <si>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</si>
  <si>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</si>
  <si>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</si>
  <si>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</si>
  <si>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</si>
  <si>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</si>
  <si>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</si>
  <si>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</si>
  <si>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</si>
  <si>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</si>
  <si>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</si>
  <si>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</si>
  <si>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</si>
  <si>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</si>
  <si>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</si>
  <si>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</si>
  <si>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</si>
  <si>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</si>
  <si>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</si>
  <si>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</si>
  <si>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</si>
  <si>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</si>
  <si>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</si>
  <si>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</si>
  <si>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</si>
  <si>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</si>
  <si>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</si>
  <si>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</si>
  <si>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</si>
  <si>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</si>
  <si>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</si>
  <si>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</si>
  <si>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</si>
  <si>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</si>
  <si>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</si>
  <si>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</si>
  <si>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</si>
  <si>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</si>
  <si>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</si>
  <si>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</si>
  <si>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</si>
  <si>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</si>
  <si>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</si>
  <si>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</si>
  <si>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</si>
  <si>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</si>
  <si>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</si>
  <si>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</si>
  <si>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</si>
  <si>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</si>
  <si>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</si>
  <si>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</si>
  <si>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</si>
  <si>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</si>
  <si>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</si>
  <si>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</si>
  <si>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</si>
  <si>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</si>
  <si>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</si>
  <si>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</si>
  <si>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</si>
  <si>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</si>
  <si>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</si>
  <si>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</si>
  <si>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</si>
  <si>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</si>
  <si>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</si>
  <si>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</si>
  <si>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</si>
  <si>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</si>
  <si>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</si>
  <si>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</si>
  <si>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</si>
  <si>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</si>
  <si>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</si>
  <si>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</si>
  <si>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</si>
  <si>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</si>
  <si>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</si>
  <si>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</si>
  <si>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</si>
  <si>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</si>
  <si>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</si>
  <si>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</si>
  <si>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</si>
  <si>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</si>
  <si>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</si>
  <si>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</si>
  <si>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</si>
  <si>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</si>
  <si>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</si>
  <si>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</si>
  <si>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</si>
  <si>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</si>
  <si>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</si>
  <si>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</si>
  <si>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</si>
  <si>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</si>
  <si>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</si>
  <si>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</si>
  <si>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</si>
  <si>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</si>
  <si>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</si>
  <si>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</si>
  <si>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</si>
  <si>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</si>
  <si>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</si>
  <si>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</si>
  <si>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</si>
  <si>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</si>
  <si>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</si>
  <si>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</si>
  <si>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</si>
  <si>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</si>
  <si>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</si>
  <si>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</si>
  <si>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</si>
  <si>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</si>
  <si>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</si>
  <si>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</si>
  <si>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</si>
  <si>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</si>
  <si>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</si>
  <si>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</si>
  <si>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</si>
  <si>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</si>
  <si>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</si>
  <si>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</si>
  <si>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</si>
  <si>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</si>
  <si>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</si>
  <si>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</si>
  <si>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</si>
  <si>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</si>
  <si>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</si>
  <si>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</si>
  <si>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</si>
  <si>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</si>
  <si>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</si>
  <si>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</si>
  <si>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</si>
  <si>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</si>
  <si>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</si>
  <si>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</si>
  <si>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</si>
  <si>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</si>
  <si>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</si>
  <si>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</si>
  <si>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</si>
  <si>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</si>
  <si>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</si>
  <si>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</si>
  <si>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</si>
  <si>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</si>
  <si>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</si>
  <si>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</si>
  <si>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</si>
  <si>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</si>
  <si>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</si>
  <si>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</si>
  <si>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</si>
  <si>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</si>
  <si>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</si>
  <si>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</si>
  <si>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</si>
  <si>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</si>
  <si>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</si>
  <si>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</si>
  <si>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</si>
  <si>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</si>
  <si>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</si>
  <si>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</si>
  <si>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</si>
  <si>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</si>
  <si>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</si>
  <si>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</si>
  <si>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</si>
  <si>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</si>
  <si>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</si>
  <si>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</si>
  <si>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</si>
  <si>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</si>
  <si>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</si>
  <si>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</si>
  <si>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</si>
  <si>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</si>
  <si>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</si>
  <si>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</si>
  <si>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</si>
  <si>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</si>
  <si>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</si>
  <si>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</si>
  <si>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</si>
  <si>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</si>
  <si>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</si>
  <si>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</si>
  <si>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</si>
  <si>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</si>
  <si>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</si>
  <si>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</si>
  <si>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</si>
  <si>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</si>
  <si>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</si>
  <si>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</si>
  <si>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</si>
  <si>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</si>
  <si>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</si>
  <si>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</si>
  <si>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</si>
  <si>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</si>
  <si>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</si>
  <si>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</si>
  <si>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</si>
  <si>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</si>
  <si>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</si>
  <si>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</si>
  <si>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</si>
  <si>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</si>
  <si>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Muzaffarpur</t>
  </si>
  <si>
    <t>Sitamarhi</t>
  </si>
  <si>
    <t>BH3682</t>
  </si>
  <si>
    <t>Sursand</t>
  </si>
  <si>
    <t xml:space="preserve">JABDI </t>
  </si>
  <si>
    <t>SF0078010</t>
  </si>
  <si>
    <t>Sanjit Kumar</t>
  </si>
  <si>
    <t>JABDI  C11</t>
  </si>
  <si>
    <t>JABDI  C5 Arti Devi Parihar1</t>
  </si>
  <si>
    <t>Chetana Weekly</t>
  </si>
  <si>
    <t>SSF5521883</t>
  </si>
  <si>
    <t>SC</t>
  </si>
  <si>
    <t>HINDU</t>
  </si>
  <si>
    <t>Agriculture &amp; Farming</t>
  </si>
  <si>
    <t>RANI DEVI</t>
  </si>
  <si>
    <t>15-Feb-2024</t>
  </si>
  <si>
    <t>1</t>
  </si>
  <si>
    <t>1.95 Yrs</t>
  </si>
  <si>
    <t>15 Feb 2024</t>
  </si>
  <si>
    <t>&lt;= 2 Years</t>
  </si>
  <si>
    <t>22-Feb-2024</t>
  </si>
  <si>
    <t>26-Jun-2025</t>
  </si>
  <si>
    <t>30-Sep-2025</t>
  </si>
  <si>
    <t>Open</t>
  </si>
  <si>
    <t>Durgesh Kumar(SF0097143)</t>
  </si>
  <si>
    <t>Borrower paid EMI cash rs 7920 and this amount rs 7920 no entery on FIMO by LO Sonu Kumar(SF0077779).</t>
  </si>
  <si>
    <t>Sonu Kumar</t>
  </si>
  <si>
    <t>SF0077779</t>
  </si>
  <si>
    <t>LO</t>
  </si>
  <si>
    <t>355183415</t>
  </si>
  <si>
    <t>FIR Not Filled</t>
  </si>
  <si>
    <t>Borrower paid EMI Cash/Online rs vx and this amount rs 7920 no entery on FIMO by LO Sonu Kumar(SF0077779).</t>
  </si>
  <si>
    <t>v</t>
  </si>
  <si>
    <t>CSS</t>
  </si>
  <si>
    <t>Vikash sahani/SF0044443</t>
  </si>
  <si>
    <t>Vijay Kumar Sonkar/SF0072425</t>
  </si>
  <si>
    <t>Vidya Bhusan Dubey/SF0024851</t>
  </si>
  <si>
    <t>Saket nath Thakur/SF0062081</t>
  </si>
  <si>
    <t>Absconding</t>
  </si>
  <si>
    <t>FN25-26-03627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</si>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</sst>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BH3682</v>
      </c>
      <c r="D5" s="63" t="str">
        <f>IF('Physical Cash at Safe'!D28="Yes", 'Physical Cash at Safe'!A4, 'Borrower Wise Details'!C5)</f>
        <v>Sursand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46043</v>
      </c>
      <c r="H5" s="107" t="s">
        <v>283</v>
      </c>
      <c r="I5" s="61">
        <v>46058</v>
      </c>
      <c r="J5" s="74" t="str">
        <f>IF('Physical Cash at Safe'!D28="Yes",'Physical Cash at Safe'!E28,IF('Borrower Wise Details'!D5&lt;&gt;"",'Borrower Wise Details'!D5,""))</f>
        <v>FN25-26-03627</v>
      </c>
      <c r="K5" s="81">
        <v>1</v>
      </c>
      <c r="L5" s="82">
        <v>7920</v>
      </c>
      <c r="M5" s="82"/>
      <c r="N5" s="82" t="s">
        <v>284</v>
      </c>
      <c r="O5" s="82" t="s">
        <v>285</v>
      </c>
      <c r="P5" s="82" t="s">
        <v>286</v>
      </c>
      <c r="Q5" s="82" t="s">
        <v>287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SF0077779</v>
      </c>
      <c r="U5" s="77" t="s">
        <v>288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46052</v>
      </c>
      <c r="AA5" s="61">
        <v>46053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46070</v>
      </c>
      <c r="AH5" s="70" t="s">
        <v>275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BH3682</v>
      </c>
      <c r="C5" s="50" t="str">
        <f>IF('Fraud Investigation Report'!D5="", "", 'Fraud Investigation Report'!D5)</f>
        <v>Sursand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SF0077779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7920</v>
      </c>
      <c r="Q5" s="49"/>
      <c r="R5" s="84" t="s">
        <v>280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7" sqref="A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BH3682</v>
      </c>
      <c r="C5" s="119" t="str">
        <f>IF('Loan Outstanding Report'!$H$5="", "", 'Loan Outstanding Report'!$H$5)</f>
        <v>Sursand</v>
      </c>
      <c r="D5" s="41" t="s">
        <v>289</v>
      </c>
      <c r="E5" s="65">
        <v>46050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>
        <v>496856</v>
      </c>
      <c r="K5" s="120" t="s">
        <v>264</v>
      </c>
      <c r="L5" s="11" t="s">
        <v>279</v>
      </c>
      <c r="M5" s="65">
        <v>45337</v>
      </c>
      <c r="N5" s="124">
        <v>45000</v>
      </c>
      <c r="O5" s="124">
        <v>720</v>
      </c>
      <c r="P5" s="121" t="s">
        <v>139</v>
      </c>
      <c r="Q5" s="80">
        <v>45927</v>
      </c>
      <c r="R5" s="124">
        <v>7920</v>
      </c>
      <c r="S5" s="124">
        <v>0</v>
      </c>
      <c r="T5" s="124">
        <v>0</v>
      </c>
      <c r="U5" s="125">
        <f t="shared" ref="U5" si="0">IF(AND(ISBLANK(R5),ISBLANK(S5),ISBLANK(T5)),"",R5-(S5+T5))</f>
        <v>7920</v>
      </c>
      <c r="V5" s="117" t="s">
        <v>203</v>
      </c>
      <c r="W5" s="122" t="s">
        <v>275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 activeCell="Q1" sqref="Q1"/>
      <selection pane="bottomLeft" activeCell="A5" sqref="A5"/>
      <selection pane="bottomRight" activeCell="BH5" sqref="BH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194982</v>
      </c>
      <c r="J5" s="38" t="s">
        <v>254</v>
      </c>
      <c r="K5" s="84">
        <v>194982</v>
      </c>
      <c r="L5" s="84" t="s">
        <v>255</v>
      </c>
      <c r="M5" s="38" t="s">
        <v>256</v>
      </c>
      <c r="N5" s="84">
        <v>4968.5600000000004</v>
      </c>
      <c r="O5" s="84" t="s">
        <v>257</v>
      </c>
      <c r="P5" s="84">
        <v>764074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3551834.15</v>
      </c>
      <c r="Z5" s="38" t="s">
        <v>264</v>
      </c>
      <c r="AA5" s="108" t="s">
        <v>265</v>
      </c>
      <c r="AB5" s="84">
        <v>45000</v>
      </c>
      <c r="AC5" s="108"/>
      <c r="AD5" s="84">
        <v>75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720</v>
      </c>
      <c r="AK5" s="84">
        <v>720</v>
      </c>
      <c r="AL5" s="108" t="s">
        <v>271</v>
      </c>
      <c r="AM5" s="84">
        <v>37666.1</v>
      </c>
      <c r="AN5" s="112">
        <v>8413.9</v>
      </c>
      <c r="AO5" s="112">
        <v>46080</v>
      </c>
      <c r="AP5" s="112">
        <v>7333.9</v>
      </c>
      <c r="AQ5" s="112">
        <v>204.1</v>
      </c>
      <c r="AR5" s="112">
        <v>7538</v>
      </c>
      <c r="AS5" s="112">
        <v>7333.9</v>
      </c>
      <c r="AT5" s="112">
        <v>204.1</v>
      </c>
      <c r="AU5" s="112">
        <v>7538</v>
      </c>
      <c r="AV5" s="84">
        <v>101</v>
      </c>
      <c r="AW5" s="84"/>
      <c r="AX5" s="84"/>
      <c r="AY5" s="108"/>
      <c r="AZ5" s="84"/>
      <c r="BA5" s="84"/>
      <c r="BB5" s="84" t="s">
        <v>273</v>
      </c>
      <c r="BC5" s="84"/>
      <c r="BD5" s="108" t="s">
        <v>272</v>
      </c>
      <c r="BE5" s="84">
        <v>45000</v>
      </c>
      <c r="BF5" s="38" t="s">
        <v>260</v>
      </c>
      <c r="BG5" s="84">
        <v>8264570159</v>
      </c>
      <c r="BH5" s="114" t="s">
        <v>274</v>
      </c>
      <c r="BI5" s="38" t="s">
        <v>110</v>
      </c>
      <c r="BJ5" s="85">
        <v>46050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7920</v>
      </c>
      <c r="BQ5" s="117" t="s">
        <v>202</v>
      </c>
      <c r="BR5" s="118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 t="s">
        <v>282</v>
      </c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2026-02-17T12:23:25Z</dcterms:modified>
</cp:coreProperties>
</file>