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30/"/>
    </mc:Choice>
  </mc:AlternateContent>
  <xr:revisionPtr revIDLastSave="4" documentId="13_ncr:1_{F5259508-F94A-41FB-808C-BBC59300A54D}" xr6:coauthVersionLast="47" xr6:coauthVersionMax="47" xr10:uidLastSave="{8E207254-51CB-424F-9C58-ED9C9EA8DBDE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<sst xmlns="http://schemas.openxmlformats.org/spreadsheetml/2006/main" count="8722" uniqueCount="1421">
  <si>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</si>
  <si>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</si>
  <si>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</si>
  <si>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</si>
  <si>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</si>
  <si>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</si>
  <si>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</si>
  <si>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</si>
  <si>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</si>
  <si>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</si>
  <si>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</si>
  <si>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</si>
  <si>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</si>
  <si>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</si>
  <si>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</si>
  <si>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</si>
  <si>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</si>
  <si>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</si>
  <si>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</si>
  <si>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</si>
  <si>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</si>
  <si>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</si>
  <si>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</si>
  <si>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</si>
  <si>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</si>
  <si>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</si>
  <si>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</si>
  <si>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</si>
  <si>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</si>
  <si>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</si>
  <si>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</si>
  <si>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</si>
  <si>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</si>
  <si>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</si>
  <si>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</si>
  <si>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</si>
  <si>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</si>
  <si>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</si>
  <si>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</si>
  <si>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</si>
  <si>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</si>
  <si>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</si>
  <si>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</si>
  <si>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</si>
  <si>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</si>
  <si>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</si>
  <si>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</si>
  <si>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</si>
  <si>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</si>
  <si>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</si>
  <si>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</si>
  <si>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</si>
  <si>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</si>
  <si>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</si>
  <si>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</si>
  <si>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</si>
  <si>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</si>
  <si>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</si>
  <si>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</si>
  <si>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</si>
  <si>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</si>
  <si>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</si>
  <si>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</si>
  <si>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</si>
  <si>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</si>
  <si>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</si>
  <si>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</si>
  <si>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</si>
  <si>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</si>
  <si>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</si>
  <si>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</si>
  <si>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</si>
  <si>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</si>
  <si>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</si>
  <si>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</si>
  <si>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</si>
  <si>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</si>
  <si>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</si>
  <si>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</si>
  <si>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</si>
  <si>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</si>
  <si>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</si>
  <si>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</si>
  <si>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</si>
  <si>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</si>
  <si>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</si>
  <si>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</si>
  <si>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</si>
  <si>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</si>
  <si>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</si>
  <si>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</si>
  <si>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</si>
  <si>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</si>
  <si>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</si>
  <si>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</si>
  <si>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</si>
  <si>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</si>
  <si>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</si>
  <si>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</si>
  <si>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</si>
  <si>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</si>
  <si>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</si>
  <si>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</si>
  <si>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</si>
  <si>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</si>
  <si>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</si>
  <si>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</si>
  <si>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</si>
  <si>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</si>
  <si>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</si>
  <si>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</si>
  <si>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</si>
  <si>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</si>
  <si>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</si>
  <si>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</si>
  <si>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</si>
  <si>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</si>
  <si>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</si>
  <si>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</si>
  <si>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</si>
  <si>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</si>
  <si>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</si>
  <si>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</si>
  <si>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</si>
  <si>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</si>
  <si>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</si>
  <si>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</si>
  <si>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</si>
  <si>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</si>
  <si>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</si>
  <si>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</si>
  <si>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</si>
  <si>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</si>
  <si>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</si>
  <si>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</si>
  <si>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</si>
  <si>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</si>
  <si>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</si>
  <si>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</si>
  <si>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</si>
  <si>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</si>
  <si>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</si>
  <si>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</si>
  <si>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</si>
  <si>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</si>
  <si>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</si>
  <si>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</si>
  <si>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</si>
  <si>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</si>
  <si>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</si>
  <si>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</si>
  <si>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</si>
  <si>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</si>
  <si>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</si>
  <si>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</si>
  <si>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</si>
  <si>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</si>
  <si>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</si>
  <si>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</si>
  <si>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</si>
  <si>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</si>
  <si>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</si>
  <si>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</si>
  <si>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</si>
  <si>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</si>
  <si>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</si>
  <si>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</si>
  <si>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</si>
  <si>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</si>
  <si>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</si>
  <si>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</si>
  <si>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</si>
  <si>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</si>
  <si>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</si>
  <si>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</si>
  <si>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</si>
  <si>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</si>
  <si>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</si>
  <si>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</si>
  <si>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</si>
  <si>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</si>
  <si>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</si>
  <si>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</si>
  <si>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</si>
  <si>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</si>
  <si>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</si>
  <si>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</si>
  <si>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</si>
  <si>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</si>
  <si>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</si>
  <si>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</si>
  <si>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</si>
  <si>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</si>
  <si>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</si>
  <si>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</si>
  <si>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</si>
  <si>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</si>
  <si>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</si>
  <si>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</si>
  <si>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</si>
  <si>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</si>
  <si>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</si>
  <si>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</si>
  <si>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</si>
  <si>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</si>
  <si>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</si>
  <si>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</si>
  <si>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</si>
  <si>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</si>
  <si>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</si>
  <si>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</si>
  <si>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</si>
  <si>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</si>
  <si>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</si>
  <si>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</si>
  <si>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</si>
  <si>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</si>
  <si>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</si>
  <si>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</si>
  <si>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</si>
  <si>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</si>
  <si>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</si>
  <si>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</si>
  <si>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</si>
  <si>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</si>
  <si>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</si>
  <si>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</si>
  <si>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</si>
  <si>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</si>
  <si>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</si>
  <si>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</si>
  <si>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</si>
  <si>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</si>
  <si>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</si>
  <si>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</si>
  <si>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</si>
  <si>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</si>
  <si>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</si>
  <si>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</si>
  <si>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</si>
  <si>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</si>
  <si>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</si>
  <si>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</si>
  <si>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</si>
  <si>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TN3774</t>
  </si>
  <si>
    <t>PunjaiPuliyampatti</t>
  </si>
  <si>
    <t>Pollachi</t>
  </si>
  <si>
    <t>Coimbatore</t>
  </si>
  <si>
    <t>Tamil Nadu</t>
  </si>
  <si>
    <t>Dual Staff</t>
  </si>
  <si>
    <t>Available &amp; Updated</t>
  </si>
  <si>
    <t>Form Date :17-02-2026</t>
  </si>
  <si>
    <t>To Date :20-02-2026</t>
  </si>
  <si>
    <t>Reporting Time : 20-02-2026 , 4:00 PM</t>
  </si>
  <si>
    <t>South</t>
  </si>
  <si>
    <t>NOCHIKUTTAI</t>
  </si>
  <si>
    <t>SF0095741</t>
  </si>
  <si>
    <t>Balamurugan S</t>
  </si>
  <si>
    <t>Chetana Weekly</t>
  </si>
  <si>
    <t>GENERAL</t>
  </si>
  <si>
    <t>HINDU</t>
  </si>
  <si>
    <t>Agriculture &amp; Farming</t>
  </si>
  <si>
    <t>SF0095671</t>
  </si>
  <si>
    <t>Sri Vishnu</t>
  </si>
  <si>
    <t>NOCHIKUTTAI C3</t>
  </si>
  <si>
    <t>Punjaipuliampatti C1</t>
  </si>
  <si>
    <t>POONGODI M</t>
  </si>
  <si>
    <t>NOCHIKUTTAI C5</t>
  </si>
  <si>
    <t>NOCHIKUTTAI C5 VARAPALAYAM1</t>
  </si>
  <si>
    <t>SSF5237094</t>
  </si>
  <si>
    <t>MALLIKA PALANI</t>
  </si>
  <si>
    <t>SSF5237099</t>
  </si>
  <si>
    <t>NATHIYA J</t>
  </si>
  <si>
    <t>SSF5237279</t>
  </si>
  <si>
    <t>VIJAYA PALANISAMY</t>
  </si>
  <si>
    <t>NOCHIKUTTAI C3 Pasur1</t>
  </si>
  <si>
    <t>NOCHIKUTTAI C5 Kanur Pubur1</t>
  </si>
  <si>
    <t>SSF5256529</t>
  </si>
  <si>
    <t>PALANIAMMAL</t>
  </si>
  <si>
    <t>SSF5256594</t>
  </si>
  <si>
    <t>MARATHAL A</t>
  </si>
  <si>
    <t>SSF5274073</t>
  </si>
  <si>
    <t>SHIYAMLAD</t>
  </si>
  <si>
    <t>SSF5294064</t>
  </si>
  <si>
    <t>MUTHAN NANJAN</t>
  </si>
  <si>
    <t>NOCHIKUTTAI C5 THOTTIYANUR1</t>
  </si>
  <si>
    <t>SSF5304777</t>
  </si>
  <si>
    <t>RANGAMMAL C</t>
  </si>
  <si>
    <t>SSF5305301</t>
  </si>
  <si>
    <t>VIJAYALAKSHMI</t>
  </si>
  <si>
    <t>SSF5305925</t>
  </si>
  <si>
    <t>SUPPAL</t>
  </si>
  <si>
    <t>NOCHIKUTTAI C7</t>
  </si>
  <si>
    <t>NOCHIKUTTAI C7 IRUGALUR1</t>
  </si>
  <si>
    <t>SSF5355862</t>
  </si>
  <si>
    <t>DEYVANAI N</t>
  </si>
  <si>
    <t>NOCHIKUTTAI C7 IRUGALUR1 C7 G3</t>
  </si>
  <si>
    <t>SSF5355924</t>
  </si>
  <si>
    <t>JAYAPERAMI DAVID ANANTH</t>
  </si>
  <si>
    <t>SSF5355964</t>
  </si>
  <si>
    <t>VIJAYA VELUSAMI</t>
  </si>
  <si>
    <t>SSF5356012</t>
  </si>
  <si>
    <t>SATHYA MURUGANANTHAM</t>
  </si>
  <si>
    <t>SSF5356066</t>
  </si>
  <si>
    <t>BHUVANA</t>
  </si>
  <si>
    <t>SSF5366084</t>
  </si>
  <si>
    <t>SATHYA R</t>
  </si>
  <si>
    <t>NOCHIKUTTAI C8</t>
  </si>
  <si>
    <t>NOCHIKUTTAI C8 Gandhinagar 031</t>
  </si>
  <si>
    <t>SSF5391410</t>
  </si>
  <si>
    <t>ARTHI</t>
  </si>
  <si>
    <t>SSF5391586</t>
  </si>
  <si>
    <t>JOTHIMANI</t>
  </si>
  <si>
    <t>SSF5394648</t>
  </si>
  <si>
    <t>THENMOZHI V</t>
  </si>
  <si>
    <t>NOCHIKUTTAI C7 PANAYAMPLLI1</t>
  </si>
  <si>
    <t>SSF5398727</t>
  </si>
  <si>
    <t>SAGUNTHALA SELVARAJ</t>
  </si>
  <si>
    <t>SSF5398730</t>
  </si>
  <si>
    <t>PAVITHRA ALAGURASU</t>
  </si>
  <si>
    <t>NOCHIKUTTAI C5 Mangarasavalayapalayam1</t>
  </si>
  <si>
    <t>SSF5402745</t>
  </si>
  <si>
    <t>RANGANAYAKI</t>
  </si>
  <si>
    <t>NOCHIKUTTAI C9</t>
  </si>
  <si>
    <t>NOCHIKUTTAI C8 Raja Street1</t>
  </si>
  <si>
    <t>SSF5437482</t>
  </si>
  <si>
    <t xml:space="preserve">MRS DEVI </t>
  </si>
  <si>
    <t>SSF5437487</t>
  </si>
  <si>
    <t>UMAMAHESWARI</t>
  </si>
  <si>
    <t>SARASWATHI</t>
  </si>
  <si>
    <t>NOCHIKUTTAI C7 Vemandamplayam1</t>
  </si>
  <si>
    <t>SSF5444165</t>
  </si>
  <si>
    <t>NITHYA</t>
  </si>
  <si>
    <t>SSF5445213</t>
  </si>
  <si>
    <t>ROSY FRANCIS</t>
  </si>
  <si>
    <t>NOCHIKUTTAI C7 Vedikaranpalayam1</t>
  </si>
  <si>
    <t>SSF5445880</t>
  </si>
  <si>
    <t>mrs rani</t>
  </si>
  <si>
    <t>NOCHIKUTTAI C8 Kuttagam1</t>
  </si>
  <si>
    <t>SSF5456338</t>
  </si>
  <si>
    <t>DEVASUNDARI MANIAN</t>
  </si>
  <si>
    <t>SSF5456375</t>
  </si>
  <si>
    <t>VENNILA PONRAJ</t>
  </si>
  <si>
    <t>NOCHIKUTTAI C5 Karapadi1</t>
  </si>
  <si>
    <t>SSF5460954</t>
  </si>
  <si>
    <t>PRIYADARSHINI</t>
  </si>
  <si>
    <t>SSF5461043</t>
  </si>
  <si>
    <t>RATHNAM R</t>
  </si>
  <si>
    <t>SSF5477937</t>
  </si>
  <si>
    <t>RENUKA B</t>
  </si>
  <si>
    <t>SSF5478010</t>
  </si>
  <si>
    <t>RANI CHINRAJ</t>
  </si>
  <si>
    <t>SSF5478580</t>
  </si>
  <si>
    <t>ATHIRA C B</t>
  </si>
  <si>
    <t>NOCHIKUTTAI C8 Koolagowndanputhur1</t>
  </si>
  <si>
    <t>SSF5488621</t>
  </si>
  <si>
    <t>AYYAMMAL P</t>
  </si>
  <si>
    <t>NOCHIKUTTAI C5 G5</t>
  </si>
  <si>
    <t>SSF5490123</t>
  </si>
  <si>
    <t>TAMILARASI R</t>
  </si>
  <si>
    <t>SSF5491320</t>
  </si>
  <si>
    <t>PAVITHRADEVI V</t>
  </si>
  <si>
    <t>SSF5491321</t>
  </si>
  <si>
    <t>NILA BABU</t>
  </si>
  <si>
    <t>MUSLIM</t>
  </si>
  <si>
    <t>SSF5507126</t>
  </si>
  <si>
    <t>INDRANI S</t>
  </si>
  <si>
    <t>SSF5507203</t>
  </si>
  <si>
    <t>TAMILSEVI</t>
  </si>
  <si>
    <t>SAROJA</t>
  </si>
  <si>
    <t>KANNIYAMMAL</t>
  </si>
  <si>
    <t>Kanur pudur  C5 G6</t>
  </si>
  <si>
    <t>SSF5536328</t>
  </si>
  <si>
    <t>REVATHY VENKITAN</t>
  </si>
  <si>
    <t>SSF5547675</t>
  </si>
  <si>
    <t>NAGAMANI KARUPPAN</t>
  </si>
  <si>
    <t>SSF5555280</t>
  </si>
  <si>
    <t>PARVATHI SUBBAN</t>
  </si>
  <si>
    <t>SSF5572852</t>
  </si>
  <si>
    <t>SIVAGAMI MURUGESAN</t>
  </si>
  <si>
    <t>NOCHIKUTTAI C9 Goundampalayam1</t>
  </si>
  <si>
    <t>SSF5575678</t>
  </si>
  <si>
    <t>THANGAMANI</t>
  </si>
  <si>
    <t>SSF5575753</t>
  </si>
  <si>
    <t>NANTHINI N</t>
  </si>
  <si>
    <t>Kavundampalayam 32 C9 G4</t>
  </si>
  <si>
    <t>NOCHIKUTTAI C5 Mangarasavalayapalayam1 C5 G10</t>
  </si>
  <si>
    <t>SSF5586048</t>
  </si>
  <si>
    <t>PARVATHI MURUGAN</t>
  </si>
  <si>
    <t>SSF5586869</t>
  </si>
  <si>
    <t>PARTHIMA</t>
  </si>
  <si>
    <t>SSF5587136</t>
  </si>
  <si>
    <t>RADHAMANI MARIMUTHU</t>
  </si>
  <si>
    <t>SSF5589751</t>
  </si>
  <si>
    <t>MAGESWARI S</t>
  </si>
  <si>
    <t>SSF5606948</t>
  </si>
  <si>
    <t>LAKSHMI SURESH</t>
  </si>
  <si>
    <t>NOCHIKUTTAI C16</t>
  </si>
  <si>
    <t>NOCHIKUTTAI C16 Nambiyur Mappilai Vinayagar St1</t>
  </si>
  <si>
    <t>SSF5637477</t>
  </si>
  <si>
    <t>JEEVIKA S</t>
  </si>
  <si>
    <t>SSF5640634</t>
  </si>
  <si>
    <t>MAHESHWARI</t>
  </si>
  <si>
    <t>NOCHIKUTTAI C16 Rangasamuthiram1</t>
  </si>
  <si>
    <t>SSF5650086</t>
  </si>
  <si>
    <t>SOWMIYA BATHIRAN</t>
  </si>
  <si>
    <t>SSF5658460</t>
  </si>
  <si>
    <t>BARATHAL</t>
  </si>
  <si>
    <t>NOCHIKUTTAI C17</t>
  </si>
  <si>
    <t>NOCHIKUTTAI C17 BHAVANISAGAR1 C17 G2</t>
  </si>
  <si>
    <t>SSF5661533</t>
  </si>
  <si>
    <t>J PAVITHRA</t>
  </si>
  <si>
    <t>SSF5661651</t>
  </si>
  <si>
    <t>SUSMALATHA MUTHUSAMY</t>
  </si>
  <si>
    <t>NOCHIKUTTAI C17 BHAVANISAGAR1</t>
  </si>
  <si>
    <t>SSF5668708</t>
  </si>
  <si>
    <t>VIJAYA B</t>
  </si>
  <si>
    <t>SSF5670096</t>
  </si>
  <si>
    <t>THULASI PALANISAMY</t>
  </si>
  <si>
    <t>NOCHIKUTTAI C8 Kavilipalayam1</t>
  </si>
  <si>
    <t>SSF5670184</t>
  </si>
  <si>
    <t>KALAMANI R</t>
  </si>
  <si>
    <t>NOCHIKUTTAI C17 Ambothi1</t>
  </si>
  <si>
    <t>SSF5673091</t>
  </si>
  <si>
    <t>MUTHULAKSHMI</t>
  </si>
  <si>
    <t>SSF5673561</t>
  </si>
  <si>
    <t>VIJAYA</t>
  </si>
  <si>
    <t>SSF5674715</t>
  </si>
  <si>
    <t>SSF5677552</t>
  </si>
  <si>
    <t>THILAGAVATHI SUBRAMANI</t>
  </si>
  <si>
    <t>NOCHIKUTTAI  JJ NAGAR1 C16 G2</t>
  </si>
  <si>
    <t>SSF5692280</t>
  </si>
  <si>
    <t>KOWSALYA</t>
  </si>
  <si>
    <t>SSF5694505</t>
  </si>
  <si>
    <t>MALATHI</t>
  </si>
  <si>
    <t>SELVI</t>
  </si>
  <si>
    <t>NOCHIKUTTAI C16 JJ NAGAR1</t>
  </si>
  <si>
    <t>SSF5729523</t>
  </si>
  <si>
    <t>SUNDARI</t>
  </si>
  <si>
    <t>NOCHIKUTTAI C18</t>
  </si>
  <si>
    <t>NOCHIKUTTAI C18 RANGANATHAPURAM 0051</t>
  </si>
  <si>
    <t>SSF5730443</t>
  </si>
  <si>
    <t>CHITRA R</t>
  </si>
  <si>
    <t>SSF5730899</t>
  </si>
  <si>
    <t>POOMANI N</t>
  </si>
  <si>
    <t>RANGANATHAPURAM 0051 C18 G2</t>
  </si>
  <si>
    <t>SSF5731056</t>
  </si>
  <si>
    <t>SUJATHA</t>
  </si>
  <si>
    <t>SSF5731073</t>
  </si>
  <si>
    <t>MAGESWARI</t>
  </si>
  <si>
    <t>SSF5731511</t>
  </si>
  <si>
    <t>ANNAKODI M</t>
  </si>
  <si>
    <t>NOCHIKUTTAI C18 KURUMANDUR1</t>
  </si>
  <si>
    <t>SSF5733321</t>
  </si>
  <si>
    <t>PRIYA</t>
  </si>
  <si>
    <t>NOCHIKUTTAI C18 Omsakthinagar 0021</t>
  </si>
  <si>
    <t>SSF5733647</t>
  </si>
  <si>
    <t>MAHESWARI VARATHAN</t>
  </si>
  <si>
    <t>SSF5740024</t>
  </si>
  <si>
    <t>VINOTHA E</t>
  </si>
  <si>
    <t>SSF5759912</t>
  </si>
  <si>
    <t>AMARAVATHI SENTHILKUMAR</t>
  </si>
  <si>
    <t>SSF5769325</t>
  </si>
  <si>
    <t>CHANDRAL</t>
  </si>
  <si>
    <t>SSF5769376</t>
  </si>
  <si>
    <t>C GANKA GAYATHERI CHINNAASAMY</t>
  </si>
  <si>
    <t>SSF5777066</t>
  </si>
  <si>
    <t>SANGEETHA S</t>
  </si>
  <si>
    <t>NOCHIKUTTAI C20</t>
  </si>
  <si>
    <t>Palamaram1 C20 G2</t>
  </si>
  <si>
    <t>SSF5782495</t>
  </si>
  <si>
    <t xml:space="preserve">SARASHVATHI AARUMUGAM </t>
  </si>
  <si>
    <t>SSF5782825</t>
  </si>
  <si>
    <t>POONKODI SELVAN</t>
  </si>
  <si>
    <t>NOCHIKUTTAI C20 Palamaram1</t>
  </si>
  <si>
    <t>SSF5782971</t>
  </si>
  <si>
    <t>KAVYA</t>
  </si>
  <si>
    <t>SSF5782988</t>
  </si>
  <si>
    <t>RATHA MUTHUSAMY</t>
  </si>
  <si>
    <t>SSF5783419</t>
  </si>
  <si>
    <t>YASOTHA PALANISAMY</t>
  </si>
  <si>
    <t>SSF5783727</t>
  </si>
  <si>
    <t>CHITRA MURUGASAMY</t>
  </si>
  <si>
    <t>SSF5784115</t>
  </si>
  <si>
    <t>SAGAYA MARY SELVARAJ</t>
  </si>
  <si>
    <t>SSF5788738</t>
  </si>
  <si>
    <t>CHANTHARA VEERAMANI</t>
  </si>
  <si>
    <t>SSF5789054</t>
  </si>
  <si>
    <t>VANITHA</t>
  </si>
  <si>
    <t>Palamaram1 C20 G3</t>
  </si>
  <si>
    <t>SSF5790095</t>
  </si>
  <si>
    <t>SEETHA</t>
  </si>
  <si>
    <t>SSF5790677</t>
  </si>
  <si>
    <t>MALLIGA THANDAPANI</t>
  </si>
  <si>
    <t>SSF5791268</t>
  </si>
  <si>
    <t>JOTHIKA</t>
  </si>
  <si>
    <t>SSF5802292</t>
  </si>
  <si>
    <t>UDHAYAPRIYA B</t>
  </si>
  <si>
    <t>NOCHIKUTTAI C9 G2</t>
  </si>
  <si>
    <t>SSF5806634</t>
  </si>
  <si>
    <t>VASANTHAL R</t>
  </si>
  <si>
    <t>SSF5821065</t>
  </si>
  <si>
    <t>SATHYADEVI ESWARAN</t>
  </si>
  <si>
    <t>SSF5822334</t>
  </si>
  <si>
    <t>ESWARI MARAN</t>
  </si>
  <si>
    <t>SSF5823945</t>
  </si>
  <si>
    <t>GAYATHRI M</t>
  </si>
  <si>
    <t>SSF5824669</t>
  </si>
  <si>
    <t>SAMPOORANAM</t>
  </si>
  <si>
    <t>SSF5847033</t>
  </si>
  <si>
    <t>NAGAMMAL MADHAN</t>
  </si>
  <si>
    <t>SSF5864121</t>
  </si>
  <si>
    <t>SSF5865610</t>
  </si>
  <si>
    <t>LATHA C</t>
  </si>
  <si>
    <t>SSF5865724</t>
  </si>
  <si>
    <t>RAJAKUMARI P</t>
  </si>
  <si>
    <t>SUMATHI</t>
  </si>
  <si>
    <t>SSF5887061</t>
  </si>
  <si>
    <t>NOCHIKUTTAI C27</t>
  </si>
  <si>
    <t>NOCHIKUTTAI C27 Marampalayam 00871</t>
  </si>
  <si>
    <t>SSF5895839</t>
  </si>
  <si>
    <t>PALANIYAMMAL S</t>
  </si>
  <si>
    <t>NOCHIKUTTAI C5 Olapalayam C5 G7</t>
  </si>
  <si>
    <t>SSF5898256</t>
  </si>
  <si>
    <t>KARUNAIYATHAL R</t>
  </si>
  <si>
    <t>SSF5900432</t>
  </si>
  <si>
    <t>LAKSHMI P</t>
  </si>
  <si>
    <t>LAKSHMI</t>
  </si>
  <si>
    <t>SSF5902989</t>
  </si>
  <si>
    <t xml:space="preserve">poongodi  k </t>
  </si>
  <si>
    <t>NOCHIKUTTAI C5 Mangarasavalayapalayam1 C5 G8</t>
  </si>
  <si>
    <t>SSF5904107</t>
  </si>
  <si>
    <t>PAVITHRA RAMASAMI</t>
  </si>
  <si>
    <t>NOCHIKUTTAI C18 RANGANATHAPURAM 0051 C18 G4</t>
  </si>
  <si>
    <t>SSF5918633</t>
  </si>
  <si>
    <t>INDHUMATHI C</t>
  </si>
  <si>
    <t>SSF5920454</t>
  </si>
  <si>
    <t>SSF5928071</t>
  </si>
  <si>
    <t>SAVITHA NANAJAIYAN</t>
  </si>
  <si>
    <t>SSF5930044</t>
  </si>
  <si>
    <t>PARVATHI PARAMESWARI KASIYAPAN</t>
  </si>
  <si>
    <t>NOCHIKUTTAI C3 INTHIRA NAGAR1 C3 G3</t>
  </si>
  <si>
    <t>Pongalur</t>
  </si>
  <si>
    <t>Pongalur C1</t>
  </si>
  <si>
    <t>Pongalur C1 Pongalur1</t>
  </si>
  <si>
    <t>SSF5949627</t>
  </si>
  <si>
    <t>PAVITHR DEVI</t>
  </si>
  <si>
    <t>SSF5949683</t>
  </si>
  <si>
    <t>MALINI R</t>
  </si>
  <si>
    <t>SSF5958426</t>
  </si>
  <si>
    <t>RATHA</t>
  </si>
  <si>
    <t>SSF5963896</t>
  </si>
  <si>
    <t xml:space="preserve">P KAMALAM </t>
  </si>
  <si>
    <t>SSF5963967</t>
  </si>
  <si>
    <t>CHINNAMMAL C</t>
  </si>
  <si>
    <t>SSF5971055</t>
  </si>
  <si>
    <t>MAYILATHAL AYYAVU</t>
  </si>
  <si>
    <t>SSF5972019</t>
  </si>
  <si>
    <t>JOTHIMANI K</t>
  </si>
  <si>
    <t>PALANAL PALANI</t>
  </si>
  <si>
    <t>NOCHIKUTTAI PudhuSuripalayam C16 G3</t>
  </si>
  <si>
    <t>SSF5983085</t>
  </si>
  <si>
    <t>SARANYA S</t>
  </si>
  <si>
    <t>NOCHIKUTTAI C32</t>
  </si>
  <si>
    <t>NOCHIKUTTAI Kavundampalayam 32 C9 G4 C9 G8</t>
  </si>
  <si>
    <t>SSF5986191</t>
  </si>
  <si>
    <t>RADHA PALANISAMY</t>
  </si>
  <si>
    <t>SSF5986748</t>
  </si>
  <si>
    <t>BANNARI BANNARI</t>
  </si>
  <si>
    <t>SSF5988948</t>
  </si>
  <si>
    <t>MAHESWARI R</t>
  </si>
  <si>
    <t>RAMYA</t>
  </si>
  <si>
    <t>SSF5993983</t>
  </si>
  <si>
    <t>MONISHA KARUPPUSAMY</t>
  </si>
  <si>
    <t>SSF5994336</t>
  </si>
  <si>
    <t>KALAIVANI</t>
  </si>
  <si>
    <t>SSF5995746</t>
  </si>
  <si>
    <t>SIVAKAMI K</t>
  </si>
  <si>
    <t>SSF6002662</t>
  </si>
  <si>
    <t>REETHA SADEESHKUMAR</t>
  </si>
  <si>
    <t>PAVITHRA</t>
  </si>
  <si>
    <t>NOCHIKUTTAI C32 Karuchipalayam1</t>
  </si>
  <si>
    <t>SSF6022911</t>
  </si>
  <si>
    <t>RANGAMMAL PANNARI</t>
  </si>
  <si>
    <t>SSF6023344</t>
  </si>
  <si>
    <t>SUKAPRIYA N</t>
  </si>
  <si>
    <t>SSF6041875</t>
  </si>
  <si>
    <t>P MAHALAKSHMI</t>
  </si>
  <si>
    <t>SSF6049032</t>
  </si>
  <si>
    <t>JAYA MATHAN</t>
  </si>
  <si>
    <t>NOCHIKUTTAI C18 OMSAKTHINAGAR 0021 C18 G5</t>
  </si>
  <si>
    <t>SSF6053252</t>
  </si>
  <si>
    <t>KAVUSALYA S</t>
  </si>
  <si>
    <t>SSF6055800</t>
  </si>
  <si>
    <t>MEENA S</t>
  </si>
  <si>
    <t>Kalainar nagar</t>
  </si>
  <si>
    <t>Kalainar nagar C1</t>
  </si>
  <si>
    <t>Kalainar nagar C1 KALAINYARNAGAR 11</t>
  </si>
  <si>
    <t>SSF6063610</t>
  </si>
  <si>
    <t>SUMITHRA RANGASAMY</t>
  </si>
  <si>
    <t>SSF6065776</t>
  </si>
  <si>
    <t>POOVAL DURAYAN</t>
  </si>
  <si>
    <t>SSF6066056</t>
  </si>
  <si>
    <t>RAMAL KARUPPAN</t>
  </si>
  <si>
    <t>SSF6068483</t>
  </si>
  <si>
    <t>UMAMAKESWARI</t>
  </si>
  <si>
    <t>SSF6071589</t>
  </si>
  <si>
    <t>NAGAMMAL V</t>
  </si>
  <si>
    <t>Periyakallipatti</t>
  </si>
  <si>
    <t>Periyakallipatti C1</t>
  </si>
  <si>
    <t>Periyakallipatti C1 Periyakallipatti1</t>
  </si>
  <si>
    <t>SSF6092757</t>
  </si>
  <si>
    <t>KARTHIKA PERUMAL</t>
  </si>
  <si>
    <t>SSF6108744</t>
  </si>
  <si>
    <t>SANTHAL S</t>
  </si>
  <si>
    <t>SSF6110877</t>
  </si>
  <si>
    <t>RADHIKA P</t>
  </si>
  <si>
    <t>RANGAMMAL</t>
  </si>
  <si>
    <t>SSF6112793</t>
  </si>
  <si>
    <t>SSF6139315</t>
  </si>
  <si>
    <t>MANONMANI PALANISAMY</t>
  </si>
  <si>
    <t>SSF6142704</t>
  </si>
  <si>
    <t>THANGAMANI KARTHIKEYAN</t>
  </si>
  <si>
    <t>SSF6162348</t>
  </si>
  <si>
    <t>SSF6165938</t>
  </si>
  <si>
    <t>SUDHA KITTUSAMY</t>
  </si>
  <si>
    <t>SSF6165977</t>
  </si>
  <si>
    <t>SUMATHI CHANDRAN</t>
  </si>
  <si>
    <t>NOCHIKUTTAI C17 Vadugampalayam C17 G4</t>
  </si>
  <si>
    <t>SSF6170461</t>
  </si>
  <si>
    <t>HEMALATHA MURUGESAN</t>
  </si>
  <si>
    <t>NOCHIKUTTAI C48</t>
  </si>
  <si>
    <t>NOCHIKUTTAI C48 THASAMPALAYAM1</t>
  </si>
  <si>
    <t>SSF6174255</t>
  </si>
  <si>
    <t>iswarya ammasai</t>
  </si>
  <si>
    <t>SSF6190950</t>
  </si>
  <si>
    <t>VASUKI V</t>
  </si>
  <si>
    <t>NOCHIKUTTAI C48 THASAMPALAYAM1 C48 C48 G7</t>
  </si>
  <si>
    <t>SSF6191444</t>
  </si>
  <si>
    <t>KANNIYAMMAL S</t>
  </si>
  <si>
    <t>SSF6191762</t>
  </si>
  <si>
    <t>JOTHI KUPPUSAMY</t>
  </si>
  <si>
    <t>SSF6191906</t>
  </si>
  <si>
    <t>SUMATHI VELLINGIRI</t>
  </si>
  <si>
    <t>SSF6192143</t>
  </si>
  <si>
    <t>SANTHIYA KUPPUSAMY</t>
  </si>
  <si>
    <t>NOCHIKUTTAI C48 SENTHAMPALAYAM1</t>
  </si>
  <si>
    <t>SSF6192495</t>
  </si>
  <si>
    <t>SSF6193816</t>
  </si>
  <si>
    <t>LAVANYA V</t>
  </si>
  <si>
    <t>Unnati weekly</t>
  </si>
  <si>
    <t>NOCHIKUTTAI C18 RANGANATHAPURAM 0051 C18 G6</t>
  </si>
  <si>
    <t>SSF6204881</t>
  </si>
  <si>
    <t>KARPAGAM A</t>
  </si>
  <si>
    <t>Punjaipuliampatti C1 Annanagar 11</t>
  </si>
  <si>
    <t>SSF6205938</t>
  </si>
  <si>
    <t>JOTHI V</t>
  </si>
  <si>
    <t>NOCHIKUTTAI C48 THASAMPALAYAM1 C48 G2</t>
  </si>
  <si>
    <t>SSF6206237</t>
  </si>
  <si>
    <t>KUMUTHA SUNDARAM</t>
  </si>
  <si>
    <t>SSF6206283</t>
  </si>
  <si>
    <t>ESWARI VISWANATHAN</t>
  </si>
  <si>
    <t>SSF6207436</t>
  </si>
  <si>
    <t>GUMUTHA GOPAL</t>
  </si>
  <si>
    <t>SSF6207521</t>
  </si>
  <si>
    <t>RAJESWARI ARUMUGAM</t>
  </si>
  <si>
    <t>SSF6210021</t>
  </si>
  <si>
    <t>SAROJA RANGAN</t>
  </si>
  <si>
    <t>SSF6210050</t>
  </si>
  <si>
    <t>SAMATHAL P</t>
  </si>
  <si>
    <t>NOCHIKUTTAI C7 Vemandamplayam1 C7 G2</t>
  </si>
  <si>
    <t>SSF6210480</t>
  </si>
  <si>
    <t>SHANMUGAPRIYA GURUSAMY</t>
  </si>
  <si>
    <t>SSF6215306</t>
  </si>
  <si>
    <t>SANMATHIPRIYA A</t>
  </si>
  <si>
    <t>SSF6215507</t>
  </si>
  <si>
    <t>MALARVIZHI AMMASAI</t>
  </si>
  <si>
    <t>NOCHIKUTTAI C48 THASAMPALAYAM1 C48 G5</t>
  </si>
  <si>
    <t>SSF6218442</t>
  </si>
  <si>
    <t>THULASI SRIRANGAN</t>
  </si>
  <si>
    <t>NOCHIKUTTAI C48 THASAMPALAYAM1 C48 C48 G4</t>
  </si>
  <si>
    <t>SSF6223291</t>
  </si>
  <si>
    <t xml:space="preserve">SUMATHI  NANJAPPAN </t>
  </si>
  <si>
    <t>SSF6223299</t>
  </si>
  <si>
    <t>BANU PRIYA G</t>
  </si>
  <si>
    <t>SSF6223341</t>
  </si>
  <si>
    <t>RAJAMANI PALANISAMY</t>
  </si>
  <si>
    <t>NOCHIKUTTAI C51</t>
  </si>
  <si>
    <t>NOCHIKUTTAI SelambarayamPalayam C51 G2</t>
  </si>
  <si>
    <t>SSF6223559</t>
  </si>
  <si>
    <t>PADMARANI S</t>
  </si>
  <si>
    <t>NOCHIKUTTAI C17 Ambothi1 C17 G3</t>
  </si>
  <si>
    <t>SSF6223563</t>
  </si>
  <si>
    <t>SOMINI</t>
  </si>
  <si>
    <t>SSF6223576</t>
  </si>
  <si>
    <t>NOCHIKUTTAI C53</t>
  </si>
  <si>
    <t>SSF6228110</t>
  </si>
  <si>
    <t>PALANIYAMMAL KALIMUTHU</t>
  </si>
  <si>
    <t>SSF6228198</t>
  </si>
  <si>
    <t>S VELUMANI</t>
  </si>
  <si>
    <t>SSF6228208</t>
  </si>
  <si>
    <t>BUVANESWARI DURAISAMY</t>
  </si>
  <si>
    <t>SSF6228307</t>
  </si>
  <si>
    <t>THAVAMANI VELLINGIRI</t>
  </si>
  <si>
    <t>SSF6229733</t>
  </si>
  <si>
    <t>VIJAYA M</t>
  </si>
  <si>
    <t>SSF6231979</t>
  </si>
  <si>
    <t>MYLAL ARUMUGAM</t>
  </si>
  <si>
    <t>SSF6237270</t>
  </si>
  <si>
    <t>SHANTHI VEERASAMY</t>
  </si>
  <si>
    <t>SSF6237748</t>
  </si>
  <si>
    <t>GEETHA</t>
  </si>
  <si>
    <t>NOCHIKUTTAI C53 GANAPATHY NAGAR1</t>
  </si>
  <si>
    <t>SSF6239272</t>
  </si>
  <si>
    <t>SSF6239426</t>
  </si>
  <si>
    <t>RESHMA</t>
  </si>
  <si>
    <t>SSF6228578</t>
  </si>
  <si>
    <t>ARUNADEVI PARVATHINATHAN</t>
  </si>
  <si>
    <t>SSF6249105</t>
  </si>
  <si>
    <t>VASANTHA</t>
  </si>
  <si>
    <t>SSF6251851</t>
  </si>
  <si>
    <t>NOCHIKUTTAI C48 THASAMPALAYAM1 C48  C48 G6</t>
  </si>
  <si>
    <t>SSF6251888</t>
  </si>
  <si>
    <t>JAYASUDHA KUMAR</t>
  </si>
  <si>
    <t>SSF6252095</t>
  </si>
  <si>
    <t>SANGEETHA BALAKRISHNAN</t>
  </si>
  <si>
    <t>SSF6252101</t>
  </si>
  <si>
    <t>SSF6252427</t>
  </si>
  <si>
    <t>MALLIGA RANGASAMY</t>
  </si>
  <si>
    <t>SSF6255813</t>
  </si>
  <si>
    <t>RAJAMANI K</t>
  </si>
  <si>
    <t>SSF6257833</t>
  </si>
  <si>
    <t>RASATHI R</t>
  </si>
  <si>
    <t>NOCHIKUTTAI C53 UPPILIPALAYAM1 C53 G2</t>
  </si>
  <si>
    <t>SSF6261748</t>
  </si>
  <si>
    <t>CHITRA A</t>
  </si>
  <si>
    <t>SSF6262533</t>
  </si>
  <si>
    <t>RATHIKA P</t>
  </si>
  <si>
    <t>SSF6262937</t>
  </si>
  <si>
    <t>THULASIMANI R</t>
  </si>
  <si>
    <t>SSF6266430</t>
  </si>
  <si>
    <t>NANDHINIPRABA MUTHUSAMY</t>
  </si>
  <si>
    <t>SSF6266571</t>
  </si>
  <si>
    <t>KOWSALYA R</t>
  </si>
  <si>
    <t>SSF6281772</t>
  </si>
  <si>
    <t>GOKILA</t>
  </si>
  <si>
    <t>SSF6282035</t>
  </si>
  <si>
    <t>SEETHALAKSHMI</t>
  </si>
  <si>
    <t>SSF6286192</t>
  </si>
  <si>
    <t>BOOPATHI KRISHNAMOORTHY</t>
  </si>
  <si>
    <t>SSF6286233</t>
  </si>
  <si>
    <t>SANTHIYA MUTHU</t>
  </si>
  <si>
    <t>SSF6286360</t>
  </si>
  <si>
    <t>KIRTHIKA</t>
  </si>
  <si>
    <t>SSF6287567</t>
  </si>
  <si>
    <t>SSF6290052</t>
  </si>
  <si>
    <t>SSF6290108</t>
  </si>
  <si>
    <t>LAKSHMIN RAMASAMY</t>
  </si>
  <si>
    <t>SSF6294090</t>
  </si>
  <si>
    <t>SSF6298693</t>
  </si>
  <si>
    <t>THULASIMANI GANESAN</t>
  </si>
  <si>
    <t>SSF6298814</t>
  </si>
  <si>
    <t>KIRUTHIKA DURASAMY</t>
  </si>
  <si>
    <t>SSF6298921</t>
  </si>
  <si>
    <t>SUMATHI RANAGASAMY</t>
  </si>
  <si>
    <t>SSF6303553</t>
  </si>
  <si>
    <t>ESWARL NAGARA</t>
  </si>
  <si>
    <t>SSF6315634</t>
  </si>
  <si>
    <t>SSF6368620</t>
  </si>
  <si>
    <t>DEEPA KUMAR</t>
  </si>
  <si>
    <t>SSF6390618</t>
  </si>
  <si>
    <t>SELVI PUSHPAMARY</t>
  </si>
  <si>
    <t>SSF6398381</t>
  </si>
  <si>
    <t>GEETHA MURUGAN</t>
  </si>
  <si>
    <t>SSF6404374</t>
  </si>
  <si>
    <t>SUGANTHI MAYILSAMY</t>
  </si>
  <si>
    <t>SSF6423808</t>
  </si>
  <si>
    <t>Fisheries</t>
  </si>
  <si>
    <t>SSF6463044</t>
  </si>
  <si>
    <t>PREMALATHA CHELLAMUTHU</t>
  </si>
  <si>
    <t>STN0000006695718</t>
  </si>
  <si>
    <t>SC</t>
  </si>
  <si>
    <t>SARASWATHI RAMASAMY</t>
  </si>
  <si>
    <t>STN0000006704441</t>
  </si>
  <si>
    <t>STN0000006711729</t>
  </si>
  <si>
    <t>SSF6232241</t>
  </si>
  <si>
    <t>SIVAGHAMI PONRAJ</t>
  </si>
  <si>
    <t>SSF6188322</t>
  </si>
  <si>
    <t>GOMATHI T</t>
  </si>
  <si>
    <t>9442078268</t>
  </si>
  <si>
    <t>9363552334</t>
  </si>
  <si>
    <t>8754388744</t>
  </si>
  <si>
    <t>8838786958</t>
  </si>
  <si>
    <t>9626619938</t>
  </si>
  <si>
    <t>9600354919</t>
  </si>
  <si>
    <t>6382481733</t>
  </si>
  <si>
    <t>9843192871</t>
  </si>
  <si>
    <t>8056697929</t>
  </si>
  <si>
    <t>9952854968</t>
  </si>
  <si>
    <t>9597362107</t>
  </si>
  <si>
    <t>9597291247</t>
  </si>
  <si>
    <t>9788354104</t>
  </si>
  <si>
    <t>6382161814</t>
  </si>
  <si>
    <t>8526432429</t>
  </si>
  <si>
    <t>8870632059</t>
  </si>
  <si>
    <t>7550265819</t>
  </si>
  <si>
    <t>7603986050</t>
  </si>
  <si>
    <t>8508158337</t>
  </si>
  <si>
    <t>9025610929</t>
  </si>
  <si>
    <t>7550343736</t>
  </si>
  <si>
    <t>9578591474</t>
  </si>
  <si>
    <t>7603956477</t>
  </si>
  <si>
    <t>6369868549</t>
  </si>
  <si>
    <t>9843363805</t>
  </si>
  <si>
    <t>7358249360</t>
  </si>
  <si>
    <t>9952666335</t>
  </si>
  <si>
    <t>8778482205</t>
  </si>
  <si>
    <t>9361779403</t>
  </si>
  <si>
    <t>8807412441</t>
  </si>
  <si>
    <t>9025782326</t>
  </si>
  <si>
    <t>8883303775</t>
  </si>
  <si>
    <t>9942761063</t>
  </si>
  <si>
    <t>7010125893</t>
  </si>
  <si>
    <t>7845191359</t>
  </si>
  <si>
    <t>9150928275</t>
  </si>
  <si>
    <t>6379806352</t>
  </si>
  <si>
    <t>9688838974</t>
  </si>
  <si>
    <t>9489618281</t>
  </si>
  <si>
    <t>9994784398</t>
  </si>
  <si>
    <t>8883093171</t>
  </si>
  <si>
    <t>8870233047</t>
  </si>
  <si>
    <t>8807552846</t>
  </si>
  <si>
    <t>9790279438</t>
  </si>
  <si>
    <t>8838017244</t>
  </si>
  <si>
    <t>6379571827</t>
  </si>
  <si>
    <t>8973783793</t>
  </si>
  <si>
    <t>7845626104</t>
  </si>
  <si>
    <t>9952535814</t>
  </si>
  <si>
    <t>9943391264</t>
  </si>
  <si>
    <t>6385516019</t>
  </si>
  <si>
    <t>7395956518</t>
  </si>
  <si>
    <t>1</t>
  </si>
  <si>
    <t>&gt; 2 to 4 Years</t>
  </si>
  <si>
    <t>17-Sep-2024</t>
  </si>
  <si>
    <t>09-Jan-2024</t>
  </si>
  <si>
    <t>01-Nov-2024</t>
  </si>
  <si>
    <t>25-Oct-2025</t>
  </si>
  <si>
    <t>25-Sep-2024</t>
  </si>
  <si>
    <t>03-Jan-2025</t>
  </si>
  <si>
    <t>09-Oct-2024</t>
  </si>
  <si>
    <t>04-Jan-2024</t>
  </si>
  <si>
    <t>2.12 Yrs</t>
  </si>
  <si>
    <t>04 Jan 2024</t>
  </si>
  <si>
    <t>23-Dec-2025</t>
  </si>
  <si>
    <t>2.11 Yrs</t>
  </si>
  <si>
    <t>09 Jan 2024</t>
  </si>
  <si>
    <t>05-Oct-2024</t>
  </si>
  <si>
    <t>15-Jan-2024</t>
  </si>
  <si>
    <t>04-Mar-2025</t>
  </si>
  <si>
    <t>19-Aug-2024</t>
  </si>
  <si>
    <t>09-Sep-2024</t>
  </si>
  <si>
    <t>11-Jan-2024</t>
  </si>
  <si>
    <t>03-Oct-2024</t>
  </si>
  <si>
    <t>08-Jan-2024</t>
  </si>
  <si>
    <t>08 Jan 2024</t>
  </si>
  <si>
    <t>22-Jan-2024</t>
  </si>
  <si>
    <t>2.10 Yrs</t>
  </si>
  <si>
    <t>11 Jan 2024</t>
  </si>
  <si>
    <t>12-Jan-2024</t>
  </si>
  <si>
    <t>12 Jan 2024</t>
  </si>
  <si>
    <t>11-Feb-2026</t>
  </si>
  <si>
    <t>23-Sep-2024</t>
  </si>
  <si>
    <t>27-Sep-2024</t>
  </si>
  <si>
    <t>2.08 Yrs</t>
  </si>
  <si>
    <t>13-Aug-2024</t>
  </si>
  <si>
    <t>31-Jan-2024</t>
  </si>
  <si>
    <t>2.07 Yrs</t>
  </si>
  <si>
    <t>22 Jan 2024</t>
  </si>
  <si>
    <t>01-Feb-2024</t>
  </si>
  <si>
    <t>20-Jan-2024</t>
  </si>
  <si>
    <t>20 Jan 2024</t>
  </si>
  <si>
    <t>07-May-2025</t>
  </si>
  <si>
    <t>18-Jun-2025</t>
  </si>
  <si>
    <t>31-Dec-2025</t>
  </si>
  <si>
    <t>29-Jan-2024</t>
  </si>
  <si>
    <t>19-Feb-2024</t>
  </si>
  <si>
    <t>2.00 Yrs</t>
  </si>
  <si>
    <t>19 Feb 2024</t>
  </si>
  <si>
    <t>&lt;= 2 Years</t>
  </si>
  <si>
    <t>28-Feb-2024</t>
  </si>
  <si>
    <t>06-Feb-2024</t>
  </si>
  <si>
    <t>26-Nov-2024</t>
  </si>
  <si>
    <t>25-Jan-2024</t>
  </si>
  <si>
    <t>25 Jan 2024</t>
  </si>
  <si>
    <t>07-Feb-2024</t>
  </si>
  <si>
    <t>03-Feb-2026</t>
  </si>
  <si>
    <t>10-Sep-2025</t>
  </si>
  <si>
    <t>08-Oct-2025</t>
  </si>
  <si>
    <t>26-Jan-2024</t>
  </si>
  <si>
    <t>2.06 Yrs</t>
  </si>
  <si>
    <t>26 Jan 2024</t>
  </si>
  <si>
    <t>26-Jul-2025</t>
  </si>
  <si>
    <t>27-Jan-2024</t>
  </si>
  <si>
    <t>27 Jan 2024</t>
  </si>
  <si>
    <t>05-Feb-2024</t>
  </si>
  <si>
    <t>13-Oct-2025</t>
  </si>
  <si>
    <t>2.05 Yrs</t>
  </si>
  <si>
    <t>08-Feb-2024</t>
  </si>
  <si>
    <t>10-Oct-2024</t>
  </si>
  <si>
    <t>01 Feb 2024</t>
  </si>
  <si>
    <t>14-Feb-2024</t>
  </si>
  <si>
    <t>05-Mar-2025</t>
  </si>
  <si>
    <t>03-Feb-2024</t>
  </si>
  <si>
    <t>2.04 Yrs</t>
  </si>
  <si>
    <t>03 Feb 2024</t>
  </si>
  <si>
    <t>02-Feb-2024</t>
  </si>
  <si>
    <t>02 Feb 2024</t>
  </si>
  <si>
    <t>13-Feb-2026</t>
  </si>
  <si>
    <t>15-Feb-2024</t>
  </si>
  <si>
    <t>04-Feb-2026</t>
  </si>
  <si>
    <t>05 Feb 2024</t>
  </si>
  <si>
    <t>12-Feb-2024</t>
  </si>
  <si>
    <t>06-Jan-2026</t>
  </si>
  <si>
    <t>17-Mar-2025</t>
  </si>
  <si>
    <t>14-Feb-2026</t>
  </si>
  <si>
    <t>29-Oct-2025</t>
  </si>
  <si>
    <t>2.03 Yrs</t>
  </si>
  <si>
    <t>06 Feb 2024</t>
  </si>
  <si>
    <t>26-Mar-2025</t>
  </si>
  <si>
    <t>07 Feb 2024</t>
  </si>
  <si>
    <t>20-Sep-2024</t>
  </si>
  <si>
    <t>20-Jan-2026</t>
  </si>
  <si>
    <t>06-Feb-2026</t>
  </si>
  <si>
    <t>08 Feb 2024</t>
  </si>
  <si>
    <t>21-Feb-2024</t>
  </si>
  <si>
    <t>07-Feb-2026</t>
  </si>
  <si>
    <t>2.02 Yrs</t>
  </si>
  <si>
    <t>22-Feb-2024</t>
  </si>
  <si>
    <t>30-Jun-2025</t>
  </si>
  <si>
    <t>12-Feb-2026</t>
  </si>
  <si>
    <t>12 Feb 2024</t>
  </si>
  <si>
    <t>02-Feb-2026</t>
  </si>
  <si>
    <t>13-Feb-2024</t>
  </si>
  <si>
    <t>2.01 Yrs</t>
  </si>
  <si>
    <t>13 Feb 2024</t>
  </si>
  <si>
    <t>26-Feb-2024</t>
  </si>
  <si>
    <t>12-May-2025</t>
  </si>
  <si>
    <t>14 Feb 2024</t>
  </si>
  <si>
    <t>13-Nov-2024</t>
  </si>
  <si>
    <t>15 Feb 2024</t>
  </si>
  <si>
    <t>27-Feb-2024</t>
  </si>
  <si>
    <t>31-Jul-2024</t>
  </si>
  <si>
    <t>16-Feb-2024</t>
  </si>
  <si>
    <t>16 Feb 2024</t>
  </si>
  <si>
    <t>29-Feb-2024</t>
  </si>
  <si>
    <t>09-Feb-2026</t>
  </si>
  <si>
    <t>1.99 Yrs</t>
  </si>
  <si>
    <t>04-Mar-2024</t>
  </si>
  <si>
    <t>22 Feb 2024</t>
  </si>
  <si>
    <t>06-Mar-2024</t>
  </si>
  <si>
    <t>14-Oct-2024</t>
  </si>
  <si>
    <t>04-Dec-2025</t>
  </si>
  <si>
    <t>23-Feb-2024</t>
  </si>
  <si>
    <t>23 Feb 2024</t>
  </si>
  <si>
    <t>05-Mar-2024</t>
  </si>
  <si>
    <t>10-Feb-2026</t>
  </si>
  <si>
    <t>1.98 Yrs</t>
  </si>
  <si>
    <t>26 Feb 2024</t>
  </si>
  <si>
    <t>12-Mar-2024</t>
  </si>
  <si>
    <t>1.94 Yrs</t>
  </si>
  <si>
    <t>12 Mar 2024</t>
  </si>
  <si>
    <t>25-Mar-2024</t>
  </si>
  <si>
    <t>21-Aug-2025</t>
  </si>
  <si>
    <t>21-Jan-2025</t>
  </si>
  <si>
    <t>27 Feb 2024</t>
  </si>
  <si>
    <t>03-May-2025</t>
  </si>
  <si>
    <t>11-Mar-2024</t>
  </si>
  <si>
    <t>16-Feb-2026</t>
  </si>
  <si>
    <t>1.97 Yrs</t>
  </si>
  <si>
    <t>23-Apr-2025</t>
  </si>
  <si>
    <t>29 Feb 2024</t>
  </si>
  <si>
    <t>13-Mar-2024</t>
  </si>
  <si>
    <t>14-Aug-2024</t>
  </si>
  <si>
    <t>14-Mar-2024</t>
  </si>
  <si>
    <t>1.96 Yrs</t>
  </si>
  <si>
    <t>05 Mar 2024</t>
  </si>
  <si>
    <t>18-Mar-2024</t>
  </si>
  <si>
    <t>10-Jun-2025</t>
  </si>
  <si>
    <t>08-Dec-2025</t>
  </si>
  <si>
    <t>1.95 Yrs</t>
  </si>
  <si>
    <t>06 Mar 2024</t>
  </si>
  <si>
    <t>27-Oct-2025</t>
  </si>
  <si>
    <t>20-Mar-2024</t>
  </si>
  <si>
    <t>30-Dec-2024</t>
  </si>
  <si>
    <t>21-Jul-2025</t>
  </si>
  <si>
    <t>09-Mar-2024</t>
  </si>
  <si>
    <t>09 Mar 2024</t>
  </si>
  <si>
    <t>17-Dec-2025</t>
  </si>
  <si>
    <t>11 Mar 2024</t>
  </si>
  <si>
    <t>16-Dec-2025</t>
  </si>
  <si>
    <t>21-Mar-2024</t>
  </si>
  <si>
    <t>24-Apr-2025</t>
  </si>
  <si>
    <t>30-May-2024</t>
  </si>
  <si>
    <t>1.72 Yrs</t>
  </si>
  <si>
    <t>10-Jun-2024</t>
  </si>
  <si>
    <t>1.93 Yrs</t>
  </si>
  <si>
    <t>26-Mar-2024</t>
  </si>
  <si>
    <t>14 Mar 2024</t>
  </si>
  <si>
    <t>15-Mar-2024</t>
  </si>
  <si>
    <t>15 Mar 2024</t>
  </si>
  <si>
    <t>25-Aug-2025</t>
  </si>
  <si>
    <t>27-Mar-2024</t>
  </si>
  <si>
    <t>19-Aug-2025</t>
  </si>
  <si>
    <t>24-Mar-2025</t>
  </si>
  <si>
    <t>1.92 Yrs</t>
  </si>
  <si>
    <t>18 Mar 2024</t>
  </si>
  <si>
    <t>28-Mar-2024</t>
  </si>
  <si>
    <t>01-Jun-2024</t>
  </si>
  <si>
    <t>01 Jun 2024</t>
  </si>
  <si>
    <t>01-Apr-2024</t>
  </si>
  <si>
    <t>01-Sep-2025</t>
  </si>
  <si>
    <t>20 Mar 2024</t>
  </si>
  <si>
    <t>1.91 Yrs</t>
  </si>
  <si>
    <t>22-Mar-2024</t>
  </si>
  <si>
    <t>22 Mar 2024</t>
  </si>
  <si>
    <t>03-Apr-2024</t>
  </si>
  <si>
    <t>23-Mar-2024</t>
  </si>
  <si>
    <t>23 Mar 2024</t>
  </si>
  <si>
    <t>1.90 Yrs</t>
  </si>
  <si>
    <t>25 Mar 2024</t>
  </si>
  <si>
    <t>28-May-2025</t>
  </si>
  <si>
    <t>26 Mar 2024</t>
  </si>
  <si>
    <t>08-Apr-2024</t>
  </si>
  <si>
    <t>09-Jun-2025</t>
  </si>
  <si>
    <t>11-May-2024</t>
  </si>
  <si>
    <t>1.77 Yrs</t>
  </si>
  <si>
    <t>11 May 2024</t>
  </si>
  <si>
    <t>20-May-2024</t>
  </si>
  <si>
    <t>1.89 Yrs</t>
  </si>
  <si>
    <t>28 Mar 2024</t>
  </si>
  <si>
    <t>22-May-2025</t>
  </si>
  <si>
    <t>29-Mar-2024</t>
  </si>
  <si>
    <t>29 Mar 2024</t>
  </si>
  <si>
    <t>10-Apr-2024</t>
  </si>
  <si>
    <t>19-Jan-2026</t>
  </si>
  <si>
    <t>03-Sep-2025</t>
  </si>
  <si>
    <t>30-Mar-2024</t>
  </si>
  <si>
    <t>30 Mar 2024</t>
  </si>
  <si>
    <t>11-Apr-2024</t>
  </si>
  <si>
    <t>15-Aug-2024</t>
  </si>
  <si>
    <t>05-Aug-2024</t>
  </si>
  <si>
    <t>1.88 Yrs</t>
  </si>
  <si>
    <t>03 Apr 2024</t>
  </si>
  <si>
    <t>15-Apr-2024</t>
  </si>
  <si>
    <t>17-Jul-2025</t>
  </si>
  <si>
    <t>05-Apr-2024</t>
  </si>
  <si>
    <t>1.87 Yrs</t>
  </si>
  <si>
    <t>05 Apr 2024</t>
  </si>
  <si>
    <t>17-Apr-2024</t>
  </si>
  <si>
    <t>18-Apr-2024</t>
  </si>
  <si>
    <t>06-Apr-2024</t>
  </si>
  <si>
    <t>06 Apr 2024</t>
  </si>
  <si>
    <t>1.86 Yrs</t>
  </si>
  <si>
    <t>08 Apr 2024</t>
  </si>
  <si>
    <t>22-Apr-2024</t>
  </si>
  <si>
    <t>10 Apr 2024</t>
  </si>
  <si>
    <t>23-Apr-2024</t>
  </si>
  <si>
    <t>1.85 Yrs</t>
  </si>
  <si>
    <t>11 Apr 2024</t>
  </si>
  <si>
    <t>24-Apr-2024</t>
  </si>
  <si>
    <t>12-Apr-2024</t>
  </si>
  <si>
    <t>12 Apr 2024</t>
  </si>
  <si>
    <t>03-Jun-2024</t>
  </si>
  <si>
    <t>1.71 Yrs</t>
  </si>
  <si>
    <t>03 Jun 2024</t>
  </si>
  <si>
    <t>24-Sep-2025</t>
  </si>
  <si>
    <t>25-Nov-2025</t>
  </si>
  <si>
    <t>14-Apr-2024</t>
  </si>
  <si>
    <t>14 Apr 2024</t>
  </si>
  <si>
    <t>25-Apr-2024</t>
  </si>
  <si>
    <t>15-May-2024</t>
  </si>
  <si>
    <t>1.76 Yrs</t>
  </si>
  <si>
    <t>23-May-2024</t>
  </si>
  <si>
    <t>1.84 Yrs</t>
  </si>
  <si>
    <t>29-Apr-2024</t>
  </si>
  <si>
    <t>17 Apr 2024</t>
  </si>
  <si>
    <t>1.82 Yrs</t>
  </si>
  <si>
    <t>24 Apr 2024</t>
  </si>
  <si>
    <t>06-May-2024</t>
  </si>
  <si>
    <t>22 Apr 2024</t>
  </si>
  <si>
    <t>23 Apr 2024</t>
  </si>
  <si>
    <t>16-Jul-2025</t>
  </si>
  <si>
    <t>07-May-2024</t>
  </si>
  <si>
    <t>27-May-2024</t>
  </si>
  <si>
    <t>25 Apr 2024</t>
  </si>
  <si>
    <t>08-May-2024</t>
  </si>
  <si>
    <t>1.81 Yrs</t>
  </si>
  <si>
    <t>26-Apr-2024</t>
  </si>
  <si>
    <t>26 Apr 2024</t>
  </si>
  <si>
    <t>16-Oct-2025</t>
  </si>
  <si>
    <t>27-Apr-2024</t>
  </si>
  <si>
    <t>27 Apr 2024</t>
  </si>
  <si>
    <t>20-Jun-2025</t>
  </si>
  <si>
    <t>13-May-2024</t>
  </si>
  <si>
    <t>03-May-2024</t>
  </si>
  <si>
    <t>1.79 Yrs</t>
  </si>
  <si>
    <t>03 May 2024</t>
  </si>
  <si>
    <t>07-Jun-2024</t>
  </si>
  <si>
    <t>1.70 Yrs</t>
  </si>
  <si>
    <t>07 Jun 2024</t>
  </si>
  <si>
    <t>17-Jun-2024</t>
  </si>
  <si>
    <t>06 May 2024</t>
  </si>
  <si>
    <t>1.78 Yrs</t>
  </si>
  <si>
    <t>07 May 2024</t>
  </si>
  <si>
    <t>14-May-2024</t>
  </si>
  <si>
    <t>21-May-2024</t>
  </si>
  <si>
    <t>22-May-2024</t>
  </si>
  <si>
    <t>1.69 Yrs</t>
  </si>
  <si>
    <t>10 Jun 2024</t>
  </si>
  <si>
    <t>18-Jun-2024</t>
  </si>
  <si>
    <t>14 May 2024</t>
  </si>
  <si>
    <t>GL-1</t>
  </si>
  <si>
    <t>28-May-2024</t>
  </si>
  <si>
    <t>17-May-2024</t>
  </si>
  <si>
    <t>17 May 2024</t>
  </si>
  <si>
    <t>28-Nov-2025</t>
  </si>
  <si>
    <t>1.75 Yrs</t>
  </si>
  <si>
    <t>21 May 2024</t>
  </si>
  <si>
    <t>18-May-2024</t>
  </si>
  <si>
    <t>18 May 2024</t>
  </si>
  <si>
    <t>20 May 2024</t>
  </si>
  <si>
    <t>12-Jun-2024</t>
  </si>
  <si>
    <t>1.68 Yrs</t>
  </si>
  <si>
    <t>12 Jun 2024</t>
  </si>
  <si>
    <t>24-Jun-2024</t>
  </si>
  <si>
    <t>1.74 Yrs</t>
  </si>
  <si>
    <t>29-May-2024</t>
  </si>
  <si>
    <t>23 May 2024</t>
  </si>
  <si>
    <t>24-May-2024</t>
  </si>
  <si>
    <t>24 May 2024</t>
  </si>
  <si>
    <t>05-Jun-2024</t>
  </si>
  <si>
    <t>IL-1</t>
  </si>
  <si>
    <t>06-Jun-2024</t>
  </si>
  <si>
    <t>1.73 Yrs</t>
  </si>
  <si>
    <t>28 May 2024</t>
  </si>
  <si>
    <t>04-Jun-2024</t>
  </si>
  <si>
    <t>29 May 2024</t>
  </si>
  <si>
    <t>11-Jun-2024</t>
  </si>
  <si>
    <t>25-Jul-2025</t>
  </si>
  <si>
    <t>08-Jun-2024</t>
  </si>
  <si>
    <t>08 Jun 2024</t>
  </si>
  <si>
    <t>21-Apr-2025</t>
  </si>
  <si>
    <t>30-Sep-2024</t>
  </si>
  <si>
    <t>13-Jun-2024</t>
  </si>
  <si>
    <t>11-Nov-2025</t>
  </si>
  <si>
    <t>24-Jul-2025</t>
  </si>
  <si>
    <t>21-Jun-2024</t>
  </si>
  <si>
    <t>1.66 Yrs</t>
  </si>
  <si>
    <t>21 Jun 2024</t>
  </si>
  <si>
    <t>01-Jul-2024</t>
  </si>
  <si>
    <t>05 Jun 2024</t>
  </si>
  <si>
    <t>06 Jun 2024</t>
  </si>
  <si>
    <t>22-Dec-2025</t>
  </si>
  <si>
    <t>19-Jun-2024</t>
  </si>
  <si>
    <t>20-Jun-2024</t>
  </si>
  <si>
    <t>26-Jun-2024</t>
  </si>
  <si>
    <t>1.65 Yrs</t>
  </si>
  <si>
    <t>26 Jun 2024</t>
  </si>
  <si>
    <t>07-Feb-2025</t>
  </si>
  <si>
    <t>11 Jun 2024</t>
  </si>
  <si>
    <t>02-Jun-2025</t>
  </si>
  <si>
    <t>25-Jun-2024</t>
  </si>
  <si>
    <t>20-Nov-2025</t>
  </si>
  <si>
    <t>13 Jun 2024</t>
  </si>
  <si>
    <t>14-Jun-2024</t>
  </si>
  <si>
    <t>14 Jun 2024</t>
  </si>
  <si>
    <t>1.67 Yrs</t>
  </si>
  <si>
    <t>17 Jun 2024</t>
  </si>
  <si>
    <t>18 Jun 2024</t>
  </si>
  <si>
    <t>31-Mar-2025</t>
  </si>
  <si>
    <t>14-Oct-2025</t>
  </si>
  <si>
    <t>25 Jun 2024</t>
  </si>
  <si>
    <t>08-Jul-2024</t>
  </si>
  <si>
    <t>1.64 Yrs</t>
  </si>
  <si>
    <t>28-Jun-2024</t>
  </si>
  <si>
    <t>27-Aug-2024</t>
  </si>
  <si>
    <t>29-Jun-2024</t>
  </si>
  <si>
    <t>29 Jun 2024</t>
  </si>
  <si>
    <t>23-Jan-2026</t>
  </si>
  <si>
    <t>29-Jul-2024</t>
  </si>
  <si>
    <t>19-Jul-2024</t>
  </si>
  <si>
    <t>1.58 Yrs</t>
  </si>
  <si>
    <t>19 Jul 2024</t>
  </si>
  <si>
    <t>01-Aug-2024</t>
  </si>
  <si>
    <t>1.55 Yrs</t>
  </si>
  <si>
    <t>01 Aug 2024</t>
  </si>
  <si>
    <t>08-Aug-2024</t>
  </si>
  <si>
    <t>03-Aug-2024</t>
  </si>
  <si>
    <t>1.54 Yrs</t>
  </si>
  <si>
    <t>03 Aug 2024</t>
  </si>
  <si>
    <t>24-May-2025</t>
  </si>
  <si>
    <t>10-Aug-2024</t>
  </si>
  <si>
    <t>1.52 Yrs</t>
  </si>
  <si>
    <t>10 Aug 2024</t>
  </si>
  <si>
    <t>23-Jun-2025</t>
  </si>
  <si>
    <t>26-Aug-2024</t>
  </si>
  <si>
    <t>04-Sep-2024</t>
  </si>
  <si>
    <t>1.45 Yrs</t>
  </si>
  <si>
    <t>04 Sep 2024</t>
  </si>
  <si>
    <t>16-Sep-2024</t>
  </si>
  <si>
    <t>12-Sep-2024</t>
  </si>
  <si>
    <t>18-Sep-2024</t>
  </si>
  <si>
    <t>0.57 Yrs</t>
  </si>
  <si>
    <t>25 Jul 2025</t>
  </si>
  <si>
    <t>31-Jul-2025</t>
  </si>
  <si>
    <t>07-Aug-2025</t>
  </si>
  <si>
    <t>0.53 Yrs</t>
  </si>
  <si>
    <t>07 Aug 2025</t>
  </si>
  <si>
    <t>18-Aug-2025</t>
  </si>
  <si>
    <t>22-Aug-2025</t>
  </si>
  <si>
    <t>0.49 Yrs</t>
  </si>
  <si>
    <t>22 Aug 2025</t>
  </si>
  <si>
    <t>28-Aug-2025</t>
  </si>
  <si>
    <t>GL-2</t>
  </si>
  <si>
    <t>30-Sep-2025</t>
  </si>
  <si>
    <t>31-Dec-2024</t>
  </si>
  <si>
    <t>Open</t>
  </si>
  <si>
    <t>Completed-Report Submitted</t>
  </si>
  <si>
    <t>Suspended-Not Working</t>
  </si>
  <si>
    <t>IA</t>
  </si>
  <si>
    <t>(A H) Venkatesh B / SF0100014</t>
  </si>
  <si>
    <t>( R H ) Gopalakrishnan Arumugam / SF0098159</t>
  </si>
  <si>
    <t>(C B O ) Narayana Reddy Pullalacheruvu / SF0084396</t>
  </si>
  <si>
    <t>6369732003</t>
  </si>
  <si>
    <t>9790439984</t>
  </si>
  <si>
    <t>6374823627</t>
  </si>
  <si>
    <t>9363661513</t>
  </si>
  <si>
    <t>9363413152</t>
  </si>
  <si>
    <t>7598585419</t>
  </si>
  <si>
    <t>8056754593</t>
  </si>
  <si>
    <t>9344293926</t>
  </si>
  <si>
    <t>9688878597</t>
  </si>
  <si>
    <t>8526945474</t>
  </si>
  <si>
    <t>9095650494</t>
  </si>
  <si>
    <t>9791780186</t>
  </si>
  <si>
    <t>9944165991</t>
  </si>
  <si>
    <t>9524115027</t>
  </si>
  <si>
    <t>8778509495</t>
  </si>
  <si>
    <t>7397511973</t>
  </si>
  <si>
    <t>8220470056</t>
  </si>
  <si>
    <t>8012875473</t>
  </si>
  <si>
    <t>9751576073</t>
  </si>
  <si>
    <t>8344546227</t>
  </si>
  <si>
    <t>9790501155</t>
  </si>
  <si>
    <t>7094704715</t>
  </si>
  <si>
    <t>7074065312</t>
  </si>
  <si>
    <t>7845156045</t>
  </si>
  <si>
    <t>9976421273</t>
  </si>
  <si>
    <t>8438102586</t>
  </si>
  <si>
    <t>7904597956</t>
  </si>
  <si>
    <t>8122050757</t>
  </si>
  <si>
    <t>9003119721</t>
  </si>
  <si>
    <t>9597457244</t>
  </si>
  <si>
    <t>9842321781</t>
  </si>
  <si>
    <t>6380262969</t>
  </si>
  <si>
    <t>9940865899</t>
  </si>
  <si>
    <t>8248550228</t>
  </si>
  <si>
    <t>8248238051</t>
  </si>
  <si>
    <t>7395884896</t>
  </si>
  <si>
    <t>9597659702</t>
  </si>
  <si>
    <t>9944243183</t>
  </si>
  <si>
    <t>9566611362</t>
  </si>
  <si>
    <t>7397426395</t>
  </si>
  <si>
    <t>8778933769</t>
  </si>
  <si>
    <t>7373877375</t>
  </si>
  <si>
    <t>9842784069</t>
  </si>
  <si>
    <t>9994345055</t>
  </si>
  <si>
    <t>8825648208</t>
  </si>
  <si>
    <t>6382167125</t>
  </si>
  <si>
    <t>7530016583</t>
  </si>
  <si>
    <t>8526980408</t>
  </si>
  <si>
    <t>9384653885</t>
  </si>
  <si>
    <t>9025329526</t>
  </si>
  <si>
    <t>9629218476</t>
  </si>
  <si>
    <t>9566587904</t>
  </si>
  <si>
    <t>9790482481</t>
  </si>
  <si>
    <t>9865122057</t>
  </si>
  <si>
    <t>8870063352</t>
  </si>
  <si>
    <t>7373865620</t>
  </si>
  <si>
    <t>9585350977</t>
  </si>
  <si>
    <t>6374888695</t>
  </si>
  <si>
    <t>9789352536</t>
  </si>
  <si>
    <t>8760116743</t>
  </si>
  <si>
    <t>9578390097</t>
  </si>
  <si>
    <t>7695877075</t>
  </si>
  <si>
    <t>7010342219</t>
  </si>
  <si>
    <t>8148865304</t>
  </si>
  <si>
    <t>8056699790</t>
  </si>
  <si>
    <t>6379531970</t>
  </si>
  <si>
    <t>8248049841</t>
  </si>
  <si>
    <t>9715809359</t>
  </si>
  <si>
    <t>7010305145</t>
  </si>
  <si>
    <t>9894820278</t>
  </si>
  <si>
    <t>7695939198</t>
  </si>
  <si>
    <t>7604873325</t>
  </si>
  <si>
    <t>9363882787</t>
  </si>
  <si>
    <t>7550326508</t>
  </si>
  <si>
    <t>8248638262</t>
  </si>
  <si>
    <t>7530084759</t>
  </si>
  <si>
    <t>9944605210</t>
  </si>
  <si>
    <t>9363329979</t>
  </si>
  <si>
    <t>9360634397</t>
  </si>
  <si>
    <t>7603885148</t>
  </si>
  <si>
    <t>9524086820</t>
  </si>
  <si>
    <t>7339326923</t>
  </si>
  <si>
    <t>6380187547</t>
  </si>
  <si>
    <t>6383408442</t>
  </si>
  <si>
    <t>8122982022</t>
  </si>
  <si>
    <t>9361598729</t>
  </si>
  <si>
    <t>9750157972</t>
  </si>
  <si>
    <t>6380258629</t>
  </si>
  <si>
    <t>9742902855</t>
  </si>
  <si>
    <t>7373393034</t>
  </si>
  <si>
    <t>9944695357</t>
  </si>
  <si>
    <t>9659639758</t>
  </si>
  <si>
    <t>9600523974</t>
  </si>
  <si>
    <t>6374632705</t>
  </si>
  <si>
    <t>9698109075</t>
  </si>
  <si>
    <t>9688751052</t>
  </si>
  <si>
    <t>9514784597</t>
  </si>
  <si>
    <t>8508394225</t>
  </si>
  <si>
    <t>9942229650</t>
  </si>
  <si>
    <t>9789395266</t>
  </si>
  <si>
    <t>8344968090</t>
  </si>
  <si>
    <t>9003811281</t>
  </si>
  <si>
    <t>8754369077</t>
  </si>
  <si>
    <t>8610922531</t>
  </si>
  <si>
    <t>7558120711</t>
  </si>
  <si>
    <t>6379981845</t>
  </si>
  <si>
    <t>6380168817</t>
  </si>
  <si>
    <t>7305527276</t>
  </si>
  <si>
    <t>9524121651</t>
  </si>
  <si>
    <t>8760315453</t>
  </si>
  <si>
    <t>9677754906</t>
  </si>
  <si>
    <t>9994683280</t>
  </si>
  <si>
    <t>9894282576</t>
  </si>
  <si>
    <t>8754397603</t>
  </si>
  <si>
    <t>9003729572</t>
  </si>
  <si>
    <t>9842582576</t>
  </si>
  <si>
    <t>9688103175</t>
  </si>
  <si>
    <t>9677358119</t>
  </si>
  <si>
    <t>7092784667</t>
  </si>
  <si>
    <t>8883303685</t>
  </si>
  <si>
    <t>6381830553</t>
  </si>
  <si>
    <t>9487336927</t>
  </si>
  <si>
    <t>8526093135</t>
  </si>
  <si>
    <t>9698032815</t>
  </si>
  <si>
    <t>9159737730</t>
  </si>
  <si>
    <t>9444944694</t>
  </si>
  <si>
    <t>9597761941</t>
  </si>
  <si>
    <t>7339341157</t>
  </si>
  <si>
    <t>9500506977</t>
  </si>
  <si>
    <t>9952129307</t>
  </si>
  <si>
    <t>8220261976</t>
  </si>
  <si>
    <t>9976617126</t>
  </si>
  <si>
    <t>7868970552</t>
  </si>
  <si>
    <t>9345250600</t>
  </si>
  <si>
    <t>9655007251</t>
  </si>
  <si>
    <t>6383774175</t>
  </si>
  <si>
    <t>9976555860</t>
  </si>
  <si>
    <t>7373450829</t>
  </si>
  <si>
    <t>7010277001</t>
  </si>
  <si>
    <t>9342715852</t>
  </si>
  <si>
    <t>9751959688</t>
  </si>
  <si>
    <t>9659414112</t>
  </si>
  <si>
    <t>8148172993</t>
  </si>
  <si>
    <t>9894635948</t>
  </si>
  <si>
    <t>9043527901</t>
  </si>
  <si>
    <t>7418649231</t>
  </si>
  <si>
    <t>9842491846</t>
  </si>
  <si>
    <t>6374025114</t>
  </si>
  <si>
    <t>8526059084</t>
  </si>
  <si>
    <t>6369871322</t>
  </si>
  <si>
    <t>9629608703</t>
  </si>
  <si>
    <t>9597776879</t>
  </si>
  <si>
    <t>8098592213</t>
  </si>
  <si>
    <t>6369135233</t>
  </si>
  <si>
    <t>9788433497</t>
  </si>
  <si>
    <t>8973235567</t>
  </si>
  <si>
    <t>6383721095</t>
  </si>
  <si>
    <t>9894667720</t>
  </si>
  <si>
    <t>8870922578</t>
  </si>
  <si>
    <t>8056540890</t>
  </si>
  <si>
    <t>9677616435</t>
  </si>
  <si>
    <t>9788453190</t>
  </si>
  <si>
    <t>9976773844</t>
  </si>
  <si>
    <t>9865688097</t>
  </si>
  <si>
    <t>6380874706</t>
  </si>
  <si>
    <t>9750459735</t>
  </si>
  <si>
    <t>9994796879</t>
  </si>
  <si>
    <t>9566529163</t>
  </si>
  <si>
    <t>8438728293</t>
  </si>
  <si>
    <t>9786844296</t>
  </si>
  <si>
    <t>Sreehari.U / SF0064002</t>
  </si>
  <si>
    <t>To the verification time borrower not available in the house so not verified the loan card and receipt of this  borrower.</t>
  </si>
  <si>
    <t>T o the Verification time loan card and receipts are not available in borrower hand.</t>
  </si>
  <si>
    <t>To the verification time loan card not available in borrower hand only available in some receipts so to verify the receipt that time no fraud is identified.</t>
  </si>
  <si>
    <t>To the verification time borrower not in house that time to meet the family member but that person not idea in loan card and receipts.</t>
  </si>
  <si>
    <t>FN25-26-03630</t>
  </si>
  <si>
    <t>Loan officer</t>
  </si>
  <si>
    <t>R</t>
  </si>
  <si>
    <t>L</t>
  </si>
  <si>
    <t>Branch Manager</t>
  </si>
  <si>
    <t>Loan officer Sri Vishnu was collected collection  amount from borrower of Rs.560/- on 02-02-2026  amount not posted in FIMO and even not deposited at branch and LO himself paid EMI Rs. 560/- on 07-02-2026 .  Attached Borrower loan card , borrower loan statement and borrower written letter as evidences.</t>
  </si>
  <si>
    <t xml:space="preserve">Boopalan </t>
  </si>
  <si>
    <t>SF0097364</t>
  </si>
  <si>
    <t>Loan officer Sri Vishnu was collected collection  amount from borrower of Rs.560/- on 02-02-2026  amount not posted in FIMO and even not deposited at branch and LO himself paid EMI Rs. 560/- on 07-02-2026 .  Attached Borrower loan card , borrower loan statement and borrower written letter as evidences.
To the borrower paid Rs.560/- on 14-10-2024,Rs.560/- on 21-10-2024 and Rs.560/- on 28-10-2024 but that amount not entry in to FIMO but not idea in staff name because that signature not matched in other proof and not idea in borrower.</t>
  </si>
  <si>
    <t>To the verification time borrower said the amount is paid by the staff but not gave the receipt in  the payment time so no proff available in this case.</t>
  </si>
  <si>
    <t>As per the Branch manager Boopalan /SF0097364 confirmatiom there is no issue in this borrower .</t>
  </si>
  <si>
    <t>Loan officer Sri Vishnu was collected collection  amount from borrower of Rs.560/- on 02-02-2026  amount not posted in FIMO and even not deposited at branch and LO himself paid EMI Rs. 560/- on 07-02-2026 . There is no pending amount in recovery.</t>
  </si>
  <si>
    <t>355841326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</si>
</sst>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0" fillId="0" borderId="15" xfId="0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0" borderId="0" xfId="0" applyAlignment="1">
      <alignment horizontal="center"/>
    </xf>
    <xf numFmtId="0" fontId="0" fillId="8" borderId="1" xfId="0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D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TN3774</v>
      </c>
      <c r="D5" s="64" t="str">
        <f>IF('Physical Cash at Safe'!D28="Yes", 'Physical Cash at Safe'!A4, 'Borrower Wise Details'!C5)</f>
        <v>PunjaiPuliyampatti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Tamil Nadu</v>
      </c>
      <c r="G5" s="61">
        <v>46057</v>
      </c>
      <c r="H5" s="62" t="s">
        <v>1229</v>
      </c>
      <c r="I5" s="61">
        <v>46058</v>
      </c>
      <c r="J5" s="79" t="str">
        <f>IF('Physical Cash at Safe'!D28="Yes",'Physical Cash at Safe'!E28,IF('Borrower Wise Details'!D5&lt;&gt;"",'Borrower Wise Details'!D5,""))</f>
        <v>FN25-26-03630</v>
      </c>
      <c r="K5" s="90">
        <v>1</v>
      </c>
      <c r="L5" s="91">
        <v>560</v>
      </c>
      <c r="M5" s="91">
        <v>560</v>
      </c>
      <c r="N5" s="91" t="s">
        <v>1230</v>
      </c>
      <c r="O5" s="91" t="s">
        <v>1231</v>
      </c>
      <c r="P5" s="91"/>
      <c r="Q5" s="91" t="s">
        <v>1232</v>
      </c>
      <c r="R5" s="80" t="str">
        <f>IF('Physical Cash at Safe'!$D$28="Yes", 'Physical Cash at Safe'!$A$28, IF('Borrower Wise Details'!F5&lt;&gt;"", 'Borrower Wise Details'!F5, ""))</f>
        <v>Sri Vishnu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SF0095671</v>
      </c>
      <c r="U5" s="84" t="s">
        <v>1228</v>
      </c>
      <c r="V5" s="61">
        <v>46066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1227</v>
      </c>
      <c r="Z5" s="61">
        <v>46070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560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1419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4" t="s">
        <v>84</v>
      </c>
      <c r="I3" s="144"/>
      <c r="J3" s="144"/>
      <c r="K3" s="144"/>
      <c r="L3" s="144"/>
      <c r="M3" s="14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TN3774</v>
      </c>
      <c r="C5" s="50" t="str">
        <f>IF('Fraud Investigation Report'!D5="", "", 'Fraud Investigation Report'!D5)</f>
        <v>PunjaiPuliyampatti</v>
      </c>
      <c r="D5" s="73" t="str">
        <f>IF(OR('Fraud Investigation Report'!R5="", 'Fraud Investigation Report'!R5=0), "", 'Fraud Investigation Report'!R5)</f>
        <v>Sri Vishnu</v>
      </c>
      <c r="E5" s="73" t="str">
        <f>IF(OR('Fraud Investigation Report'!T5="", 'Fraud Investigation Report'!T5=0), "", 'Fraud Investigation Report'!T5)</f>
        <v>SF0095671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FN25-26-03630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560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560</v>
      </c>
      <c r="O5" s="107">
        <f>IF('Fraud Investigation Report'!AD5="", "", 'Fraud Investigation Report'!AD5)</f>
        <v>560</v>
      </c>
      <c r="P5" s="106">
        <f>IF(AND(N5="", O5=""), "", IF(O5="", N5, N5 - IF(ISNUMBER(O5), O5, 0)))</f>
        <v>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235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46070</v>
      </c>
      <c r="C6" s="18">
        <v>46069</v>
      </c>
      <c r="D6" s="18">
        <v>46070</v>
      </c>
      <c r="E6" s="19">
        <v>0.46180555555555558</v>
      </c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89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4</v>
      </c>
      <c r="C17" s="23">
        <f t="shared" si="1"/>
        <v>20</v>
      </c>
      <c r="D17" s="25">
        <v>4</v>
      </c>
      <c r="E17" s="23">
        <f t="shared" si="0"/>
        <v>20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560</v>
      </c>
      <c r="D19" s="30" t="s">
        <v>74</v>
      </c>
      <c r="E19" s="31">
        <f>SUM(E10:E18)</f>
        <v>560</v>
      </c>
    </row>
    <row r="20" spans="1:5" ht="30" customHeight="1" x14ac:dyDescent="0.35">
      <c r="A20" s="158" t="s">
        <v>94</v>
      </c>
      <c r="B20" s="159"/>
      <c r="C20" s="32">
        <v>560</v>
      </c>
      <c r="D20" s="33" t="s">
        <v>88</v>
      </c>
      <c r="E20" s="34"/>
    </row>
    <row r="21" spans="1:5" ht="30" customHeight="1" x14ac:dyDescent="0.35">
      <c r="A21" s="160" t="s">
        <v>85</v>
      </c>
      <c r="B21" s="161"/>
      <c r="C21" s="34"/>
      <c r="D21" s="33" t="s">
        <v>86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67"/>
      <c r="C25" s="167"/>
      <c r="D25" s="167"/>
      <c r="E25" s="167"/>
    </row>
    <row r="26" spans="1:5" ht="20.149999999999999" customHeight="1" x14ac:dyDescent="0.35">
      <c r="A26" s="172" t="s">
        <v>181</v>
      </c>
      <c r="B26" s="172"/>
      <c r="C26" s="172"/>
      <c r="D26" s="172"/>
      <c r="E26" s="17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70" t="s">
        <v>207</v>
      </c>
      <c r="E29" s="171"/>
    </row>
    <row r="30" spans="1:5" ht="40" customHeight="1" x14ac:dyDescent="0.35">
      <c r="A30" s="86"/>
      <c r="B30" s="86"/>
      <c r="C30" s="87" t="str">
        <f>IF(AND(A30="",B30=""),"",A30-B30)</f>
        <v/>
      </c>
      <c r="D30" s="173"/>
      <c r="E30" s="174"/>
    </row>
    <row r="31" spans="1:5" ht="15" customHeight="1" x14ac:dyDescent="0.35">
      <c r="A31" s="175"/>
      <c r="B31" s="176"/>
      <c r="C31" s="176"/>
      <c r="D31" s="176"/>
      <c r="E31" s="177"/>
    </row>
    <row r="32" spans="1:5" ht="24.75" customHeight="1" x14ac:dyDescent="0.35">
      <c r="A32" s="37" t="s">
        <v>208</v>
      </c>
      <c r="B32" s="38" t="s">
        <v>249</v>
      </c>
      <c r="C32" s="37" t="s">
        <v>79</v>
      </c>
      <c r="D32" s="168" t="s">
        <v>250</v>
      </c>
      <c r="E32" s="169"/>
    </row>
    <row r="33" spans="1:5" ht="18" customHeight="1" x14ac:dyDescent="0.35">
      <c r="A33" s="37" t="s">
        <v>80</v>
      </c>
      <c r="B33" s="38" t="s">
        <v>1410</v>
      </c>
      <c r="C33" s="39" t="s">
        <v>81</v>
      </c>
      <c r="D33" s="162" t="s">
        <v>1411</v>
      </c>
      <c r="E33" s="163"/>
    </row>
    <row r="34" spans="1:5" ht="26" x14ac:dyDescent="0.35">
      <c r="A34" s="39" t="s">
        <v>209</v>
      </c>
      <c r="B34" s="38" t="s">
        <v>1414</v>
      </c>
      <c r="C34" s="39" t="s">
        <v>210</v>
      </c>
      <c r="D34" s="164" t="s">
        <v>257</v>
      </c>
      <c r="E34" s="165"/>
    </row>
    <row r="35" spans="1:5" ht="26" x14ac:dyDescent="0.35">
      <c r="A35" s="39" t="s">
        <v>211</v>
      </c>
      <c r="B35" s="38" t="s">
        <v>1415</v>
      </c>
      <c r="C35" s="39" t="s">
        <v>213</v>
      </c>
      <c r="D35" s="164" t="s">
        <v>256</v>
      </c>
      <c r="E35" s="165"/>
    </row>
    <row r="36" spans="1:5" ht="25.5" customHeight="1" x14ac:dyDescent="0.35">
      <c r="A36" s="39" t="s">
        <v>212</v>
      </c>
      <c r="B36" s="38" t="s">
        <v>1412</v>
      </c>
      <c r="C36" s="39" t="s">
        <v>214</v>
      </c>
      <c r="D36" s="166" t="s">
        <v>1409</v>
      </c>
      <c r="E36" s="16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TN3774</v>
      </c>
      <c r="C5" s="60" t="str">
        <f>IF('Loan Outstanding Report'!$H$5="", "", 'Loan Outstanding Report'!$H$5)</f>
        <v>PunjaiPuliyampatti</v>
      </c>
      <c r="D5" s="133" t="s">
        <v>1408</v>
      </c>
      <c r="E5" s="66">
        <v>46070</v>
      </c>
      <c r="F5" s="93" t="s">
        <v>263</v>
      </c>
      <c r="G5" s="49" t="s">
        <v>262</v>
      </c>
      <c r="H5" s="49" t="s">
        <v>1409</v>
      </c>
      <c r="I5" s="49" t="s">
        <v>468</v>
      </c>
      <c r="J5" s="49" t="s">
        <v>492</v>
      </c>
      <c r="K5" s="49" t="s">
        <v>493</v>
      </c>
      <c r="L5" s="11" t="s">
        <v>1420</v>
      </c>
      <c r="M5" s="67" t="s">
        <v>968</v>
      </c>
      <c r="N5" s="49">
        <v>45000</v>
      </c>
      <c r="O5" s="49">
        <v>560</v>
      </c>
      <c r="P5" s="67" t="s">
        <v>132</v>
      </c>
      <c r="Q5" s="89">
        <v>46055</v>
      </c>
      <c r="R5" s="49">
        <v>560</v>
      </c>
      <c r="S5" s="49">
        <v>560</v>
      </c>
      <c r="T5" s="49">
        <v>0</v>
      </c>
      <c r="U5" s="68">
        <f t="shared" ref="U5:U69" si="0">IF(AND(ISBLANK(R5),ISBLANK(S5),ISBLANK(T5)),"",R5-(S5+T5))</f>
        <v>0</v>
      </c>
      <c r="V5" s="42" t="s">
        <v>193</v>
      </c>
      <c r="W5" s="69" t="s">
        <v>1413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93" activePane="bottomLeft" state="frozen"/>
      <selection pane="bottomLeft" activeCell="BH93" sqref="BH93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251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252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253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5">
        <v>1</v>
      </c>
      <c r="B5" s="126" t="s">
        <v>254</v>
      </c>
      <c r="C5" s="126" t="s">
        <v>248</v>
      </c>
      <c r="D5" s="126" t="s">
        <v>247</v>
      </c>
      <c r="E5" s="126" t="s">
        <v>246</v>
      </c>
      <c r="F5" s="126" t="s">
        <v>246</v>
      </c>
      <c r="G5" s="126" t="s">
        <v>244</v>
      </c>
      <c r="H5" s="126" t="s">
        <v>245</v>
      </c>
      <c r="I5" s="126">
        <v>207266</v>
      </c>
      <c r="J5" s="126" t="s">
        <v>255</v>
      </c>
      <c r="K5" s="126">
        <v>207266</v>
      </c>
      <c r="L5" s="126" t="s">
        <v>262</v>
      </c>
      <c r="M5" s="126" t="s">
        <v>263</v>
      </c>
      <c r="N5" s="126">
        <v>477701</v>
      </c>
      <c r="O5" s="126" t="s">
        <v>267</v>
      </c>
      <c r="P5" s="126">
        <v>747402</v>
      </c>
      <c r="Q5" s="126" t="s">
        <v>268</v>
      </c>
      <c r="R5" s="126" t="s">
        <v>258</v>
      </c>
      <c r="S5" s="126" t="s">
        <v>269</v>
      </c>
      <c r="T5" s="126" t="s">
        <v>269</v>
      </c>
      <c r="U5" s="126" t="s">
        <v>259</v>
      </c>
      <c r="V5" s="126" t="s">
        <v>260</v>
      </c>
      <c r="W5" s="126">
        <v>541</v>
      </c>
      <c r="X5" s="126" t="s">
        <v>261</v>
      </c>
      <c r="Y5" s="126">
        <v>354497574</v>
      </c>
      <c r="Z5" s="126" t="s">
        <v>270</v>
      </c>
      <c r="AA5" s="126" t="s">
        <v>850</v>
      </c>
      <c r="AB5" s="127">
        <v>45000</v>
      </c>
      <c r="AC5" s="126"/>
      <c r="AD5" s="126">
        <v>102</v>
      </c>
      <c r="AE5" s="126" t="s">
        <v>841</v>
      </c>
      <c r="AF5" s="126" t="s">
        <v>851</v>
      </c>
      <c r="AG5" s="126" t="s">
        <v>852</v>
      </c>
      <c r="AH5" s="126" t="s">
        <v>842</v>
      </c>
      <c r="AI5" s="126" t="s">
        <v>857</v>
      </c>
      <c r="AJ5" s="127">
        <v>560</v>
      </c>
      <c r="AK5" s="127">
        <v>560</v>
      </c>
      <c r="AL5" s="126" t="s">
        <v>858</v>
      </c>
      <c r="AM5" s="127">
        <v>12132.71</v>
      </c>
      <c r="AN5" s="127">
        <v>6347.29</v>
      </c>
      <c r="AO5" s="127">
        <v>18480</v>
      </c>
      <c r="AP5" s="127">
        <v>32867.29</v>
      </c>
      <c r="AQ5" s="127">
        <v>5821.71</v>
      </c>
      <c r="AR5" s="127">
        <v>38689</v>
      </c>
      <c r="AS5" s="127">
        <v>32867.29</v>
      </c>
      <c r="AT5" s="127">
        <v>5821.71</v>
      </c>
      <c r="AU5" s="127">
        <v>38689</v>
      </c>
      <c r="AV5" s="126">
        <v>110</v>
      </c>
      <c r="AW5" s="123"/>
      <c r="AX5" s="123"/>
      <c r="AY5" s="123"/>
      <c r="AZ5" s="123"/>
      <c r="BA5" s="124"/>
      <c r="BB5" s="126" t="s">
        <v>1226</v>
      </c>
      <c r="BC5" s="124"/>
      <c r="BD5" s="126" t="s">
        <v>1179</v>
      </c>
      <c r="BE5" s="127">
        <v>45000</v>
      </c>
      <c r="BF5" s="126" t="s">
        <v>269</v>
      </c>
      <c r="BG5" s="128" t="s">
        <v>789</v>
      </c>
      <c r="BH5" s="97" t="s">
        <v>1403</v>
      </c>
      <c r="BI5" s="95" t="s">
        <v>104</v>
      </c>
      <c r="BJ5" s="97">
        <v>46072</v>
      </c>
      <c r="BK5" s="95"/>
      <c r="BL5" s="95" t="s">
        <v>109</v>
      </c>
      <c r="BM5" s="98" t="s">
        <v>124</v>
      </c>
      <c r="BN5" s="99" t="s">
        <v>192</v>
      </c>
      <c r="BO5" s="95" t="s">
        <v>234</v>
      </c>
      <c r="BP5" s="95"/>
      <c r="BQ5" s="42"/>
      <c r="BR5" s="136" t="s">
        <v>1404</v>
      </c>
    </row>
    <row r="6" spans="1:70" ht="30" hidden="1" customHeight="1" x14ac:dyDescent="0.35">
      <c r="A6" s="95">
        <v>2</v>
      </c>
      <c r="B6" s="126" t="s">
        <v>254</v>
      </c>
      <c r="C6" s="126" t="s">
        <v>248</v>
      </c>
      <c r="D6" s="126" t="s">
        <v>247</v>
      </c>
      <c r="E6" s="126" t="s">
        <v>246</v>
      </c>
      <c r="F6" s="126" t="s">
        <v>246</v>
      </c>
      <c r="G6" s="126" t="s">
        <v>244</v>
      </c>
      <c r="H6" s="126" t="s">
        <v>245</v>
      </c>
      <c r="I6" s="126">
        <v>207266</v>
      </c>
      <c r="J6" s="126" t="s">
        <v>255</v>
      </c>
      <c r="K6" s="126">
        <v>207266</v>
      </c>
      <c r="L6" s="126" t="s">
        <v>262</v>
      </c>
      <c r="M6" s="126" t="s">
        <v>263</v>
      </c>
      <c r="N6" s="126">
        <v>477701</v>
      </c>
      <c r="O6" s="126" t="s">
        <v>267</v>
      </c>
      <c r="P6" s="126">
        <v>747402</v>
      </c>
      <c r="Q6" s="126" t="s">
        <v>268</v>
      </c>
      <c r="R6" s="126" t="s">
        <v>258</v>
      </c>
      <c r="S6" s="126" t="s">
        <v>271</v>
      </c>
      <c r="T6" s="126" t="s">
        <v>271</v>
      </c>
      <c r="U6" s="126" t="s">
        <v>259</v>
      </c>
      <c r="V6" s="126" t="s">
        <v>260</v>
      </c>
      <c r="W6" s="126">
        <v>541</v>
      </c>
      <c r="X6" s="126" t="s">
        <v>261</v>
      </c>
      <c r="Y6" s="126">
        <v>354497585</v>
      </c>
      <c r="Z6" s="126" t="s">
        <v>272</v>
      </c>
      <c r="AA6" s="126" t="s">
        <v>850</v>
      </c>
      <c r="AB6" s="127">
        <v>45000</v>
      </c>
      <c r="AC6" s="126"/>
      <c r="AD6" s="126">
        <v>102</v>
      </c>
      <c r="AE6" s="126" t="s">
        <v>841</v>
      </c>
      <c r="AF6" s="126" t="s">
        <v>851</v>
      </c>
      <c r="AG6" s="126" t="s">
        <v>852</v>
      </c>
      <c r="AH6" s="126" t="s">
        <v>842</v>
      </c>
      <c r="AI6" s="126" t="s">
        <v>857</v>
      </c>
      <c r="AJ6" s="127">
        <v>560</v>
      </c>
      <c r="AK6" s="127">
        <v>560</v>
      </c>
      <c r="AL6" s="126" t="s">
        <v>859</v>
      </c>
      <c r="AM6" s="127">
        <v>11732.21</v>
      </c>
      <c r="AN6" s="127">
        <v>6187.79</v>
      </c>
      <c r="AO6" s="127">
        <v>17920</v>
      </c>
      <c r="AP6" s="127">
        <v>33267.79</v>
      </c>
      <c r="AQ6" s="127">
        <v>5981.21</v>
      </c>
      <c r="AR6" s="127">
        <v>39249</v>
      </c>
      <c r="AS6" s="127">
        <v>33267.79</v>
      </c>
      <c r="AT6" s="127">
        <v>5981.21</v>
      </c>
      <c r="AU6" s="127">
        <v>39249</v>
      </c>
      <c r="AV6" s="126">
        <v>110</v>
      </c>
      <c r="AW6" s="123"/>
      <c r="AX6" s="123"/>
      <c r="AY6" s="123"/>
      <c r="AZ6" s="123"/>
      <c r="BA6" s="124"/>
      <c r="BB6" s="126" t="s">
        <v>1226</v>
      </c>
      <c r="BC6" s="124"/>
      <c r="BD6" s="126"/>
      <c r="BE6" s="127">
        <v>0</v>
      </c>
      <c r="BF6" s="126" t="s">
        <v>271</v>
      </c>
      <c r="BG6" s="128" t="s">
        <v>790</v>
      </c>
      <c r="BH6" s="97" t="s">
        <v>1403</v>
      </c>
      <c r="BI6" s="95" t="s">
        <v>104</v>
      </c>
      <c r="BJ6" s="97">
        <v>46072</v>
      </c>
      <c r="BK6" s="95"/>
      <c r="BL6" s="95" t="s">
        <v>109</v>
      </c>
      <c r="BM6" s="98" t="s">
        <v>124</v>
      </c>
      <c r="BN6" s="99" t="s">
        <v>192</v>
      </c>
      <c r="BO6" s="95" t="s">
        <v>234</v>
      </c>
      <c r="BP6" s="95"/>
      <c r="BQ6" s="42"/>
      <c r="BR6" s="136" t="s">
        <v>1404</v>
      </c>
    </row>
    <row r="7" spans="1:70" ht="30" hidden="1" customHeight="1" x14ac:dyDescent="0.35">
      <c r="A7" s="95">
        <v>3</v>
      </c>
      <c r="B7" s="126" t="s">
        <v>254</v>
      </c>
      <c r="C7" s="126" t="s">
        <v>248</v>
      </c>
      <c r="D7" s="126" t="s">
        <v>247</v>
      </c>
      <c r="E7" s="126" t="s">
        <v>246</v>
      </c>
      <c r="F7" s="126" t="s">
        <v>246</v>
      </c>
      <c r="G7" s="126" t="s">
        <v>244</v>
      </c>
      <c r="H7" s="126" t="s">
        <v>245</v>
      </c>
      <c r="I7" s="126">
        <v>207266</v>
      </c>
      <c r="J7" s="126" t="s">
        <v>255</v>
      </c>
      <c r="K7" s="126">
        <v>207266</v>
      </c>
      <c r="L7" s="126" t="s">
        <v>262</v>
      </c>
      <c r="M7" s="126" t="s">
        <v>263</v>
      </c>
      <c r="N7" s="126">
        <v>477701</v>
      </c>
      <c r="O7" s="126" t="s">
        <v>267</v>
      </c>
      <c r="P7" s="126">
        <v>747402</v>
      </c>
      <c r="Q7" s="126" t="s">
        <v>268</v>
      </c>
      <c r="R7" s="126" t="s">
        <v>258</v>
      </c>
      <c r="S7" s="126" t="s">
        <v>273</v>
      </c>
      <c r="T7" s="126" t="s">
        <v>273</v>
      </c>
      <c r="U7" s="126" t="s">
        <v>259</v>
      </c>
      <c r="V7" s="126" t="s">
        <v>260</v>
      </c>
      <c r="W7" s="126">
        <v>541</v>
      </c>
      <c r="X7" s="126" t="s">
        <v>261</v>
      </c>
      <c r="Y7" s="126">
        <v>354497948</v>
      </c>
      <c r="Z7" s="126" t="s">
        <v>274</v>
      </c>
      <c r="AA7" s="126" t="s">
        <v>850</v>
      </c>
      <c r="AB7" s="127">
        <v>45000</v>
      </c>
      <c r="AC7" s="126"/>
      <c r="AD7" s="126">
        <v>102</v>
      </c>
      <c r="AE7" s="126" t="s">
        <v>841</v>
      </c>
      <c r="AF7" s="126" t="s">
        <v>851</v>
      </c>
      <c r="AG7" s="126" t="s">
        <v>852</v>
      </c>
      <c r="AH7" s="126" t="s">
        <v>842</v>
      </c>
      <c r="AI7" s="126" t="s">
        <v>857</v>
      </c>
      <c r="AJ7" s="127">
        <v>560</v>
      </c>
      <c r="AK7" s="127">
        <v>560</v>
      </c>
      <c r="AL7" s="126" t="s">
        <v>860</v>
      </c>
      <c r="AM7" s="127">
        <v>12939.48</v>
      </c>
      <c r="AN7" s="127">
        <v>6660.52</v>
      </c>
      <c r="AO7" s="127">
        <v>19600</v>
      </c>
      <c r="AP7" s="127">
        <v>32060.52</v>
      </c>
      <c r="AQ7" s="127">
        <v>5508.48</v>
      </c>
      <c r="AR7" s="127">
        <v>37569</v>
      </c>
      <c r="AS7" s="127">
        <v>32060.52</v>
      </c>
      <c r="AT7" s="127">
        <v>5508.48</v>
      </c>
      <c r="AU7" s="127">
        <v>37569</v>
      </c>
      <c r="AV7" s="126">
        <v>110</v>
      </c>
      <c r="AW7" s="123"/>
      <c r="AX7" s="123"/>
      <c r="AY7" s="123"/>
      <c r="AZ7" s="123"/>
      <c r="BA7" s="124"/>
      <c r="BB7" s="126" t="s">
        <v>1226</v>
      </c>
      <c r="BC7" s="124"/>
      <c r="BD7" s="126" t="s">
        <v>1179</v>
      </c>
      <c r="BE7" s="127">
        <v>45000</v>
      </c>
      <c r="BF7" s="126" t="s">
        <v>273</v>
      </c>
      <c r="BG7" s="128" t="s">
        <v>791</v>
      </c>
      <c r="BH7" s="97" t="s">
        <v>1403</v>
      </c>
      <c r="BI7" s="95" t="s">
        <v>104</v>
      </c>
      <c r="BJ7" s="97">
        <v>46072</v>
      </c>
      <c r="BK7" s="95"/>
      <c r="BL7" s="95" t="s">
        <v>109</v>
      </c>
      <c r="BM7" s="98" t="s">
        <v>124</v>
      </c>
      <c r="BN7" s="99" t="s">
        <v>192</v>
      </c>
      <c r="BO7" s="95" t="s">
        <v>234</v>
      </c>
      <c r="BP7" s="95"/>
      <c r="BQ7" s="42"/>
      <c r="BR7" s="136" t="s">
        <v>1404</v>
      </c>
    </row>
    <row r="8" spans="1:70" ht="30" hidden="1" customHeight="1" x14ac:dyDescent="0.35">
      <c r="A8" s="95">
        <v>4</v>
      </c>
      <c r="B8" s="126" t="s">
        <v>254</v>
      </c>
      <c r="C8" s="126" t="s">
        <v>248</v>
      </c>
      <c r="D8" s="126" t="s">
        <v>247</v>
      </c>
      <c r="E8" s="126" t="s">
        <v>246</v>
      </c>
      <c r="F8" s="126" t="s">
        <v>246</v>
      </c>
      <c r="G8" s="126" t="s">
        <v>244</v>
      </c>
      <c r="H8" s="126" t="s">
        <v>245</v>
      </c>
      <c r="I8" s="126">
        <v>207266</v>
      </c>
      <c r="J8" s="126" t="s">
        <v>255</v>
      </c>
      <c r="K8" s="126">
        <v>207266</v>
      </c>
      <c r="L8" s="126" t="s">
        <v>262</v>
      </c>
      <c r="M8" s="126" t="s">
        <v>263</v>
      </c>
      <c r="N8" s="126">
        <v>477701</v>
      </c>
      <c r="O8" s="126" t="s">
        <v>267</v>
      </c>
      <c r="P8" s="126">
        <v>749544</v>
      </c>
      <c r="Q8" s="126" t="s">
        <v>276</v>
      </c>
      <c r="R8" s="126" t="s">
        <v>258</v>
      </c>
      <c r="S8" s="126" t="s">
        <v>277</v>
      </c>
      <c r="T8" s="126" t="s">
        <v>277</v>
      </c>
      <c r="U8" s="126" t="s">
        <v>259</v>
      </c>
      <c r="V8" s="126" t="s">
        <v>260</v>
      </c>
      <c r="W8" s="126">
        <v>541</v>
      </c>
      <c r="X8" s="126" t="s">
        <v>261</v>
      </c>
      <c r="Y8" s="126">
        <v>354544357</v>
      </c>
      <c r="Z8" s="126" t="s">
        <v>278</v>
      </c>
      <c r="AA8" s="126" t="s">
        <v>863</v>
      </c>
      <c r="AB8" s="127">
        <v>45000</v>
      </c>
      <c r="AC8" s="126"/>
      <c r="AD8" s="126">
        <v>102</v>
      </c>
      <c r="AE8" s="126" t="s">
        <v>841</v>
      </c>
      <c r="AF8" s="126" t="s">
        <v>854</v>
      </c>
      <c r="AG8" s="126" t="s">
        <v>864</v>
      </c>
      <c r="AH8" s="126" t="s">
        <v>842</v>
      </c>
      <c r="AI8" s="126" t="s">
        <v>857</v>
      </c>
      <c r="AJ8" s="127">
        <v>560</v>
      </c>
      <c r="AK8" s="127">
        <v>560</v>
      </c>
      <c r="AL8" s="126" t="s">
        <v>856</v>
      </c>
      <c r="AM8" s="127">
        <v>14311.33</v>
      </c>
      <c r="AN8" s="127">
        <v>6968.67</v>
      </c>
      <c r="AO8" s="127">
        <v>21280</v>
      </c>
      <c r="AP8" s="127">
        <v>30688.67</v>
      </c>
      <c r="AQ8" s="127">
        <v>5000.33</v>
      </c>
      <c r="AR8" s="127">
        <v>35689</v>
      </c>
      <c r="AS8" s="127">
        <v>30688.67</v>
      </c>
      <c r="AT8" s="127">
        <v>5000.33</v>
      </c>
      <c r="AU8" s="127">
        <v>35689</v>
      </c>
      <c r="AV8" s="126">
        <v>110</v>
      </c>
      <c r="AW8" s="123"/>
      <c r="AX8" s="123"/>
      <c r="AY8" s="123"/>
      <c r="AZ8" s="123"/>
      <c r="BA8" s="124"/>
      <c r="BB8" s="126" t="s">
        <v>1226</v>
      </c>
      <c r="BC8" s="124"/>
      <c r="BD8" s="126" t="s">
        <v>1179</v>
      </c>
      <c r="BE8" s="127">
        <v>45000</v>
      </c>
      <c r="BF8" s="126" t="s">
        <v>277</v>
      </c>
      <c r="BG8" s="128" t="s">
        <v>792</v>
      </c>
      <c r="BH8" s="97" t="s">
        <v>1403</v>
      </c>
      <c r="BI8" s="95" t="s">
        <v>104</v>
      </c>
      <c r="BJ8" s="97">
        <v>46072</v>
      </c>
      <c r="BK8" s="95"/>
      <c r="BL8" s="95" t="s">
        <v>109</v>
      </c>
      <c r="BM8" s="98" t="s">
        <v>124</v>
      </c>
      <c r="BN8" s="99" t="s">
        <v>192</v>
      </c>
      <c r="BO8" s="95" t="s">
        <v>234</v>
      </c>
      <c r="BP8" s="95"/>
      <c r="BQ8" s="42"/>
      <c r="BR8" s="136" t="s">
        <v>1404</v>
      </c>
    </row>
    <row r="9" spans="1:70" ht="30" hidden="1" customHeight="1" x14ac:dyDescent="0.35">
      <c r="A9" s="95">
        <v>5</v>
      </c>
      <c r="B9" s="126" t="s">
        <v>254</v>
      </c>
      <c r="C9" s="126" t="s">
        <v>248</v>
      </c>
      <c r="D9" s="126" t="s">
        <v>247</v>
      </c>
      <c r="E9" s="126" t="s">
        <v>246</v>
      </c>
      <c r="F9" s="126" t="s">
        <v>246</v>
      </c>
      <c r="G9" s="126" t="s">
        <v>244</v>
      </c>
      <c r="H9" s="126" t="s">
        <v>245</v>
      </c>
      <c r="I9" s="126">
        <v>207266</v>
      </c>
      <c r="J9" s="126" t="s">
        <v>255</v>
      </c>
      <c r="K9" s="126">
        <v>207266</v>
      </c>
      <c r="L9" s="126" t="s">
        <v>262</v>
      </c>
      <c r="M9" s="126" t="s">
        <v>263</v>
      </c>
      <c r="N9" s="126">
        <v>477701</v>
      </c>
      <c r="O9" s="126" t="s">
        <v>267</v>
      </c>
      <c r="P9" s="126">
        <v>749544</v>
      </c>
      <c r="Q9" s="126" t="s">
        <v>276</v>
      </c>
      <c r="R9" s="126" t="s">
        <v>258</v>
      </c>
      <c r="S9" s="126" t="s">
        <v>279</v>
      </c>
      <c r="T9" s="126" t="s">
        <v>279</v>
      </c>
      <c r="U9" s="126" t="s">
        <v>259</v>
      </c>
      <c r="V9" s="126" t="s">
        <v>260</v>
      </c>
      <c r="W9" s="126">
        <v>541</v>
      </c>
      <c r="X9" s="126" t="s">
        <v>261</v>
      </c>
      <c r="Y9" s="126">
        <v>354544460</v>
      </c>
      <c r="Z9" s="126" t="s">
        <v>280</v>
      </c>
      <c r="AA9" s="126" t="s">
        <v>863</v>
      </c>
      <c r="AB9" s="127">
        <v>45000</v>
      </c>
      <c r="AC9" s="126"/>
      <c r="AD9" s="126">
        <v>102</v>
      </c>
      <c r="AE9" s="126" t="s">
        <v>841</v>
      </c>
      <c r="AF9" s="126" t="s">
        <v>854</v>
      </c>
      <c r="AG9" s="126" t="s">
        <v>864</v>
      </c>
      <c r="AH9" s="126" t="s">
        <v>842</v>
      </c>
      <c r="AI9" s="126" t="s">
        <v>857</v>
      </c>
      <c r="AJ9" s="127">
        <v>560</v>
      </c>
      <c r="AK9" s="127">
        <v>560</v>
      </c>
      <c r="AL9" s="126" t="s">
        <v>856</v>
      </c>
      <c r="AM9" s="127">
        <v>14311.33</v>
      </c>
      <c r="AN9" s="127">
        <v>6968.67</v>
      </c>
      <c r="AO9" s="127">
        <v>21280</v>
      </c>
      <c r="AP9" s="127">
        <v>30688.67</v>
      </c>
      <c r="AQ9" s="127">
        <v>5000.33</v>
      </c>
      <c r="AR9" s="127">
        <v>35689</v>
      </c>
      <c r="AS9" s="127">
        <v>30688.67</v>
      </c>
      <c r="AT9" s="127">
        <v>5000.33</v>
      </c>
      <c r="AU9" s="127">
        <v>35689</v>
      </c>
      <c r="AV9" s="126">
        <v>110</v>
      </c>
      <c r="AW9" s="123"/>
      <c r="AX9" s="123"/>
      <c r="AY9" s="123"/>
      <c r="AZ9" s="123"/>
      <c r="BA9" s="124"/>
      <c r="BB9" s="126" t="s">
        <v>1226</v>
      </c>
      <c r="BC9" s="124"/>
      <c r="BD9" s="126" t="s">
        <v>1179</v>
      </c>
      <c r="BE9" s="127">
        <v>45000</v>
      </c>
      <c r="BF9" s="126" t="s">
        <v>279</v>
      </c>
      <c r="BG9" s="128" t="s">
        <v>793</v>
      </c>
      <c r="BH9" s="97" t="s">
        <v>1403</v>
      </c>
      <c r="BI9" s="95" t="s">
        <v>104</v>
      </c>
      <c r="BJ9" s="97">
        <v>46072</v>
      </c>
      <c r="BK9" s="95"/>
      <c r="BL9" s="95" t="s">
        <v>109</v>
      </c>
      <c r="BM9" s="98" t="s">
        <v>124</v>
      </c>
      <c r="BN9" s="99" t="s">
        <v>192</v>
      </c>
      <c r="BO9" s="95" t="s">
        <v>234</v>
      </c>
      <c r="BP9" s="95"/>
      <c r="BQ9" s="42"/>
      <c r="BR9" s="136" t="s">
        <v>1404</v>
      </c>
    </row>
    <row r="10" spans="1:70" ht="30" hidden="1" customHeight="1" x14ac:dyDescent="0.35">
      <c r="A10" s="95">
        <v>6</v>
      </c>
      <c r="B10" s="126" t="s">
        <v>254</v>
      </c>
      <c r="C10" s="126" t="s">
        <v>248</v>
      </c>
      <c r="D10" s="126" t="s">
        <v>247</v>
      </c>
      <c r="E10" s="126" t="s">
        <v>246</v>
      </c>
      <c r="F10" s="126" t="s">
        <v>246</v>
      </c>
      <c r="G10" s="126" t="s">
        <v>244</v>
      </c>
      <c r="H10" s="126" t="s">
        <v>245</v>
      </c>
      <c r="I10" s="126">
        <v>207266</v>
      </c>
      <c r="J10" s="126" t="s">
        <v>255</v>
      </c>
      <c r="K10" s="126">
        <v>207266</v>
      </c>
      <c r="L10" s="126" t="s">
        <v>262</v>
      </c>
      <c r="M10" s="126" t="s">
        <v>263</v>
      </c>
      <c r="N10" s="126">
        <v>477701</v>
      </c>
      <c r="O10" s="126" t="s">
        <v>267</v>
      </c>
      <c r="P10" s="126">
        <v>747402</v>
      </c>
      <c r="Q10" s="126" t="s">
        <v>268</v>
      </c>
      <c r="R10" s="126" t="s">
        <v>258</v>
      </c>
      <c r="S10" s="126" t="s">
        <v>281</v>
      </c>
      <c r="T10" s="126" t="s">
        <v>281</v>
      </c>
      <c r="U10" s="126" t="s">
        <v>259</v>
      </c>
      <c r="V10" s="126" t="s">
        <v>260</v>
      </c>
      <c r="W10" s="126">
        <v>541</v>
      </c>
      <c r="X10" s="126" t="s">
        <v>261</v>
      </c>
      <c r="Y10" s="126">
        <v>354591759</v>
      </c>
      <c r="Z10" s="126" t="s">
        <v>282</v>
      </c>
      <c r="AA10" s="126" t="s">
        <v>844</v>
      </c>
      <c r="AB10" s="127">
        <v>45000</v>
      </c>
      <c r="AC10" s="126"/>
      <c r="AD10" s="126">
        <v>102</v>
      </c>
      <c r="AE10" s="126" t="s">
        <v>841</v>
      </c>
      <c r="AF10" s="126" t="s">
        <v>854</v>
      </c>
      <c r="AG10" s="126" t="s">
        <v>855</v>
      </c>
      <c r="AH10" s="126" t="s">
        <v>842</v>
      </c>
      <c r="AI10" s="126" t="s">
        <v>865</v>
      </c>
      <c r="AJ10" s="127">
        <v>560</v>
      </c>
      <c r="AK10" s="127">
        <v>560</v>
      </c>
      <c r="AL10" s="126" t="s">
        <v>843</v>
      </c>
      <c r="AM10" s="127">
        <v>12866.89</v>
      </c>
      <c r="AN10" s="127">
        <v>6733.11</v>
      </c>
      <c r="AO10" s="127">
        <v>19600</v>
      </c>
      <c r="AP10" s="127">
        <v>32133.11</v>
      </c>
      <c r="AQ10" s="127">
        <v>5535.89</v>
      </c>
      <c r="AR10" s="127">
        <v>37669</v>
      </c>
      <c r="AS10" s="127">
        <v>32133.11</v>
      </c>
      <c r="AT10" s="127">
        <v>5535.89</v>
      </c>
      <c r="AU10" s="127">
        <v>37669</v>
      </c>
      <c r="AV10" s="126">
        <v>109</v>
      </c>
      <c r="AW10" s="123"/>
      <c r="AX10" s="123"/>
      <c r="AY10" s="123"/>
      <c r="AZ10" s="123"/>
      <c r="BA10" s="124"/>
      <c r="BB10" s="126" t="s">
        <v>1226</v>
      </c>
      <c r="BC10" s="124"/>
      <c r="BD10" s="126"/>
      <c r="BE10" s="127">
        <v>0</v>
      </c>
      <c r="BF10" s="126" t="s">
        <v>281</v>
      </c>
      <c r="BG10" s="128" t="s">
        <v>794</v>
      </c>
      <c r="BH10" s="97" t="s">
        <v>1403</v>
      </c>
      <c r="BI10" s="95" t="s">
        <v>104</v>
      </c>
      <c r="BJ10" s="97">
        <v>46072</v>
      </c>
      <c r="BK10" s="95"/>
      <c r="BL10" s="95" t="s">
        <v>109</v>
      </c>
      <c r="BM10" s="98" t="s">
        <v>124</v>
      </c>
      <c r="BN10" s="99" t="s">
        <v>192</v>
      </c>
      <c r="BO10" s="95" t="s">
        <v>234</v>
      </c>
      <c r="BP10" s="95"/>
      <c r="BQ10" s="42"/>
      <c r="BR10" s="136" t="s">
        <v>1404</v>
      </c>
    </row>
    <row r="11" spans="1:70" ht="30" hidden="1" customHeight="1" x14ac:dyDescent="0.35">
      <c r="A11" s="95">
        <v>7</v>
      </c>
      <c r="B11" s="126" t="s">
        <v>254</v>
      </c>
      <c r="C11" s="126" t="s">
        <v>248</v>
      </c>
      <c r="D11" s="126" t="s">
        <v>247</v>
      </c>
      <c r="E11" s="126" t="s">
        <v>246</v>
      </c>
      <c r="F11" s="126" t="s">
        <v>246</v>
      </c>
      <c r="G11" s="126" t="s">
        <v>244</v>
      </c>
      <c r="H11" s="126" t="s">
        <v>245</v>
      </c>
      <c r="I11" s="126">
        <v>207266</v>
      </c>
      <c r="J11" s="126" t="s">
        <v>255</v>
      </c>
      <c r="K11" s="126">
        <v>207266</v>
      </c>
      <c r="L11" s="126" t="s">
        <v>262</v>
      </c>
      <c r="M11" s="126" t="s">
        <v>263</v>
      </c>
      <c r="N11" s="126">
        <v>477701</v>
      </c>
      <c r="O11" s="126" t="s">
        <v>267</v>
      </c>
      <c r="P11" s="126">
        <v>749544</v>
      </c>
      <c r="Q11" s="126" t="s">
        <v>276</v>
      </c>
      <c r="R11" s="126" t="s">
        <v>258</v>
      </c>
      <c r="S11" s="126" t="s">
        <v>283</v>
      </c>
      <c r="T11" s="126" t="s">
        <v>283</v>
      </c>
      <c r="U11" s="126" t="s">
        <v>259</v>
      </c>
      <c r="V11" s="126" t="s">
        <v>260</v>
      </c>
      <c r="W11" s="126">
        <v>541</v>
      </c>
      <c r="X11" s="126" t="s">
        <v>261</v>
      </c>
      <c r="Y11" s="126">
        <v>354638883</v>
      </c>
      <c r="Z11" s="126" t="s">
        <v>284</v>
      </c>
      <c r="AA11" s="126" t="s">
        <v>861</v>
      </c>
      <c r="AB11" s="127">
        <v>45000</v>
      </c>
      <c r="AC11" s="126"/>
      <c r="AD11" s="126">
        <v>102</v>
      </c>
      <c r="AE11" s="126" t="s">
        <v>841</v>
      </c>
      <c r="AF11" s="126" t="s">
        <v>866</v>
      </c>
      <c r="AG11" s="126" t="s">
        <v>867</v>
      </c>
      <c r="AH11" s="126" t="s">
        <v>842</v>
      </c>
      <c r="AI11" s="126" t="s">
        <v>865</v>
      </c>
      <c r="AJ11" s="127">
        <v>560</v>
      </c>
      <c r="AK11" s="127">
        <v>560</v>
      </c>
      <c r="AL11" s="126" t="s">
        <v>856</v>
      </c>
      <c r="AM11" s="127">
        <v>13754</v>
      </c>
      <c r="AN11" s="127">
        <v>6966</v>
      </c>
      <c r="AO11" s="127">
        <v>20720</v>
      </c>
      <c r="AP11" s="127">
        <v>31246</v>
      </c>
      <c r="AQ11" s="127">
        <v>5203</v>
      </c>
      <c r="AR11" s="127">
        <v>36449</v>
      </c>
      <c r="AS11" s="127">
        <v>31246</v>
      </c>
      <c r="AT11" s="127">
        <v>5203</v>
      </c>
      <c r="AU11" s="127">
        <v>36449</v>
      </c>
      <c r="AV11" s="126">
        <v>109</v>
      </c>
      <c r="AW11" s="123"/>
      <c r="AX11" s="123"/>
      <c r="AY11" s="123"/>
      <c r="AZ11" s="123"/>
      <c r="BA11" s="124"/>
      <c r="BB11" s="126" t="s">
        <v>1226</v>
      </c>
      <c r="BC11" s="124"/>
      <c r="BD11" s="126" t="s">
        <v>1179</v>
      </c>
      <c r="BE11" s="127">
        <v>45000</v>
      </c>
      <c r="BF11" s="126" t="s">
        <v>283</v>
      </c>
      <c r="BG11" s="128" t="s">
        <v>795</v>
      </c>
      <c r="BH11" s="97" t="s">
        <v>1403</v>
      </c>
      <c r="BI11" s="95" t="s">
        <v>104</v>
      </c>
      <c r="BJ11" s="97">
        <v>46072</v>
      </c>
      <c r="BK11" s="95"/>
      <c r="BL11" s="95" t="s">
        <v>109</v>
      </c>
      <c r="BM11" s="98" t="s">
        <v>124</v>
      </c>
      <c r="BN11" s="99" t="s">
        <v>192</v>
      </c>
      <c r="BO11" s="95" t="s">
        <v>234</v>
      </c>
      <c r="BP11" s="95"/>
      <c r="BQ11" s="42"/>
      <c r="BR11" s="136" t="s">
        <v>1404</v>
      </c>
    </row>
    <row r="12" spans="1:70" ht="30" hidden="1" customHeight="1" x14ac:dyDescent="0.35">
      <c r="A12" s="95">
        <v>8</v>
      </c>
      <c r="B12" s="126" t="s">
        <v>254</v>
      </c>
      <c r="C12" s="126" t="s">
        <v>248</v>
      </c>
      <c r="D12" s="126" t="s">
        <v>247</v>
      </c>
      <c r="E12" s="126" t="s">
        <v>246</v>
      </c>
      <c r="F12" s="126" t="s">
        <v>246</v>
      </c>
      <c r="G12" s="126" t="s">
        <v>244</v>
      </c>
      <c r="H12" s="126" t="s">
        <v>245</v>
      </c>
      <c r="I12" s="126">
        <v>207266</v>
      </c>
      <c r="J12" s="126" t="s">
        <v>255</v>
      </c>
      <c r="K12" s="126">
        <v>207266</v>
      </c>
      <c r="L12" s="126" t="s">
        <v>262</v>
      </c>
      <c r="M12" s="126" t="s">
        <v>263</v>
      </c>
      <c r="N12" s="126">
        <v>477701</v>
      </c>
      <c r="O12" s="126" t="s">
        <v>267</v>
      </c>
      <c r="P12" s="126">
        <v>754689</v>
      </c>
      <c r="Q12" s="126" t="s">
        <v>285</v>
      </c>
      <c r="R12" s="126" t="s">
        <v>258</v>
      </c>
      <c r="S12" s="126" t="s">
        <v>286</v>
      </c>
      <c r="T12" s="126" t="s">
        <v>286</v>
      </c>
      <c r="U12" s="126" t="s">
        <v>259</v>
      </c>
      <c r="V12" s="126" t="s">
        <v>260</v>
      </c>
      <c r="W12" s="126">
        <v>541</v>
      </c>
      <c r="X12" s="126" t="s">
        <v>261</v>
      </c>
      <c r="Y12" s="126">
        <v>354661755</v>
      </c>
      <c r="Z12" s="126" t="s">
        <v>287</v>
      </c>
      <c r="AA12" s="126" t="s">
        <v>868</v>
      </c>
      <c r="AB12" s="127">
        <v>45000</v>
      </c>
      <c r="AC12" s="126"/>
      <c r="AD12" s="126">
        <v>102</v>
      </c>
      <c r="AE12" s="126" t="s">
        <v>841</v>
      </c>
      <c r="AF12" s="126" t="s">
        <v>866</v>
      </c>
      <c r="AG12" s="126" t="s">
        <v>869</v>
      </c>
      <c r="AH12" s="126" t="s">
        <v>842</v>
      </c>
      <c r="AI12" s="126" t="s">
        <v>865</v>
      </c>
      <c r="AJ12" s="127">
        <v>560</v>
      </c>
      <c r="AK12" s="127">
        <v>560</v>
      </c>
      <c r="AL12" s="126" t="s">
        <v>871</v>
      </c>
      <c r="AM12" s="127">
        <v>13382.21</v>
      </c>
      <c r="AN12" s="127">
        <v>6777.79</v>
      </c>
      <c r="AO12" s="127">
        <v>20160</v>
      </c>
      <c r="AP12" s="127">
        <v>31617.79</v>
      </c>
      <c r="AQ12" s="127">
        <v>5341.21</v>
      </c>
      <c r="AR12" s="127">
        <v>36959</v>
      </c>
      <c r="AS12" s="127">
        <v>31617.79</v>
      </c>
      <c r="AT12" s="127">
        <v>5341.21</v>
      </c>
      <c r="AU12" s="127">
        <v>36959</v>
      </c>
      <c r="AV12" s="126">
        <v>109</v>
      </c>
      <c r="AW12" s="123"/>
      <c r="AX12" s="123"/>
      <c r="AY12" s="123"/>
      <c r="AZ12" s="123"/>
      <c r="BA12" s="124"/>
      <c r="BB12" s="126" t="s">
        <v>1226</v>
      </c>
      <c r="BC12" s="124"/>
      <c r="BD12" s="126" t="s">
        <v>1179</v>
      </c>
      <c r="BE12" s="127">
        <v>45000</v>
      </c>
      <c r="BF12" s="126" t="s">
        <v>286</v>
      </c>
      <c r="BG12" s="128" t="s">
        <v>796</v>
      </c>
      <c r="BH12" s="97" t="s">
        <v>1403</v>
      </c>
      <c r="BI12" s="95" t="s">
        <v>104</v>
      </c>
      <c r="BJ12" s="97">
        <v>46072</v>
      </c>
      <c r="BK12" s="95"/>
      <c r="BL12" s="95" t="s">
        <v>109</v>
      </c>
      <c r="BM12" s="98" t="s">
        <v>124</v>
      </c>
      <c r="BN12" s="99" t="s">
        <v>192</v>
      </c>
      <c r="BO12" s="95" t="s">
        <v>234</v>
      </c>
      <c r="BP12" s="95"/>
      <c r="BQ12" s="42"/>
      <c r="BR12" s="136" t="s">
        <v>1404</v>
      </c>
    </row>
    <row r="13" spans="1:70" ht="30" hidden="1" customHeight="1" x14ac:dyDescent="0.35">
      <c r="A13" s="95">
        <v>9</v>
      </c>
      <c r="B13" s="126" t="s">
        <v>254</v>
      </c>
      <c r="C13" s="126" t="s">
        <v>248</v>
      </c>
      <c r="D13" s="126" t="s">
        <v>247</v>
      </c>
      <c r="E13" s="126" t="s">
        <v>246</v>
      </c>
      <c r="F13" s="126" t="s">
        <v>246</v>
      </c>
      <c r="G13" s="126" t="s">
        <v>244</v>
      </c>
      <c r="H13" s="126" t="s">
        <v>245</v>
      </c>
      <c r="I13" s="126">
        <v>207266</v>
      </c>
      <c r="J13" s="126" t="s">
        <v>255</v>
      </c>
      <c r="K13" s="126">
        <v>207266</v>
      </c>
      <c r="L13" s="126" t="s">
        <v>262</v>
      </c>
      <c r="M13" s="126" t="s">
        <v>263</v>
      </c>
      <c r="N13" s="126">
        <v>477701</v>
      </c>
      <c r="O13" s="126" t="s">
        <v>267</v>
      </c>
      <c r="P13" s="126">
        <v>754689</v>
      </c>
      <c r="Q13" s="126" t="s">
        <v>285</v>
      </c>
      <c r="R13" s="126" t="s">
        <v>258</v>
      </c>
      <c r="S13" s="126" t="s">
        <v>288</v>
      </c>
      <c r="T13" s="126" t="s">
        <v>288</v>
      </c>
      <c r="U13" s="126" t="s">
        <v>259</v>
      </c>
      <c r="V13" s="126" t="s">
        <v>260</v>
      </c>
      <c r="W13" s="126">
        <v>541</v>
      </c>
      <c r="X13" s="126" t="s">
        <v>261</v>
      </c>
      <c r="Y13" s="126">
        <v>354662863</v>
      </c>
      <c r="Z13" s="126" t="s">
        <v>289</v>
      </c>
      <c r="AA13" s="126" t="s">
        <v>868</v>
      </c>
      <c r="AB13" s="127">
        <v>12000</v>
      </c>
      <c r="AC13" s="126"/>
      <c r="AD13" s="126">
        <v>75</v>
      </c>
      <c r="AE13" s="126" t="s">
        <v>841</v>
      </c>
      <c r="AF13" s="126" t="s">
        <v>866</v>
      </c>
      <c r="AG13" s="126" t="s">
        <v>869</v>
      </c>
      <c r="AH13" s="126" t="s">
        <v>842</v>
      </c>
      <c r="AI13" s="126" t="s">
        <v>865</v>
      </c>
      <c r="AJ13" s="127">
        <v>190</v>
      </c>
      <c r="AK13" s="127">
        <v>190</v>
      </c>
      <c r="AL13" s="126" t="s">
        <v>871</v>
      </c>
      <c r="AM13" s="127">
        <v>5162.34</v>
      </c>
      <c r="AN13" s="127">
        <v>1677.66</v>
      </c>
      <c r="AO13" s="127">
        <v>6840</v>
      </c>
      <c r="AP13" s="127">
        <v>6837.66</v>
      </c>
      <c r="AQ13" s="127">
        <v>686.34</v>
      </c>
      <c r="AR13" s="127">
        <v>7524</v>
      </c>
      <c r="AS13" s="127">
        <v>6837.66</v>
      </c>
      <c r="AT13" s="127">
        <v>686.34</v>
      </c>
      <c r="AU13" s="127">
        <v>7524</v>
      </c>
      <c r="AV13" s="126">
        <v>109</v>
      </c>
      <c r="AW13" s="123"/>
      <c r="AX13" s="123"/>
      <c r="AY13" s="123"/>
      <c r="AZ13" s="123"/>
      <c r="BA13" s="124"/>
      <c r="BB13" s="126" t="s">
        <v>1226</v>
      </c>
      <c r="BC13" s="124"/>
      <c r="BD13" s="126" t="s">
        <v>1179</v>
      </c>
      <c r="BE13" s="127">
        <v>12000</v>
      </c>
      <c r="BF13" s="126" t="s">
        <v>288</v>
      </c>
      <c r="BG13" s="128" t="s">
        <v>797</v>
      </c>
      <c r="BH13" s="97" t="s">
        <v>1403</v>
      </c>
      <c r="BI13" s="95" t="s">
        <v>104</v>
      </c>
      <c r="BJ13" s="97">
        <v>46072</v>
      </c>
      <c r="BK13" s="95"/>
      <c r="BL13" s="95" t="s">
        <v>109</v>
      </c>
      <c r="BM13" s="98" t="s">
        <v>124</v>
      </c>
      <c r="BN13" s="99" t="s">
        <v>192</v>
      </c>
      <c r="BO13" s="95" t="s">
        <v>234</v>
      </c>
      <c r="BP13" s="95"/>
      <c r="BQ13" s="42"/>
      <c r="BR13" s="136" t="s">
        <v>1404</v>
      </c>
    </row>
    <row r="14" spans="1:70" ht="30" hidden="1" customHeight="1" x14ac:dyDescent="0.35">
      <c r="A14" s="95">
        <v>10</v>
      </c>
      <c r="B14" s="126" t="s">
        <v>254</v>
      </c>
      <c r="C14" s="126" t="s">
        <v>248</v>
      </c>
      <c r="D14" s="126" t="s">
        <v>247</v>
      </c>
      <c r="E14" s="126" t="s">
        <v>246</v>
      </c>
      <c r="F14" s="126" t="s">
        <v>246</v>
      </c>
      <c r="G14" s="126" t="s">
        <v>244</v>
      </c>
      <c r="H14" s="126" t="s">
        <v>245</v>
      </c>
      <c r="I14" s="126">
        <v>207266</v>
      </c>
      <c r="J14" s="126" t="s">
        <v>255</v>
      </c>
      <c r="K14" s="126">
        <v>207266</v>
      </c>
      <c r="L14" s="126" t="s">
        <v>262</v>
      </c>
      <c r="M14" s="126" t="s">
        <v>263</v>
      </c>
      <c r="N14" s="126">
        <v>477701</v>
      </c>
      <c r="O14" s="126" t="s">
        <v>267</v>
      </c>
      <c r="P14" s="126">
        <v>754689</v>
      </c>
      <c r="Q14" s="126" t="s">
        <v>285</v>
      </c>
      <c r="R14" s="126" t="s">
        <v>258</v>
      </c>
      <c r="S14" s="126" t="s">
        <v>290</v>
      </c>
      <c r="T14" s="126" t="s">
        <v>290</v>
      </c>
      <c r="U14" s="126" t="s">
        <v>259</v>
      </c>
      <c r="V14" s="126" t="s">
        <v>260</v>
      </c>
      <c r="W14" s="126">
        <v>541</v>
      </c>
      <c r="X14" s="126" t="s">
        <v>261</v>
      </c>
      <c r="Y14" s="126">
        <v>354664114</v>
      </c>
      <c r="Z14" s="126" t="s">
        <v>291</v>
      </c>
      <c r="AA14" s="126" t="s">
        <v>868</v>
      </c>
      <c r="AB14" s="127">
        <v>45000</v>
      </c>
      <c r="AC14" s="126"/>
      <c r="AD14" s="126">
        <v>102</v>
      </c>
      <c r="AE14" s="126" t="s">
        <v>841</v>
      </c>
      <c r="AF14" s="126" t="s">
        <v>866</v>
      </c>
      <c r="AG14" s="126" t="s">
        <v>869</v>
      </c>
      <c r="AH14" s="126" t="s">
        <v>842</v>
      </c>
      <c r="AI14" s="126" t="s">
        <v>865</v>
      </c>
      <c r="AJ14" s="127">
        <v>560</v>
      </c>
      <c r="AK14" s="127">
        <v>560</v>
      </c>
      <c r="AL14" s="126" t="s">
        <v>872</v>
      </c>
      <c r="AM14" s="127">
        <v>13382.21</v>
      </c>
      <c r="AN14" s="127">
        <v>6777.79</v>
      </c>
      <c r="AO14" s="127">
        <v>20160</v>
      </c>
      <c r="AP14" s="127">
        <v>31617.79</v>
      </c>
      <c r="AQ14" s="127">
        <v>5341.21</v>
      </c>
      <c r="AR14" s="127">
        <v>36959</v>
      </c>
      <c r="AS14" s="127">
        <v>31617.79</v>
      </c>
      <c r="AT14" s="127">
        <v>5341.21</v>
      </c>
      <c r="AU14" s="127">
        <v>36959</v>
      </c>
      <c r="AV14" s="126">
        <v>109</v>
      </c>
      <c r="AW14" s="123"/>
      <c r="AX14" s="123"/>
      <c r="AY14" s="123"/>
      <c r="AZ14" s="123"/>
      <c r="BA14" s="124"/>
      <c r="BB14" s="126" t="s">
        <v>1226</v>
      </c>
      <c r="BC14" s="124"/>
      <c r="BD14" s="126" t="s">
        <v>1179</v>
      </c>
      <c r="BE14" s="127">
        <v>45000</v>
      </c>
      <c r="BF14" s="126" t="s">
        <v>290</v>
      </c>
      <c r="BG14" s="128" t="s">
        <v>798</v>
      </c>
      <c r="BH14" s="97" t="s">
        <v>1403</v>
      </c>
      <c r="BI14" s="95" t="s">
        <v>104</v>
      </c>
      <c r="BJ14" s="97">
        <v>46072</v>
      </c>
      <c r="BK14" s="95"/>
      <c r="BL14" s="95" t="s">
        <v>109</v>
      </c>
      <c r="BM14" s="98" t="s">
        <v>124</v>
      </c>
      <c r="BN14" s="99" t="s">
        <v>192</v>
      </c>
      <c r="BO14" s="95" t="s">
        <v>234</v>
      </c>
      <c r="BP14" s="95"/>
      <c r="BQ14" s="42"/>
      <c r="BR14" s="136" t="s">
        <v>1404</v>
      </c>
    </row>
    <row r="15" spans="1:70" ht="30" hidden="1" customHeight="1" x14ac:dyDescent="0.35">
      <c r="A15" s="95">
        <v>11</v>
      </c>
      <c r="B15" s="126" t="s">
        <v>254</v>
      </c>
      <c r="C15" s="126" t="s">
        <v>248</v>
      </c>
      <c r="D15" s="126" t="s">
        <v>247</v>
      </c>
      <c r="E15" s="126" t="s">
        <v>246</v>
      </c>
      <c r="F15" s="126" t="s">
        <v>246</v>
      </c>
      <c r="G15" s="126" t="s">
        <v>244</v>
      </c>
      <c r="H15" s="126" t="s">
        <v>245</v>
      </c>
      <c r="I15" s="126">
        <v>207266</v>
      </c>
      <c r="J15" s="126" t="s">
        <v>255</v>
      </c>
      <c r="K15" s="126">
        <v>207266</v>
      </c>
      <c r="L15" s="126" t="s">
        <v>262</v>
      </c>
      <c r="M15" s="126" t="s">
        <v>263</v>
      </c>
      <c r="N15" s="126">
        <v>481963</v>
      </c>
      <c r="O15" s="126" t="s">
        <v>292</v>
      </c>
      <c r="P15" s="126">
        <v>759860</v>
      </c>
      <c r="Q15" s="126" t="s">
        <v>293</v>
      </c>
      <c r="R15" s="126" t="s">
        <v>258</v>
      </c>
      <c r="S15" s="126" t="s">
        <v>294</v>
      </c>
      <c r="T15" s="126" t="s">
        <v>294</v>
      </c>
      <c r="U15" s="126" t="s">
        <v>259</v>
      </c>
      <c r="V15" s="126" t="s">
        <v>260</v>
      </c>
      <c r="W15" s="126">
        <v>541</v>
      </c>
      <c r="X15" s="126" t="s">
        <v>261</v>
      </c>
      <c r="Y15" s="126">
        <v>354794683</v>
      </c>
      <c r="Z15" s="126" t="s">
        <v>295</v>
      </c>
      <c r="AA15" s="126" t="s">
        <v>879</v>
      </c>
      <c r="AB15" s="127">
        <v>22000</v>
      </c>
      <c r="AC15" s="126"/>
      <c r="AD15" s="126">
        <v>75</v>
      </c>
      <c r="AE15" s="126" t="s">
        <v>841</v>
      </c>
      <c r="AF15" s="126" t="s">
        <v>873</v>
      </c>
      <c r="AG15" s="126" t="s">
        <v>880</v>
      </c>
      <c r="AH15" s="126" t="s">
        <v>842</v>
      </c>
      <c r="AI15" s="126" t="s">
        <v>875</v>
      </c>
      <c r="AJ15" s="127">
        <v>350</v>
      </c>
      <c r="AK15" s="127">
        <v>350</v>
      </c>
      <c r="AL15" s="126" t="s">
        <v>862</v>
      </c>
      <c r="AM15" s="127">
        <v>7799.91</v>
      </c>
      <c r="AN15" s="127">
        <v>2700.09</v>
      </c>
      <c r="AO15" s="127">
        <v>10500</v>
      </c>
      <c r="AP15" s="127">
        <v>14200.09</v>
      </c>
      <c r="AQ15" s="127">
        <v>1628.91</v>
      </c>
      <c r="AR15" s="127">
        <v>15829</v>
      </c>
      <c r="AS15" s="127">
        <v>14200.09</v>
      </c>
      <c r="AT15" s="127">
        <v>1628.91</v>
      </c>
      <c r="AU15" s="127">
        <v>15829</v>
      </c>
      <c r="AV15" s="126">
        <v>107</v>
      </c>
      <c r="AW15" s="123"/>
      <c r="AX15" s="123"/>
      <c r="AY15" s="123"/>
      <c r="AZ15" s="123"/>
      <c r="BA15" s="124"/>
      <c r="BB15" s="126" t="s">
        <v>1226</v>
      </c>
      <c r="BC15" s="124"/>
      <c r="BD15" s="126"/>
      <c r="BE15" s="127">
        <v>0</v>
      </c>
      <c r="BF15" s="126" t="s">
        <v>294</v>
      </c>
      <c r="BG15" s="128" t="s">
        <v>799</v>
      </c>
      <c r="BH15" s="97" t="s">
        <v>1403</v>
      </c>
      <c r="BI15" s="95" t="s">
        <v>104</v>
      </c>
      <c r="BJ15" s="97">
        <v>46073</v>
      </c>
      <c r="BK15" s="95"/>
      <c r="BL15" s="95" t="s">
        <v>109</v>
      </c>
      <c r="BM15" s="98" t="s">
        <v>124</v>
      </c>
      <c r="BN15" s="99" t="s">
        <v>192</v>
      </c>
      <c r="BO15" s="95" t="s">
        <v>234</v>
      </c>
      <c r="BP15" s="95"/>
      <c r="BQ15" s="42"/>
      <c r="BR15" s="136" t="s">
        <v>1404</v>
      </c>
    </row>
    <row r="16" spans="1:70" ht="30" hidden="1" customHeight="1" x14ac:dyDescent="0.35">
      <c r="A16" s="95">
        <v>12</v>
      </c>
      <c r="B16" s="126" t="s">
        <v>254</v>
      </c>
      <c r="C16" s="126" t="s">
        <v>248</v>
      </c>
      <c r="D16" s="126" t="s">
        <v>247</v>
      </c>
      <c r="E16" s="126" t="s">
        <v>246</v>
      </c>
      <c r="F16" s="126" t="s">
        <v>246</v>
      </c>
      <c r="G16" s="126" t="s">
        <v>244</v>
      </c>
      <c r="H16" s="126" t="s">
        <v>245</v>
      </c>
      <c r="I16" s="126">
        <v>207266</v>
      </c>
      <c r="J16" s="126" t="s">
        <v>255</v>
      </c>
      <c r="K16" s="126">
        <v>207266</v>
      </c>
      <c r="L16" s="126" t="s">
        <v>262</v>
      </c>
      <c r="M16" s="126" t="s">
        <v>263</v>
      </c>
      <c r="N16" s="126">
        <v>481963</v>
      </c>
      <c r="O16" s="126" t="s">
        <v>292</v>
      </c>
      <c r="P16" s="126">
        <v>870275</v>
      </c>
      <c r="Q16" s="126" t="s">
        <v>296</v>
      </c>
      <c r="R16" s="126" t="s">
        <v>258</v>
      </c>
      <c r="S16" s="126" t="s">
        <v>297</v>
      </c>
      <c r="T16" s="126" t="s">
        <v>297</v>
      </c>
      <c r="U16" s="126" t="s">
        <v>259</v>
      </c>
      <c r="V16" s="126" t="s">
        <v>260</v>
      </c>
      <c r="W16" s="126">
        <v>541</v>
      </c>
      <c r="X16" s="126" t="s">
        <v>261</v>
      </c>
      <c r="Y16" s="126">
        <v>354794781</v>
      </c>
      <c r="Z16" s="126" t="s">
        <v>298</v>
      </c>
      <c r="AA16" s="126" t="s">
        <v>879</v>
      </c>
      <c r="AB16" s="127">
        <v>13000</v>
      </c>
      <c r="AC16" s="126"/>
      <c r="AD16" s="126">
        <v>75</v>
      </c>
      <c r="AE16" s="126" t="s">
        <v>841</v>
      </c>
      <c r="AF16" s="126" t="s">
        <v>873</v>
      </c>
      <c r="AG16" s="126" t="s">
        <v>880</v>
      </c>
      <c r="AH16" s="126" t="s">
        <v>842</v>
      </c>
      <c r="AI16" s="126" t="s">
        <v>875</v>
      </c>
      <c r="AJ16" s="127">
        <v>210</v>
      </c>
      <c r="AK16" s="127">
        <v>210</v>
      </c>
      <c r="AL16" s="126" t="s">
        <v>847</v>
      </c>
      <c r="AM16" s="127">
        <v>5570.93</v>
      </c>
      <c r="AN16" s="127">
        <v>1779.07</v>
      </c>
      <c r="AO16" s="127">
        <v>7350</v>
      </c>
      <c r="AP16" s="127">
        <v>7429.07</v>
      </c>
      <c r="AQ16" s="127">
        <v>731.93</v>
      </c>
      <c r="AR16" s="127">
        <v>8161</v>
      </c>
      <c r="AS16" s="127">
        <v>7429.07</v>
      </c>
      <c r="AT16" s="127">
        <v>731.93</v>
      </c>
      <c r="AU16" s="127">
        <v>8161</v>
      </c>
      <c r="AV16" s="126">
        <v>107</v>
      </c>
      <c r="AW16" s="123"/>
      <c r="AX16" s="123"/>
      <c r="AY16" s="123"/>
      <c r="AZ16" s="123"/>
      <c r="BA16" s="124"/>
      <c r="BB16" s="126" t="s">
        <v>1226</v>
      </c>
      <c r="BC16" s="124"/>
      <c r="BD16" s="126" t="s">
        <v>1179</v>
      </c>
      <c r="BE16" s="127">
        <v>13000</v>
      </c>
      <c r="BF16" s="126" t="s">
        <v>297</v>
      </c>
      <c r="BG16" s="128" t="s">
        <v>800</v>
      </c>
      <c r="BH16" s="97" t="s">
        <v>1403</v>
      </c>
      <c r="BI16" s="95" t="s">
        <v>104</v>
      </c>
      <c r="BJ16" s="97">
        <v>46073</v>
      </c>
      <c r="BK16" s="95"/>
      <c r="BL16" s="95" t="s">
        <v>109</v>
      </c>
      <c r="BM16" s="98" t="s">
        <v>124</v>
      </c>
      <c r="BN16" s="99" t="s">
        <v>192</v>
      </c>
      <c r="BO16" s="95" t="s">
        <v>234</v>
      </c>
      <c r="BP16" s="95"/>
      <c r="BQ16" s="42"/>
      <c r="BR16" s="136" t="s">
        <v>1404</v>
      </c>
    </row>
    <row r="17" spans="1:70" ht="30" hidden="1" customHeight="1" x14ac:dyDescent="0.35">
      <c r="A17" s="95">
        <v>13</v>
      </c>
      <c r="B17" s="126" t="s">
        <v>254</v>
      </c>
      <c r="C17" s="126" t="s">
        <v>248</v>
      </c>
      <c r="D17" s="126" t="s">
        <v>247</v>
      </c>
      <c r="E17" s="126" t="s">
        <v>246</v>
      </c>
      <c r="F17" s="126" t="s">
        <v>246</v>
      </c>
      <c r="G17" s="126" t="s">
        <v>244</v>
      </c>
      <c r="H17" s="126" t="s">
        <v>245</v>
      </c>
      <c r="I17" s="126">
        <v>207266</v>
      </c>
      <c r="J17" s="126" t="s">
        <v>255</v>
      </c>
      <c r="K17" s="126">
        <v>207266</v>
      </c>
      <c r="L17" s="126" t="s">
        <v>262</v>
      </c>
      <c r="M17" s="126" t="s">
        <v>263</v>
      </c>
      <c r="N17" s="126">
        <v>481963</v>
      </c>
      <c r="O17" s="126" t="s">
        <v>292</v>
      </c>
      <c r="P17" s="126">
        <v>759860</v>
      </c>
      <c r="Q17" s="126" t="s">
        <v>293</v>
      </c>
      <c r="R17" s="126" t="s">
        <v>258</v>
      </c>
      <c r="S17" s="126" t="s">
        <v>299</v>
      </c>
      <c r="T17" s="126" t="s">
        <v>299</v>
      </c>
      <c r="U17" s="126" t="s">
        <v>259</v>
      </c>
      <c r="V17" s="126" t="s">
        <v>260</v>
      </c>
      <c r="W17" s="126">
        <v>541</v>
      </c>
      <c r="X17" s="126" t="s">
        <v>261</v>
      </c>
      <c r="Y17" s="126">
        <v>354794843</v>
      </c>
      <c r="Z17" s="126" t="s">
        <v>300</v>
      </c>
      <c r="AA17" s="126" t="s">
        <v>879</v>
      </c>
      <c r="AB17" s="127">
        <v>45000</v>
      </c>
      <c r="AC17" s="126"/>
      <c r="AD17" s="126">
        <v>102</v>
      </c>
      <c r="AE17" s="126" t="s">
        <v>841</v>
      </c>
      <c r="AF17" s="126" t="s">
        <v>873</v>
      </c>
      <c r="AG17" s="126" t="s">
        <v>880</v>
      </c>
      <c r="AH17" s="126" t="s">
        <v>842</v>
      </c>
      <c r="AI17" s="126" t="s">
        <v>875</v>
      </c>
      <c r="AJ17" s="127">
        <v>560</v>
      </c>
      <c r="AK17" s="127">
        <v>560</v>
      </c>
      <c r="AL17" s="126" t="s">
        <v>881</v>
      </c>
      <c r="AM17" s="127">
        <v>22793.81</v>
      </c>
      <c r="AN17" s="127">
        <v>9686.19</v>
      </c>
      <c r="AO17" s="127">
        <v>32480</v>
      </c>
      <c r="AP17" s="127">
        <v>22206.19</v>
      </c>
      <c r="AQ17" s="127">
        <v>2482.81</v>
      </c>
      <c r="AR17" s="127">
        <v>24689</v>
      </c>
      <c r="AS17" s="127">
        <v>22206.19</v>
      </c>
      <c r="AT17" s="127">
        <v>2482.81</v>
      </c>
      <c r="AU17" s="127">
        <v>24689</v>
      </c>
      <c r="AV17" s="126">
        <v>107</v>
      </c>
      <c r="AW17" s="123"/>
      <c r="AX17" s="123"/>
      <c r="AY17" s="123"/>
      <c r="AZ17" s="123"/>
      <c r="BA17" s="124"/>
      <c r="BB17" s="126" t="s">
        <v>1226</v>
      </c>
      <c r="BC17" s="124"/>
      <c r="BD17" s="126" t="s">
        <v>938</v>
      </c>
      <c r="BE17" s="127">
        <v>45000</v>
      </c>
      <c r="BF17" s="126" t="s">
        <v>299</v>
      </c>
      <c r="BG17" s="128" t="s">
        <v>801</v>
      </c>
      <c r="BH17" s="97" t="s">
        <v>1403</v>
      </c>
      <c r="BI17" s="95" t="s">
        <v>104</v>
      </c>
      <c r="BJ17" s="97">
        <v>46073</v>
      </c>
      <c r="BK17" s="95"/>
      <c r="BL17" s="95" t="s">
        <v>109</v>
      </c>
      <c r="BM17" s="98" t="s">
        <v>124</v>
      </c>
      <c r="BN17" s="99" t="s">
        <v>192</v>
      </c>
      <c r="BO17" s="95" t="s">
        <v>234</v>
      </c>
      <c r="BP17" s="95"/>
      <c r="BQ17" s="42"/>
      <c r="BR17" s="136" t="s">
        <v>1404</v>
      </c>
    </row>
    <row r="18" spans="1:70" ht="30" hidden="1" customHeight="1" x14ac:dyDescent="0.35">
      <c r="A18" s="95">
        <v>14</v>
      </c>
      <c r="B18" s="126" t="s">
        <v>254</v>
      </c>
      <c r="C18" s="126" t="s">
        <v>248</v>
      </c>
      <c r="D18" s="126" t="s">
        <v>247</v>
      </c>
      <c r="E18" s="126" t="s">
        <v>246</v>
      </c>
      <c r="F18" s="126" t="s">
        <v>246</v>
      </c>
      <c r="G18" s="126" t="s">
        <v>244</v>
      </c>
      <c r="H18" s="126" t="s">
        <v>245</v>
      </c>
      <c r="I18" s="126">
        <v>207266</v>
      </c>
      <c r="J18" s="126" t="s">
        <v>255</v>
      </c>
      <c r="K18" s="126">
        <v>207266</v>
      </c>
      <c r="L18" s="126" t="s">
        <v>262</v>
      </c>
      <c r="M18" s="126" t="s">
        <v>263</v>
      </c>
      <c r="N18" s="126">
        <v>481963</v>
      </c>
      <c r="O18" s="126" t="s">
        <v>292</v>
      </c>
      <c r="P18" s="126">
        <v>759860</v>
      </c>
      <c r="Q18" s="126" t="s">
        <v>293</v>
      </c>
      <c r="R18" s="126" t="s">
        <v>258</v>
      </c>
      <c r="S18" s="126" t="s">
        <v>301</v>
      </c>
      <c r="T18" s="126" t="s">
        <v>301</v>
      </c>
      <c r="U18" s="126" t="s">
        <v>259</v>
      </c>
      <c r="V18" s="126" t="s">
        <v>260</v>
      </c>
      <c r="W18" s="126">
        <v>541</v>
      </c>
      <c r="X18" s="126" t="s">
        <v>261</v>
      </c>
      <c r="Y18" s="126">
        <v>354794920</v>
      </c>
      <c r="Z18" s="126" t="s">
        <v>302</v>
      </c>
      <c r="AA18" s="126" t="s">
        <v>879</v>
      </c>
      <c r="AB18" s="127">
        <v>45000</v>
      </c>
      <c r="AC18" s="126"/>
      <c r="AD18" s="126">
        <v>102</v>
      </c>
      <c r="AE18" s="126" t="s">
        <v>841</v>
      </c>
      <c r="AF18" s="126" t="s">
        <v>873</v>
      </c>
      <c r="AG18" s="126" t="s">
        <v>880</v>
      </c>
      <c r="AH18" s="126" t="s">
        <v>842</v>
      </c>
      <c r="AI18" s="126" t="s">
        <v>875</v>
      </c>
      <c r="AJ18" s="127">
        <v>560</v>
      </c>
      <c r="AK18" s="127">
        <v>560</v>
      </c>
      <c r="AL18" s="126" t="s">
        <v>882</v>
      </c>
      <c r="AM18" s="127">
        <v>23703.05</v>
      </c>
      <c r="AN18" s="127">
        <v>9896.9500000000007</v>
      </c>
      <c r="AO18" s="127">
        <v>33600</v>
      </c>
      <c r="AP18" s="127">
        <v>21296.95</v>
      </c>
      <c r="AQ18" s="127">
        <v>2272.0500000000002</v>
      </c>
      <c r="AR18" s="127">
        <v>23569</v>
      </c>
      <c r="AS18" s="127">
        <v>21296.95</v>
      </c>
      <c r="AT18" s="127">
        <v>2272.0500000000002</v>
      </c>
      <c r="AU18" s="127">
        <v>23569</v>
      </c>
      <c r="AV18" s="126">
        <v>107</v>
      </c>
      <c r="AW18" s="123"/>
      <c r="AX18" s="123"/>
      <c r="AY18" s="123"/>
      <c r="AZ18" s="123"/>
      <c r="BA18" s="124"/>
      <c r="BB18" s="126" t="s">
        <v>1226</v>
      </c>
      <c r="BC18" s="124"/>
      <c r="BD18" s="126"/>
      <c r="BE18" s="127">
        <v>0</v>
      </c>
      <c r="BF18" s="126" t="s">
        <v>301</v>
      </c>
      <c r="BG18" s="128" t="s">
        <v>802</v>
      </c>
      <c r="BH18" s="97" t="s">
        <v>1403</v>
      </c>
      <c r="BI18" s="95" t="s">
        <v>104</v>
      </c>
      <c r="BJ18" s="97">
        <v>46073</v>
      </c>
      <c r="BK18" s="95"/>
      <c r="BL18" s="95" t="s">
        <v>109</v>
      </c>
      <c r="BM18" s="98" t="s">
        <v>124</v>
      </c>
      <c r="BN18" s="99" t="s">
        <v>192</v>
      </c>
      <c r="BO18" s="95" t="s">
        <v>234</v>
      </c>
      <c r="BP18" s="95"/>
      <c r="BQ18" s="42"/>
      <c r="BR18" s="136" t="s">
        <v>1404</v>
      </c>
    </row>
    <row r="19" spans="1:70" ht="30" hidden="1" customHeight="1" x14ac:dyDescent="0.35">
      <c r="A19" s="95">
        <v>15</v>
      </c>
      <c r="B19" s="126" t="s">
        <v>254</v>
      </c>
      <c r="C19" s="126" t="s">
        <v>248</v>
      </c>
      <c r="D19" s="126" t="s">
        <v>247</v>
      </c>
      <c r="E19" s="126" t="s">
        <v>246</v>
      </c>
      <c r="F19" s="126" t="s">
        <v>246</v>
      </c>
      <c r="G19" s="126" t="s">
        <v>244</v>
      </c>
      <c r="H19" s="126" t="s">
        <v>245</v>
      </c>
      <c r="I19" s="126">
        <v>207266</v>
      </c>
      <c r="J19" s="126" t="s">
        <v>255</v>
      </c>
      <c r="K19" s="126">
        <v>207266</v>
      </c>
      <c r="L19" s="126" t="s">
        <v>262</v>
      </c>
      <c r="M19" s="126" t="s">
        <v>263</v>
      </c>
      <c r="N19" s="126">
        <v>481963</v>
      </c>
      <c r="O19" s="126" t="s">
        <v>292</v>
      </c>
      <c r="P19" s="126">
        <v>759860</v>
      </c>
      <c r="Q19" s="126" t="s">
        <v>293</v>
      </c>
      <c r="R19" s="126" t="s">
        <v>258</v>
      </c>
      <c r="S19" s="126" t="s">
        <v>303</v>
      </c>
      <c r="T19" s="126" t="s">
        <v>303</v>
      </c>
      <c r="U19" s="126" t="s">
        <v>259</v>
      </c>
      <c r="V19" s="126" t="s">
        <v>260</v>
      </c>
      <c r="W19" s="126">
        <v>541</v>
      </c>
      <c r="X19" s="126" t="s">
        <v>261</v>
      </c>
      <c r="Y19" s="126">
        <v>354795008</v>
      </c>
      <c r="Z19" s="126" t="s">
        <v>304</v>
      </c>
      <c r="AA19" s="126" t="s">
        <v>879</v>
      </c>
      <c r="AB19" s="127">
        <v>45000</v>
      </c>
      <c r="AC19" s="126"/>
      <c r="AD19" s="126">
        <v>102</v>
      </c>
      <c r="AE19" s="126" t="s">
        <v>841</v>
      </c>
      <c r="AF19" s="126" t="s">
        <v>873</v>
      </c>
      <c r="AG19" s="126" t="s">
        <v>880</v>
      </c>
      <c r="AH19" s="126" t="s">
        <v>842</v>
      </c>
      <c r="AI19" s="126" t="s">
        <v>875</v>
      </c>
      <c r="AJ19" s="127">
        <v>560</v>
      </c>
      <c r="AK19" s="127">
        <v>560</v>
      </c>
      <c r="AL19" s="126" t="s">
        <v>883</v>
      </c>
      <c r="AM19" s="127">
        <v>19439.11</v>
      </c>
      <c r="AN19" s="127">
        <v>8880.89</v>
      </c>
      <c r="AO19" s="127">
        <v>28320</v>
      </c>
      <c r="AP19" s="127">
        <v>25560.89</v>
      </c>
      <c r="AQ19" s="127">
        <v>3288.11</v>
      </c>
      <c r="AR19" s="127">
        <v>28849</v>
      </c>
      <c r="AS19" s="127">
        <v>25560.89</v>
      </c>
      <c r="AT19" s="127">
        <v>3288.11</v>
      </c>
      <c r="AU19" s="127">
        <v>28849</v>
      </c>
      <c r="AV19" s="126">
        <v>107</v>
      </c>
      <c r="AW19" s="123"/>
      <c r="AX19" s="123"/>
      <c r="AY19" s="123"/>
      <c r="AZ19" s="123"/>
      <c r="BA19" s="124"/>
      <c r="BB19" s="126" t="s">
        <v>1226</v>
      </c>
      <c r="BC19" s="124"/>
      <c r="BD19" s="126"/>
      <c r="BE19" s="127">
        <v>0</v>
      </c>
      <c r="BF19" s="126" t="s">
        <v>303</v>
      </c>
      <c r="BG19" s="128" t="s">
        <v>803</v>
      </c>
      <c r="BH19" s="97" t="s">
        <v>1403</v>
      </c>
      <c r="BI19" s="95" t="s">
        <v>104</v>
      </c>
      <c r="BJ19" s="97">
        <v>46073</v>
      </c>
      <c r="BK19" s="95"/>
      <c r="BL19" s="95" t="s">
        <v>109</v>
      </c>
      <c r="BM19" s="98" t="s">
        <v>124</v>
      </c>
      <c r="BN19" s="99" t="s">
        <v>192</v>
      </c>
      <c r="BO19" s="95" t="s">
        <v>234</v>
      </c>
      <c r="BP19" s="95"/>
      <c r="BQ19" s="42"/>
      <c r="BR19" s="136" t="s">
        <v>1404</v>
      </c>
    </row>
    <row r="20" spans="1:70" ht="30" hidden="1" customHeight="1" x14ac:dyDescent="0.35">
      <c r="A20" s="95">
        <v>16</v>
      </c>
      <c r="B20" s="126" t="s">
        <v>254</v>
      </c>
      <c r="C20" s="126" t="s">
        <v>248</v>
      </c>
      <c r="D20" s="126" t="s">
        <v>247</v>
      </c>
      <c r="E20" s="126" t="s">
        <v>246</v>
      </c>
      <c r="F20" s="126" t="s">
        <v>246</v>
      </c>
      <c r="G20" s="126" t="s">
        <v>244</v>
      </c>
      <c r="H20" s="126" t="s">
        <v>245</v>
      </c>
      <c r="I20" s="126">
        <v>207266</v>
      </c>
      <c r="J20" s="126" t="s">
        <v>255</v>
      </c>
      <c r="K20" s="126">
        <v>207266</v>
      </c>
      <c r="L20" s="126" t="s">
        <v>262</v>
      </c>
      <c r="M20" s="126" t="s">
        <v>263</v>
      </c>
      <c r="N20" s="126">
        <v>477701</v>
      </c>
      <c r="O20" s="126" t="s">
        <v>267</v>
      </c>
      <c r="P20" s="126">
        <v>749544</v>
      </c>
      <c r="Q20" s="126" t="s">
        <v>276</v>
      </c>
      <c r="R20" s="126" t="s">
        <v>258</v>
      </c>
      <c r="S20" s="126" t="s">
        <v>305</v>
      </c>
      <c r="T20" s="126" t="s">
        <v>305</v>
      </c>
      <c r="U20" s="126" t="s">
        <v>259</v>
      </c>
      <c r="V20" s="126" t="s">
        <v>260</v>
      </c>
      <c r="W20" s="126">
        <v>541</v>
      </c>
      <c r="X20" s="126" t="s">
        <v>261</v>
      </c>
      <c r="Y20" s="126">
        <v>354814536</v>
      </c>
      <c r="Z20" s="126" t="s">
        <v>306</v>
      </c>
      <c r="AA20" s="126" t="s">
        <v>865</v>
      </c>
      <c r="AB20" s="127">
        <v>22000</v>
      </c>
      <c r="AC20" s="126"/>
      <c r="AD20" s="126">
        <v>75</v>
      </c>
      <c r="AE20" s="126" t="s">
        <v>841</v>
      </c>
      <c r="AF20" s="126" t="s">
        <v>876</v>
      </c>
      <c r="AG20" s="126" t="s">
        <v>877</v>
      </c>
      <c r="AH20" s="126" t="s">
        <v>842</v>
      </c>
      <c r="AI20" s="126" t="s">
        <v>884</v>
      </c>
      <c r="AJ20" s="127">
        <v>350</v>
      </c>
      <c r="AK20" s="127">
        <v>350</v>
      </c>
      <c r="AL20" s="126" t="s">
        <v>856</v>
      </c>
      <c r="AM20" s="127">
        <v>9583.09</v>
      </c>
      <c r="AN20" s="127">
        <v>3016.91</v>
      </c>
      <c r="AO20" s="127">
        <v>12600</v>
      </c>
      <c r="AP20" s="127">
        <v>12416.91</v>
      </c>
      <c r="AQ20" s="127">
        <v>1226.0899999999999</v>
      </c>
      <c r="AR20" s="127">
        <v>13643</v>
      </c>
      <c r="AS20" s="127">
        <v>12416.91</v>
      </c>
      <c r="AT20" s="127">
        <v>1226.0899999999999</v>
      </c>
      <c r="AU20" s="127">
        <v>13643</v>
      </c>
      <c r="AV20" s="126">
        <v>108</v>
      </c>
      <c r="AW20" s="123"/>
      <c r="AX20" s="123"/>
      <c r="AY20" s="123"/>
      <c r="AZ20" s="123"/>
      <c r="BA20" s="124"/>
      <c r="BB20" s="126" t="s">
        <v>1226</v>
      </c>
      <c r="BC20" s="124"/>
      <c r="BD20" s="126" t="s">
        <v>1179</v>
      </c>
      <c r="BE20" s="127">
        <v>22000</v>
      </c>
      <c r="BF20" s="126" t="s">
        <v>305</v>
      </c>
      <c r="BG20" s="128" t="s">
        <v>804</v>
      </c>
      <c r="BH20" s="97" t="s">
        <v>1403</v>
      </c>
      <c r="BI20" s="95" t="s">
        <v>104</v>
      </c>
      <c r="BJ20" s="97">
        <v>46072</v>
      </c>
      <c r="BK20" s="95"/>
      <c r="BL20" s="95" t="s">
        <v>109</v>
      </c>
      <c r="BM20" s="98" t="s">
        <v>124</v>
      </c>
      <c r="BN20" s="99" t="s">
        <v>192</v>
      </c>
      <c r="BO20" s="95" t="s">
        <v>234</v>
      </c>
      <c r="BP20" s="95"/>
      <c r="BQ20" s="42"/>
      <c r="BR20" s="136" t="s">
        <v>1404</v>
      </c>
    </row>
    <row r="21" spans="1:70" ht="30" hidden="1" customHeight="1" x14ac:dyDescent="0.35">
      <c r="A21" s="95">
        <v>17</v>
      </c>
      <c r="B21" s="126" t="s">
        <v>254</v>
      </c>
      <c r="C21" s="126" t="s">
        <v>248</v>
      </c>
      <c r="D21" s="126" t="s">
        <v>247</v>
      </c>
      <c r="E21" s="126" t="s">
        <v>246</v>
      </c>
      <c r="F21" s="126" t="s">
        <v>246</v>
      </c>
      <c r="G21" s="126" t="s">
        <v>244</v>
      </c>
      <c r="H21" s="126" t="s">
        <v>245</v>
      </c>
      <c r="I21" s="126">
        <v>207266</v>
      </c>
      <c r="J21" s="126" t="s">
        <v>255</v>
      </c>
      <c r="K21" s="126">
        <v>207266</v>
      </c>
      <c r="L21" s="126" t="s">
        <v>262</v>
      </c>
      <c r="M21" s="126" t="s">
        <v>263</v>
      </c>
      <c r="N21" s="126">
        <v>483007</v>
      </c>
      <c r="O21" s="126" t="s">
        <v>307</v>
      </c>
      <c r="P21" s="126">
        <v>764104</v>
      </c>
      <c r="Q21" s="126" t="s">
        <v>308</v>
      </c>
      <c r="R21" s="126" t="s">
        <v>258</v>
      </c>
      <c r="S21" s="126" t="s">
        <v>309</v>
      </c>
      <c r="T21" s="126" t="s">
        <v>309</v>
      </c>
      <c r="U21" s="126" t="s">
        <v>259</v>
      </c>
      <c r="V21" s="126" t="s">
        <v>260</v>
      </c>
      <c r="W21" s="126">
        <v>541</v>
      </c>
      <c r="X21" s="126" t="s">
        <v>261</v>
      </c>
      <c r="Y21" s="126">
        <v>354871961</v>
      </c>
      <c r="Z21" s="126" t="s">
        <v>310</v>
      </c>
      <c r="AA21" s="126" t="s">
        <v>892</v>
      </c>
      <c r="AB21" s="127">
        <v>45000</v>
      </c>
      <c r="AC21" s="126"/>
      <c r="AD21" s="126">
        <v>102</v>
      </c>
      <c r="AE21" s="126" t="s">
        <v>841</v>
      </c>
      <c r="AF21" s="126" t="s">
        <v>876</v>
      </c>
      <c r="AG21" s="126" t="s">
        <v>893</v>
      </c>
      <c r="AH21" s="126" t="s">
        <v>842</v>
      </c>
      <c r="AI21" s="126" t="s">
        <v>894</v>
      </c>
      <c r="AJ21" s="127">
        <v>560</v>
      </c>
      <c r="AK21" s="127">
        <v>560</v>
      </c>
      <c r="AL21" s="126" t="s">
        <v>895</v>
      </c>
      <c r="AM21" s="127">
        <v>20479.29</v>
      </c>
      <c r="AN21" s="127">
        <v>9280.7099999999991</v>
      </c>
      <c r="AO21" s="127">
        <v>29760</v>
      </c>
      <c r="AP21" s="127">
        <v>24520.71</v>
      </c>
      <c r="AQ21" s="127">
        <v>2988.29</v>
      </c>
      <c r="AR21" s="127">
        <v>27509</v>
      </c>
      <c r="AS21" s="127">
        <v>24520.71</v>
      </c>
      <c r="AT21" s="127">
        <v>2988.29</v>
      </c>
      <c r="AU21" s="127">
        <v>27509</v>
      </c>
      <c r="AV21" s="126">
        <v>106</v>
      </c>
      <c r="AW21" s="122"/>
      <c r="AX21" s="122"/>
      <c r="AY21" s="122"/>
      <c r="AZ21" s="122"/>
      <c r="BA21" s="122"/>
      <c r="BB21" s="126" t="s">
        <v>1226</v>
      </c>
      <c r="BC21" s="122"/>
      <c r="BD21" s="126"/>
      <c r="BE21" s="127">
        <v>0</v>
      </c>
      <c r="BF21" s="126" t="s">
        <v>309</v>
      </c>
      <c r="BG21" s="128" t="s">
        <v>805</v>
      </c>
      <c r="BH21" s="97" t="s">
        <v>1403</v>
      </c>
      <c r="BI21" s="95" t="s">
        <v>104</v>
      </c>
      <c r="BJ21" s="97">
        <v>46073</v>
      </c>
      <c r="BK21" s="95"/>
      <c r="BL21" s="95" t="s">
        <v>109</v>
      </c>
      <c r="BM21" s="98" t="s">
        <v>124</v>
      </c>
      <c r="BN21" s="99" t="s">
        <v>192</v>
      </c>
      <c r="BO21" s="95" t="s">
        <v>234</v>
      </c>
      <c r="BP21" s="95"/>
      <c r="BQ21" s="42"/>
      <c r="BR21" s="136" t="s">
        <v>1404</v>
      </c>
    </row>
    <row r="22" spans="1:70" ht="30" hidden="1" customHeight="1" x14ac:dyDescent="0.35">
      <c r="A22" s="95">
        <v>18</v>
      </c>
      <c r="B22" s="126" t="s">
        <v>254</v>
      </c>
      <c r="C22" s="126" t="s">
        <v>248</v>
      </c>
      <c r="D22" s="126" t="s">
        <v>247</v>
      </c>
      <c r="E22" s="126" t="s">
        <v>246</v>
      </c>
      <c r="F22" s="126" t="s">
        <v>246</v>
      </c>
      <c r="G22" s="126" t="s">
        <v>244</v>
      </c>
      <c r="H22" s="126" t="s">
        <v>245</v>
      </c>
      <c r="I22" s="126">
        <v>207266</v>
      </c>
      <c r="J22" s="126" t="s">
        <v>255</v>
      </c>
      <c r="K22" s="126">
        <v>207266</v>
      </c>
      <c r="L22" s="126" t="s">
        <v>262</v>
      </c>
      <c r="M22" s="126" t="s">
        <v>263</v>
      </c>
      <c r="N22" s="126">
        <v>483007</v>
      </c>
      <c r="O22" s="126" t="s">
        <v>307</v>
      </c>
      <c r="P22" s="126">
        <v>764104</v>
      </c>
      <c r="Q22" s="126" t="s">
        <v>308</v>
      </c>
      <c r="R22" s="126" t="s">
        <v>258</v>
      </c>
      <c r="S22" s="126" t="s">
        <v>311</v>
      </c>
      <c r="T22" s="126" t="s">
        <v>311</v>
      </c>
      <c r="U22" s="126" t="s">
        <v>259</v>
      </c>
      <c r="V22" s="126" t="s">
        <v>260</v>
      </c>
      <c r="W22" s="126">
        <v>541</v>
      </c>
      <c r="X22" s="126" t="s">
        <v>261</v>
      </c>
      <c r="Y22" s="126">
        <v>354872508</v>
      </c>
      <c r="Z22" s="126" t="s">
        <v>312</v>
      </c>
      <c r="AA22" s="126" t="s">
        <v>892</v>
      </c>
      <c r="AB22" s="127">
        <v>13000</v>
      </c>
      <c r="AC22" s="126"/>
      <c r="AD22" s="126">
        <v>75</v>
      </c>
      <c r="AE22" s="126" t="s">
        <v>841</v>
      </c>
      <c r="AF22" s="126" t="s">
        <v>876</v>
      </c>
      <c r="AG22" s="126" t="s">
        <v>893</v>
      </c>
      <c r="AH22" s="126" t="s">
        <v>842</v>
      </c>
      <c r="AI22" s="126" t="s">
        <v>894</v>
      </c>
      <c r="AJ22" s="127">
        <v>210</v>
      </c>
      <c r="AK22" s="127">
        <v>210</v>
      </c>
      <c r="AL22" s="126" t="s">
        <v>896</v>
      </c>
      <c r="AM22" s="127">
        <v>7138.94</v>
      </c>
      <c r="AN22" s="127">
        <v>2091.06</v>
      </c>
      <c r="AO22" s="127">
        <v>9230</v>
      </c>
      <c r="AP22" s="127">
        <v>5861.06</v>
      </c>
      <c r="AQ22" s="127">
        <v>444.94</v>
      </c>
      <c r="AR22" s="127">
        <v>6306</v>
      </c>
      <c r="AS22" s="127">
        <v>5861.06</v>
      </c>
      <c r="AT22" s="127">
        <v>444.94</v>
      </c>
      <c r="AU22" s="127">
        <v>6306</v>
      </c>
      <c r="AV22" s="126">
        <v>106</v>
      </c>
      <c r="AW22" s="122"/>
      <c r="AX22" s="122"/>
      <c r="AY22" s="122"/>
      <c r="AZ22" s="122"/>
      <c r="BA22" s="122"/>
      <c r="BB22" s="126" t="s">
        <v>1226</v>
      </c>
      <c r="BC22" s="122"/>
      <c r="BD22" s="126"/>
      <c r="BE22" s="127">
        <v>0</v>
      </c>
      <c r="BF22" s="126" t="s">
        <v>311</v>
      </c>
      <c r="BG22" s="128" t="s">
        <v>806</v>
      </c>
      <c r="BH22" s="97" t="s">
        <v>1403</v>
      </c>
      <c r="BI22" s="95" t="s">
        <v>104</v>
      </c>
      <c r="BJ22" s="97">
        <v>46073</v>
      </c>
      <c r="BK22" s="95"/>
      <c r="BL22" s="95" t="s">
        <v>109</v>
      </c>
      <c r="BM22" s="98" t="s">
        <v>124</v>
      </c>
      <c r="BN22" s="99" t="s">
        <v>192</v>
      </c>
      <c r="BO22" s="95" t="s">
        <v>234</v>
      </c>
      <c r="BP22" s="95"/>
      <c r="BQ22" s="42"/>
      <c r="BR22" s="136" t="s">
        <v>1404</v>
      </c>
    </row>
    <row r="23" spans="1:70" ht="30" hidden="1" customHeight="1" x14ac:dyDescent="0.35">
      <c r="A23" s="95">
        <v>19</v>
      </c>
      <c r="B23" s="126" t="s">
        <v>254</v>
      </c>
      <c r="C23" s="126" t="s">
        <v>248</v>
      </c>
      <c r="D23" s="126" t="s">
        <v>247</v>
      </c>
      <c r="E23" s="126" t="s">
        <v>246</v>
      </c>
      <c r="F23" s="126" t="s">
        <v>246</v>
      </c>
      <c r="G23" s="126" t="s">
        <v>244</v>
      </c>
      <c r="H23" s="126" t="s">
        <v>245</v>
      </c>
      <c r="I23" s="126">
        <v>207266</v>
      </c>
      <c r="J23" s="126" t="s">
        <v>255</v>
      </c>
      <c r="K23" s="126">
        <v>207266</v>
      </c>
      <c r="L23" s="126" t="s">
        <v>262</v>
      </c>
      <c r="M23" s="126" t="s">
        <v>263</v>
      </c>
      <c r="N23" s="126">
        <v>483007</v>
      </c>
      <c r="O23" s="126" t="s">
        <v>307</v>
      </c>
      <c r="P23" s="126">
        <v>764104</v>
      </c>
      <c r="Q23" s="126" t="s">
        <v>308</v>
      </c>
      <c r="R23" s="126" t="s">
        <v>258</v>
      </c>
      <c r="S23" s="126" t="s">
        <v>313</v>
      </c>
      <c r="T23" s="126" t="s">
        <v>313</v>
      </c>
      <c r="U23" s="126" t="s">
        <v>259</v>
      </c>
      <c r="V23" s="126" t="s">
        <v>260</v>
      </c>
      <c r="W23" s="126">
        <v>541</v>
      </c>
      <c r="X23" s="126" t="s">
        <v>261</v>
      </c>
      <c r="Y23" s="126">
        <v>354879151</v>
      </c>
      <c r="Z23" s="126" t="s">
        <v>314</v>
      </c>
      <c r="AA23" s="126" t="s">
        <v>892</v>
      </c>
      <c r="AB23" s="127">
        <v>45000</v>
      </c>
      <c r="AC23" s="126"/>
      <c r="AD23" s="126">
        <v>102</v>
      </c>
      <c r="AE23" s="126" t="s">
        <v>841</v>
      </c>
      <c r="AF23" s="126" t="s">
        <v>876</v>
      </c>
      <c r="AG23" s="126" t="s">
        <v>893</v>
      </c>
      <c r="AH23" s="126" t="s">
        <v>842</v>
      </c>
      <c r="AI23" s="126" t="s">
        <v>894</v>
      </c>
      <c r="AJ23" s="127">
        <v>560</v>
      </c>
      <c r="AK23" s="127">
        <v>560</v>
      </c>
      <c r="AL23" s="126" t="s">
        <v>897</v>
      </c>
      <c r="AM23" s="127">
        <v>16169.41</v>
      </c>
      <c r="AN23" s="127">
        <v>7950.59</v>
      </c>
      <c r="AO23" s="127">
        <v>24120</v>
      </c>
      <c r="AP23" s="127">
        <v>28830.59</v>
      </c>
      <c r="AQ23" s="127">
        <v>4318.41</v>
      </c>
      <c r="AR23" s="127">
        <v>33149</v>
      </c>
      <c r="AS23" s="127">
        <v>28830.59</v>
      </c>
      <c r="AT23" s="127">
        <v>4318.41</v>
      </c>
      <c r="AU23" s="127">
        <v>33149</v>
      </c>
      <c r="AV23" s="126">
        <v>106</v>
      </c>
      <c r="AW23" s="122"/>
      <c r="AX23" s="122"/>
      <c r="AY23" s="122"/>
      <c r="AZ23" s="122"/>
      <c r="BA23" s="122"/>
      <c r="BB23" s="126" t="s">
        <v>1226</v>
      </c>
      <c r="BC23" s="122"/>
      <c r="BD23" s="126" t="s">
        <v>938</v>
      </c>
      <c r="BE23" s="127">
        <v>45000</v>
      </c>
      <c r="BF23" s="126" t="s">
        <v>313</v>
      </c>
      <c r="BG23" s="128" t="s">
        <v>807</v>
      </c>
      <c r="BH23" s="97" t="s">
        <v>1403</v>
      </c>
      <c r="BI23" s="95" t="s">
        <v>104</v>
      </c>
      <c r="BJ23" s="97">
        <v>46073</v>
      </c>
      <c r="BK23" s="95"/>
      <c r="BL23" s="95" t="s">
        <v>109</v>
      </c>
      <c r="BM23" s="98" t="s">
        <v>124</v>
      </c>
      <c r="BN23" s="99" t="s">
        <v>192</v>
      </c>
      <c r="BO23" s="95" t="s">
        <v>234</v>
      </c>
      <c r="BP23" s="95"/>
      <c r="BQ23" s="42"/>
      <c r="BR23" s="136" t="s">
        <v>1404</v>
      </c>
    </row>
    <row r="24" spans="1:70" ht="30" hidden="1" customHeight="1" x14ac:dyDescent="0.35">
      <c r="A24" s="95">
        <v>20</v>
      </c>
      <c r="B24" s="126" t="s">
        <v>254</v>
      </c>
      <c r="C24" s="126" t="s">
        <v>248</v>
      </c>
      <c r="D24" s="126" t="s">
        <v>247</v>
      </c>
      <c r="E24" s="126" t="s">
        <v>246</v>
      </c>
      <c r="F24" s="126" t="s">
        <v>246</v>
      </c>
      <c r="G24" s="126" t="s">
        <v>244</v>
      </c>
      <c r="H24" s="126" t="s">
        <v>245</v>
      </c>
      <c r="I24" s="126">
        <v>207266</v>
      </c>
      <c r="J24" s="126" t="s">
        <v>255</v>
      </c>
      <c r="K24" s="126">
        <v>207266</v>
      </c>
      <c r="L24" s="126" t="s">
        <v>262</v>
      </c>
      <c r="M24" s="126" t="s">
        <v>263</v>
      </c>
      <c r="N24" s="126">
        <v>481963</v>
      </c>
      <c r="O24" s="126" t="s">
        <v>292</v>
      </c>
      <c r="P24" s="126">
        <v>764625</v>
      </c>
      <c r="Q24" s="126" t="s">
        <v>315</v>
      </c>
      <c r="R24" s="126" t="s">
        <v>258</v>
      </c>
      <c r="S24" s="126" t="s">
        <v>316</v>
      </c>
      <c r="T24" s="126" t="s">
        <v>316</v>
      </c>
      <c r="U24" s="126" t="s">
        <v>259</v>
      </c>
      <c r="V24" s="126" t="s">
        <v>260</v>
      </c>
      <c r="W24" s="126">
        <v>541</v>
      </c>
      <c r="X24" s="126" t="s">
        <v>261</v>
      </c>
      <c r="Y24" s="126">
        <v>354886310</v>
      </c>
      <c r="Z24" s="126" t="s">
        <v>317</v>
      </c>
      <c r="AA24" s="126" t="s">
        <v>898</v>
      </c>
      <c r="AB24" s="127">
        <v>23000</v>
      </c>
      <c r="AC24" s="126"/>
      <c r="AD24" s="126">
        <v>75</v>
      </c>
      <c r="AE24" s="126" t="s">
        <v>841</v>
      </c>
      <c r="AF24" s="126" t="s">
        <v>899</v>
      </c>
      <c r="AG24" s="126" t="s">
        <v>900</v>
      </c>
      <c r="AH24" s="126" t="s">
        <v>842</v>
      </c>
      <c r="AI24" s="126" t="s">
        <v>894</v>
      </c>
      <c r="AJ24" s="127">
        <v>370</v>
      </c>
      <c r="AK24" s="127">
        <v>370</v>
      </c>
      <c r="AL24" s="126" t="s">
        <v>901</v>
      </c>
      <c r="AM24" s="127">
        <v>11327.11</v>
      </c>
      <c r="AN24" s="127">
        <v>3492.89</v>
      </c>
      <c r="AO24" s="127">
        <v>14820</v>
      </c>
      <c r="AP24" s="127">
        <v>11672.89</v>
      </c>
      <c r="AQ24" s="127">
        <v>994.11</v>
      </c>
      <c r="AR24" s="127">
        <v>12667</v>
      </c>
      <c r="AS24" s="127">
        <v>11672.89</v>
      </c>
      <c r="AT24" s="127">
        <v>994.11</v>
      </c>
      <c r="AU24" s="127">
        <v>12667</v>
      </c>
      <c r="AV24" s="126">
        <v>106</v>
      </c>
      <c r="AW24" s="122"/>
      <c r="AX24" s="122"/>
      <c r="AY24" s="122"/>
      <c r="AZ24" s="122"/>
      <c r="BA24" s="122"/>
      <c r="BB24" s="126" t="s">
        <v>1226</v>
      </c>
      <c r="BC24" s="122"/>
      <c r="BD24" s="126" t="s">
        <v>1179</v>
      </c>
      <c r="BE24" s="127">
        <v>23000</v>
      </c>
      <c r="BF24" s="126" t="s">
        <v>316</v>
      </c>
      <c r="BG24" s="128" t="s">
        <v>808</v>
      </c>
      <c r="BH24" s="97" t="s">
        <v>1403</v>
      </c>
      <c r="BI24" s="95" t="s">
        <v>104</v>
      </c>
      <c r="BJ24" s="97">
        <v>46073</v>
      </c>
      <c r="BK24" s="95"/>
      <c r="BL24" s="95" t="s">
        <v>109</v>
      </c>
      <c r="BM24" s="98" t="s">
        <v>124</v>
      </c>
      <c r="BN24" s="99" t="s">
        <v>192</v>
      </c>
      <c r="BO24" s="95" t="s">
        <v>234</v>
      </c>
      <c r="BP24" s="95"/>
      <c r="BQ24" s="42"/>
      <c r="BR24" s="136" t="s">
        <v>1404</v>
      </c>
    </row>
    <row r="25" spans="1:70" ht="30" hidden="1" customHeight="1" x14ac:dyDescent="0.35">
      <c r="A25" s="95">
        <v>21</v>
      </c>
      <c r="B25" s="126" t="s">
        <v>254</v>
      </c>
      <c r="C25" s="126" t="s">
        <v>248</v>
      </c>
      <c r="D25" s="126" t="s">
        <v>247</v>
      </c>
      <c r="E25" s="126" t="s">
        <v>246</v>
      </c>
      <c r="F25" s="126" t="s">
        <v>246</v>
      </c>
      <c r="G25" s="126" t="s">
        <v>244</v>
      </c>
      <c r="H25" s="126" t="s">
        <v>245</v>
      </c>
      <c r="I25" s="126">
        <v>207266</v>
      </c>
      <c r="J25" s="126" t="s">
        <v>255</v>
      </c>
      <c r="K25" s="126">
        <v>207266</v>
      </c>
      <c r="L25" s="126" t="s">
        <v>262</v>
      </c>
      <c r="M25" s="126" t="s">
        <v>263</v>
      </c>
      <c r="N25" s="126">
        <v>481963</v>
      </c>
      <c r="O25" s="126" t="s">
        <v>292</v>
      </c>
      <c r="P25" s="126">
        <v>764625</v>
      </c>
      <c r="Q25" s="126" t="s">
        <v>315</v>
      </c>
      <c r="R25" s="126" t="s">
        <v>258</v>
      </c>
      <c r="S25" s="126" t="s">
        <v>318</v>
      </c>
      <c r="T25" s="126" t="s">
        <v>318</v>
      </c>
      <c r="U25" s="126" t="s">
        <v>259</v>
      </c>
      <c r="V25" s="126" t="s">
        <v>260</v>
      </c>
      <c r="W25" s="126">
        <v>541</v>
      </c>
      <c r="X25" s="126" t="s">
        <v>261</v>
      </c>
      <c r="Y25" s="126">
        <v>354886319</v>
      </c>
      <c r="Z25" s="126" t="s">
        <v>319</v>
      </c>
      <c r="AA25" s="126" t="s">
        <v>898</v>
      </c>
      <c r="AB25" s="127">
        <v>22000</v>
      </c>
      <c r="AC25" s="126"/>
      <c r="AD25" s="126">
        <v>75</v>
      </c>
      <c r="AE25" s="126" t="s">
        <v>841</v>
      </c>
      <c r="AF25" s="126" t="s">
        <v>899</v>
      </c>
      <c r="AG25" s="126" t="s">
        <v>900</v>
      </c>
      <c r="AH25" s="126" t="s">
        <v>842</v>
      </c>
      <c r="AI25" s="126" t="s">
        <v>894</v>
      </c>
      <c r="AJ25" s="127">
        <v>350</v>
      </c>
      <c r="AK25" s="127">
        <v>350</v>
      </c>
      <c r="AL25" s="126" t="s">
        <v>849</v>
      </c>
      <c r="AM25" s="127">
        <v>9493.98</v>
      </c>
      <c r="AN25" s="127">
        <v>3106.02</v>
      </c>
      <c r="AO25" s="127">
        <v>12600</v>
      </c>
      <c r="AP25" s="127">
        <v>12506.02</v>
      </c>
      <c r="AQ25" s="127">
        <v>1244.98</v>
      </c>
      <c r="AR25" s="127">
        <v>13751</v>
      </c>
      <c r="AS25" s="127">
        <v>12506.02</v>
      </c>
      <c r="AT25" s="127">
        <v>1244.98</v>
      </c>
      <c r="AU25" s="127">
        <v>13751</v>
      </c>
      <c r="AV25" s="126">
        <v>106</v>
      </c>
      <c r="AW25" s="122"/>
      <c r="AX25" s="122"/>
      <c r="AY25" s="122"/>
      <c r="AZ25" s="122"/>
      <c r="BA25" s="122"/>
      <c r="BB25" s="126" t="s">
        <v>1226</v>
      </c>
      <c r="BC25" s="122"/>
      <c r="BD25" s="126" t="s">
        <v>1179</v>
      </c>
      <c r="BE25" s="127">
        <v>22000</v>
      </c>
      <c r="BF25" s="126" t="s">
        <v>318</v>
      </c>
      <c r="BG25" s="128" t="s">
        <v>809</v>
      </c>
      <c r="BH25" s="97" t="s">
        <v>1403</v>
      </c>
      <c r="BI25" s="95" t="s">
        <v>104</v>
      </c>
      <c r="BJ25" s="97">
        <v>46073</v>
      </c>
      <c r="BK25" s="95"/>
      <c r="BL25" s="95" t="s">
        <v>109</v>
      </c>
      <c r="BM25" s="98" t="s">
        <v>114</v>
      </c>
      <c r="BN25" s="99" t="s">
        <v>192</v>
      </c>
      <c r="BO25" s="95" t="s">
        <v>234</v>
      </c>
      <c r="BP25" s="95"/>
      <c r="BQ25" s="42"/>
      <c r="BR25" s="136" t="s">
        <v>1407</v>
      </c>
    </row>
    <row r="26" spans="1:70" ht="30" hidden="1" customHeight="1" x14ac:dyDescent="0.35">
      <c r="A26" s="95">
        <v>22</v>
      </c>
      <c r="B26" s="126" t="s">
        <v>254</v>
      </c>
      <c r="C26" s="126" t="s">
        <v>248</v>
      </c>
      <c r="D26" s="126" t="s">
        <v>247</v>
      </c>
      <c r="E26" s="126" t="s">
        <v>246</v>
      </c>
      <c r="F26" s="126" t="s">
        <v>246</v>
      </c>
      <c r="G26" s="126" t="s">
        <v>244</v>
      </c>
      <c r="H26" s="126" t="s">
        <v>245</v>
      </c>
      <c r="I26" s="126">
        <v>207266</v>
      </c>
      <c r="J26" s="126" t="s">
        <v>255</v>
      </c>
      <c r="K26" s="126">
        <v>207266</v>
      </c>
      <c r="L26" s="126" t="s">
        <v>262</v>
      </c>
      <c r="M26" s="126" t="s">
        <v>263</v>
      </c>
      <c r="N26" s="126">
        <v>477701</v>
      </c>
      <c r="O26" s="126" t="s">
        <v>267</v>
      </c>
      <c r="P26" s="126">
        <v>765000</v>
      </c>
      <c r="Q26" s="126" t="s">
        <v>320</v>
      </c>
      <c r="R26" s="126" t="s">
        <v>258</v>
      </c>
      <c r="S26" s="126" t="s">
        <v>321</v>
      </c>
      <c r="T26" s="126" t="s">
        <v>321</v>
      </c>
      <c r="U26" s="126" t="s">
        <v>259</v>
      </c>
      <c r="V26" s="126" t="s">
        <v>260</v>
      </c>
      <c r="W26" s="126">
        <v>541</v>
      </c>
      <c r="X26" s="126" t="s">
        <v>261</v>
      </c>
      <c r="Y26" s="126">
        <v>354898899</v>
      </c>
      <c r="Z26" s="126" t="s">
        <v>322</v>
      </c>
      <c r="AA26" s="126" t="s">
        <v>902</v>
      </c>
      <c r="AB26" s="127">
        <v>45000</v>
      </c>
      <c r="AC26" s="126"/>
      <c r="AD26" s="126">
        <v>102</v>
      </c>
      <c r="AE26" s="126" t="s">
        <v>841</v>
      </c>
      <c r="AF26" s="126" t="s">
        <v>899</v>
      </c>
      <c r="AG26" s="126" t="s">
        <v>903</v>
      </c>
      <c r="AH26" s="126" t="s">
        <v>842</v>
      </c>
      <c r="AI26" s="126" t="s">
        <v>904</v>
      </c>
      <c r="AJ26" s="127">
        <v>560</v>
      </c>
      <c r="AK26" s="127">
        <v>560</v>
      </c>
      <c r="AL26" s="126" t="s">
        <v>905</v>
      </c>
      <c r="AM26" s="127">
        <v>14237.73</v>
      </c>
      <c r="AN26" s="127">
        <v>7042.27</v>
      </c>
      <c r="AO26" s="127">
        <v>21280</v>
      </c>
      <c r="AP26" s="127">
        <v>30762.27</v>
      </c>
      <c r="AQ26" s="127">
        <v>5026.7299999999996</v>
      </c>
      <c r="AR26" s="127">
        <v>35789</v>
      </c>
      <c r="AS26" s="127">
        <v>30762.27</v>
      </c>
      <c r="AT26" s="127">
        <v>5026.7299999999996</v>
      </c>
      <c r="AU26" s="127">
        <v>35789</v>
      </c>
      <c r="AV26" s="126">
        <v>107</v>
      </c>
      <c r="AW26" s="122"/>
      <c r="AX26" s="122"/>
      <c r="AY26" s="122"/>
      <c r="AZ26" s="122"/>
      <c r="BA26" s="122"/>
      <c r="BB26" s="126" t="s">
        <v>1226</v>
      </c>
      <c r="BC26" s="122"/>
      <c r="BD26" s="126"/>
      <c r="BE26" s="127">
        <v>0</v>
      </c>
      <c r="BF26" s="126" t="s">
        <v>321</v>
      </c>
      <c r="BG26" s="128" t="s">
        <v>810</v>
      </c>
      <c r="BH26" s="97" t="s">
        <v>1403</v>
      </c>
      <c r="BI26" s="95" t="s">
        <v>104</v>
      </c>
      <c r="BJ26" s="97">
        <v>46072</v>
      </c>
      <c r="BK26" s="95"/>
      <c r="BL26" s="95" t="s">
        <v>109</v>
      </c>
      <c r="BM26" s="98" t="s">
        <v>124</v>
      </c>
      <c r="BN26" s="99" t="s">
        <v>192</v>
      </c>
      <c r="BO26" s="95" t="s">
        <v>234</v>
      </c>
      <c r="BP26" s="95"/>
      <c r="BQ26" s="42"/>
      <c r="BR26" s="136" t="s">
        <v>1404</v>
      </c>
    </row>
    <row r="27" spans="1:70" ht="30" hidden="1" customHeight="1" x14ac:dyDescent="0.35">
      <c r="A27" s="95">
        <v>23</v>
      </c>
      <c r="B27" s="126" t="s">
        <v>254</v>
      </c>
      <c r="C27" s="126" t="s">
        <v>248</v>
      </c>
      <c r="D27" s="126" t="s">
        <v>247</v>
      </c>
      <c r="E27" s="126" t="s">
        <v>246</v>
      </c>
      <c r="F27" s="126" t="s">
        <v>246</v>
      </c>
      <c r="G27" s="126" t="s">
        <v>244</v>
      </c>
      <c r="H27" s="126" t="s">
        <v>245</v>
      </c>
      <c r="I27" s="126">
        <v>207266</v>
      </c>
      <c r="J27" s="126" t="s">
        <v>255</v>
      </c>
      <c r="K27" s="126">
        <v>207266</v>
      </c>
      <c r="L27" s="126" t="s">
        <v>262</v>
      </c>
      <c r="M27" s="126" t="s">
        <v>263</v>
      </c>
      <c r="N27" s="126">
        <v>483007</v>
      </c>
      <c r="O27" s="126" t="s">
        <v>307</v>
      </c>
      <c r="P27" s="126">
        <v>768469</v>
      </c>
      <c r="Q27" s="126" t="s">
        <v>324</v>
      </c>
      <c r="R27" s="126" t="s">
        <v>258</v>
      </c>
      <c r="S27" s="126" t="s">
        <v>325</v>
      </c>
      <c r="T27" s="126" t="s">
        <v>325</v>
      </c>
      <c r="U27" s="126" t="s">
        <v>259</v>
      </c>
      <c r="V27" s="126" t="s">
        <v>260</v>
      </c>
      <c r="W27" s="126">
        <v>541</v>
      </c>
      <c r="X27" s="126" t="s">
        <v>261</v>
      </c>
      <c r="Y27" s="126">
        <v>354975750</v>
      </c>
      <c r="Z27" s="126" t="s">
        <v>326</v>
      </c>
      <c r="AA27" s="126" t="s">
        <v>878</v>
      </c>
      <c r="AB27" s="127">
        <v>35000</v>
      </c>
      <c r="AC27" s="126"/>
      <c r="AD27" s="126">
        <v>75</v>
      </c>
      <c r="AE27" s="126" t="s">
        <v>841</v>
      </c>
      <c r="AF27" s="126" t="s">
        <v>906</v>
      </c>
      <c r="AG27" s="126" t="s">
        <v>909</v>
      </c>
      <c r="AH27" s="126" t="s">
        <v>842</v>
      </c>
      <c r="AI27" s="126" t="s">
        <v>910</v>
      </c>
      <c r="AJ27" s="127">
        <v>560</v>
      </c>
      <c r="AK27" s="127">
        <v>560</v>
      </c>
      <c r="AL27" s="126" t="s">
        <v>845</v>
      </c>
      <c r="AM27" s="127">
        <v>15200.5</v>
      </c>
      <c r="AN27" s="127">
        <v>4959.5</v>
      </c>
      <c r="AO27" s="127">
        <v>20160</v>
      </c>
      <c r="AP27" s="127">
        <v>19799.5</v>
      </c>
      <c r="AQ27" s="127">
        <v>1948.5</v>
      </c>
      <c r="AR27" s="127">
        <v>21748</v>
      </c>
      <c r="AS27" s="127">
        <v>19799.5</v>
      </c>
      <c r="AT27" s="127">
        <v>1948.5</v>
      </c>
      <c r="AU27" s="127">
        <v>21748</v>
      </c>
      <c r="AV27" s="126">
        <v>105</v>
      </c>
      <c r="AW27" s="122"/>
      <c r="AX27" s="122"/>
      <c r="AY27" s="122"/>
      <c r="AZ27" s="122"/>
      <c r="BA27" s="122"/>
      <c r="BB27" s="126" t="s">
        <v>1226</v>
      </c>
      <c r="BC27" s="122"/>
      <c r="BD27" s="126"/>
      <c r="BE27" s="127">
        <v>0</v>
      </c>
      <c r="BF27" s="126" t="s">
        <v>325</v>
      </c>
      <c r="BG27" s="128" t="s">
        <v>811</v>
      </c>
      <c r="BH27" s="97" t="s">
        <v>1403</v>
      </c>
      <c r="BI27" s="95" t="s">
        <v>104</v>
      </c>
      <c r="BJ27" s="97">
        <v>46073</v>
      </c>
      <c r="BK27" s="95"/>
      <c r="BL27" s="95" t="s">
        <v>109</v>
      </c>
      <c r="BM27" s="98" t="s">
        <v>124</v>
      </c>
      <c r="BN27" s="99" t="s">
        <v>192</v>
      </c>
      <c r="BO27" s="95" t="s">
        <v>234</v>
      </c>
      <c r="BP27" s="95"/>
      <c r="BQ27" s="42"/>
      <c r="BR27" s="136" t="s">
        <v>1404</v>
      </c>
    </row>
    <row r="28" spans="1:70" ht="30" hidden="1" customHeight="1" x14ac:dyDescent="0.35">
      <c r="A28" s="95">
        <v>24</v>
      </c>
      <c r="B28" s="126" t="s">
        <v>254</v>
      </c>
      <c r="C28" s="126" t="s">
        <v>248</v>
      </c>
      <c r="D28" s="126" t="s">
        <v>247</v>
      </c>
      <c r="E28" s="126" t="s">
        <v>246</v>
      </c>
      <c r="F28" s="126" t="s">
        <v>246</v>
      </c>
      <c r="G28" s="126" t="s">
        <v>244</v>
      </c>
      <c r="H28" s="126" t="s">
        <v>245</v>
      </c>
      <c r="I28" s="126">
        <v>207266</v>
      </c>
      <c r="J28" s="126" t="s">
        <v>255</v>
      </c>
      <c r="K28" s="126">
        <v>207266</v>
      </c>
      <c r="L28" s="126" t="s">
        <v>262</v>
      </c>
      <c r="M28" s="126" t="s">
        <v>263</v>
      </c>
      <c r="N28" s="126">
        <v>483007</v>
      </c>
      <c r="O28" s="126" t="s">
        <v>307</v>
      </c>
      <c r="P28" s="126">
        <v>768469</v>
      </c>
      <c r="Q28" s="126" t="s">
        <v>324</v>
      </c>
      <c r="R28" s="126" t="s">
        <v>258</v>
      </c>
      <c r="S28" s="126" t="s">
        <v>327</v>
      </c>
      <c r="T28" s="126" t="s">
        <v>327</v>
      </c>
      <c r="U28" s="126" t="s">
        <v>259</v>
      </c>
      <c r="V28" s="126" t="s">
        <v>260</v>
      </c>
      <c r="W28" s="126">
        <v>541</v>
      </c>
      <c r="X28" s="126" t="s">
        <v>261</v>
      </c>
      <c r="Y28" s="126">
        <v>354975789</v>
      </c>
      <c r="Z28" s="126" t="s">
        <v>328</v>
      </c>
      <c r="AA28" s="126" t="s">
        <v>878</v>
      </c>
      <c r="AB28" s="127">
        <v>12000</v>
      </c>
      <c r="AC28" s="126"/>
      <c r="AD28" s="126">
        <v>75</v>
      </c>
      <c r="AE28" s="126" t="s">
        <v>841</v>
      </c>
      <c r="AF28" s="126" t="s">
        <v>906</v>
      </c>
      <c r="AG28" s="126" t="s">
        <v>909</v>
      </c>
      <c r="AH28" s="126" t="s">
        <v>842</v>
      </c>
      <c r="AI28" s="126" t="s">
        <v>910</v>
      </c>
      <c r="AJ28" s="127">
        <v>190</v>
      </c>
      <c r="AK28" s="127">
        <v>190</v>
      </c>
      <c r="AL28" s="126" t="s">
        <v>911</v>
      </c>
      <c r="AM28" s="127">
        <v>5290.27</v>
      </c>
      <c r="AN28" s="127">
        <v>1739.73</v>
      </c>
      <c r="AO28" s="127">
        <v>7030</v>
      </c>
      <c r="AP28" s="127">
        <v>6709.73</v>
      </c>
      <c r="AQ28" s="127">
        <v>659.27</v>
      </c>
      <c r="AR28" s="127">
        <v>7369</v>
      </c>
      <c r="AS28" s="127">
        <v>6709.73</v>
      </c>
      <c r="AT28" s="127">
        <v>659.27</v>
      </c>
      <c r="AU28" s="127">
        <v>7369</v>
      </c>
      <c r="AV28" s="126">
        <v>105</v>
      </c>
      <c r="AW28" s="122"/>
      <c r="AX28" s="122"/>
      <c r="AY28" s="122"/>
      <c r="AZ28" s="122"/>
      <c r="BA28" s="122"/>
      <c r="BB28" s="126" t="s">
        <v>1226</v>
      </c>
      <c r="BC28" s="122"/>
      <c r="BD28" s="126" t="s">
        <v>938</v>
      </c>
      <c r="BE28" s="127">
        <v>12000</v>
      </c>
      <c r="BF28" s="126" t="s">
        <v>327</v>
      </c>
      <c r="BG28" s="128" t="s">
        <v>812</v>
      </c>
      <c r="BH28" s="97" t="s">
        <v>1403</v>
      </c>
      <c r="BI28" s="95" t="s">
        <v>104</v>
      </c>
      <c r="BJ28" s="97">
        <v>46073</v>
      </c>
      <c r="BK28" s="95"/>
      <c r="BL28" s="95" t="s">
        <v>109</v>
      </c>
      <c r="BM28" s="98" t="s">
        <v>124</v>
      </c>
      <c r="BN28" s="99" t="s">
        <v>192</v>
      </c>
      <c r="BO28" s="95" t="s">
        <v>234</v>
      </c>
      <c r="BP28" s="95"/>
      <c r="BQ28" s="42"/>
      <c r="BR28" s="136" t="s">
        <v>1404</v>
      </c>
    </row>
    <row r="29" spans="1:70" ht="30" hidden="1" customHeight="1" x14ac:dyDescent="0.35">
      <c r="A29" s="95">
        <v>25</v>
      </c>
      <c r="B29" s="126" t="s">
        <v>254</v>
      </c>
      <c r="C29" s="126" t="s">
        <v>248</v>
      </c>
      <c r="D29" s="126" t="s">
        <v>247</v>
      </c>
      <c r="E29" s="126" t="s">
        <v>246</v>
      </c>
      <c r="F29" s="126" t="s">
        <v>246</v>
      </c>
      <c r="G29" s="126" t="s">
        <v>244</v>
      </c>
      <c r="H29" s="126" t="s">
        <v>245</v>
      </c>
      <c r="I29" s="126">
        <v>207266</v>
      </c>
      <c r="J29" s="126" t="s">
        <v>255</v>
      </c>
      <c r="K29" s="126">
        <v>207266</v>
      </c>
      <c r="L29" s="126" t="s">
        <v>262</v>
      </c>
      <c r="M29" s="126" t="s">
        <v>263</v>
      </c>
      <c r="N29" s="126">
        <v>481963</v>
      </c>
      <c r="O29" s="126" t="s">
        <v>292</v>
      </c>
      <c r="P29" s="126">
        <v>769360</v>
      </c>
      <c r="Q29" s="126" t="s">
        <v>330</v>
      </c>
      <c r="R29" s="126" t="s">
        <v>258</v>
      </c>
      <c r="S29" s="126" t="s">
        <v>331</v>
      </c>
      <c r="T29" s="126" t="s">
        <v>331</v>
      </c>
      <c r="U29" s="126" t="s">
        <v>259</v>
      </c>
      <c r="V29" s="126" t="s">
        <v>260</v>
      </c>
      <c r="W29" s="126">
        <v>541</v>
      </c>
      <c r="X29" s="126" t="s">
        <v>261</v>
      </c>
      <c r="Y29" s="126">
        <v>354989467</v>
      </c>
      <c r="Z29" s="126" t="s">
        <v>332</v>
      </c>
      <c r="AA29" s="126" t="s">
        <v>878</v>
      </c>
      <c r="AB29" s="127">
        <v>42000</v>
      </c>
      <c r="AC29" s="126"/>
      <c r="AD29" s="126">
        <v>102</v>
      </c>
      <c r="AE29" s="126" t="s">
        <v>841</v>
      </c>
      <c r="AF29" s="126" t="s">
        <v>906</v>
      </c>
      <c r="AG29" s="126" t="s">
        <v>909</v>
      </c>
      <c r="AH29" s="126" t="s">
        <v>842</v>
      </c>
      <c r="AI29" s="126" t="s">
        <v>910</v>
      </c>
      <c r="AJ29" s="127">
        <v>520</v>
      </c>
      <c r="AK29" s="127">
        <v>520</v>
      </c>
      <c r="AL29" s="126" t="s">
        <v>849</v>
      </c>
      <c r="AM29" s="127">
        <v>11907.8</v>
      </c>
      <c r="AN29" s="127">
        <v>6292.2</v>
      </c>
      <c r="AO29" s="127">
        <v>18200</v>
      </c>
      <c r="AP29" s="127">
        <v>30092.2</v>
      </c>
      <c r="AQ29" s="127">
        <v>5236.8</v>
      </c>
      <c r="AR29" s="127">
        <v>35329</v>
      </c>
      <c r="AS29" s="127">
        <v>30092.2</v>
      </c>
      <c r="AT29" s="127">
        <v>5236.8</v>
      </c>
      <c r="AU29" s="127">
        <v>35329</v>
      </c>
      <c r="AV29" s="126">
        <v>105</v>
      </c>
      <c r="AW29" s="122"/>
      <c r="AX29" s="122"/>
      <c r="AY29" s="122"/>
      <c r="AZ29" s="122"/>
      <c r="BA29" s="122"/>
      <c r="BB29" s="126" t="s">
        <v>1226</v>
      </c>
      <c r="BC29" s="122"/>
      <c r="BD29" s="126" t="s">
        <v>1179</v>
      </c>
      <c r="BE29" s="127">
        <v>42000</v>
      </c>
      <c r="BF29" s="126" t="s">
        <v>331</v>
      </c>
      <c r="BG29" s="128" t="s">
        <v>813</v>
      </c>
      <c r="BH29" s="97" t="s">
        <v>1403</v>
      </c>
      <c r="BI29" s="95" t="s">
        <v>104</v>
      </c>
      <c r="BJ29" s="97">
        <v>46073</v>
      </c>
      <c r="BK29" s="95"/>
      <c r="BL29" s="95" t="s">
        <v>108</v>
      </c>
      <c r="BM29" s="98" t="s">
        <v>113</v>
      </c>
      <c r="BN29" s="99" t="s">
        <v>192</v>
      </c>
      <c r="BO29" s="95" t="s">
        <v>234</v>
      </c>
      <c r="BP29" s="95"/>
      <c r="BQ29" s="42"/>
      <c r="BR29" s="136" t="s">
        <v>1406</v>
      </c>
    </row>
    <row r="30" spans="1:70" ht="30" hidden="1" customHeight="1" x14ac:dyDescent="0.35">
      <c r="A30" s="95">
        <v>26</v>
      </c>
      <c r="B30" s="126" t="s">
        <v>254</v>
      </c>
      <c r="C30" s="126" t="s">
        <v>248</v>
      </c>
      <c r="D30" s="126" t="s">
        <v>247</v>
      </c>
      <c r="E30" s="126" t="s">
        <v>246</v>
      </c>
      <c r="F30" s="126" t="s">
        <v>246</v>
      </c>
      <c r="G30" s="126" t="s">
        <v>244</v>
      </c>
      <c r="H30" s="126" t="s">
        <v>245</v>
      </c>
      <c r="I30" s="126">
        <v>207266</v>
      </c>
      <c r="J30" s="126" t="s">
        <v>255</v>
      </c>
      <c r="K30" s="126">
        <v>207266</v>
      </c>
      <c r="L30" s="126" t="s">
        <v>262</v>
      </c>
      <c r="M30" s="126" t="s">
        <v>263</v>
      </c>
      <c r="N30" s="126">
        <v>481963</v>
      </c>
      <c r="O30" s="126" t="s">
        <v>292</v>
      </c>
      <c r="P30" s="126">
        <v>769360</v>
      </c>
      <c r="Q30" s="126" t="s">
        <v>330</v>
      </c>
      <c r="R30" s="126" t="s">
        <v>258</v>
      </c>
      <c r="S30" s="126" t="s">
        <v>333</v>
      </c>
      <c r="T30" s="126" t="s">
        <v>333</v>
      </c>
      <c r="U30" s="126" t="s">
        <v>259</v>
      </c>
      <c r="V30" s="126" t="s">
        <v>260</v>
      </c>
      <c r="W30" s="126">
        <v>541</v>
      </c>
      <c r="X30" s="126" t="s">
        <v>261</v>
      </c>
      <c r="Y30" s="126">
        <v>354993332</v>
      </c>
      <c r="Z30" s="126" t="s">
        <v>334</v>
      </c>
      <c r="AA30" s="126" t="s">
        <v>912</v>
      </c>
      <c r="AB30" s="127">
        <v>42000</v>
      </c>
      <c r="AC30" s="126"/>
      <c r="AD30" s="126">
        <v>102</v>
      </c>
      <c r="AE30" s="126" t="s">
        <v>841</v>
      </c>
      <c r="AF30" s="126" t="s">
        <v>913</v>
      </c>
      <c r="AG30" s="126" t="s">
        <v>914</v>
      </c>
      <c r="AH30" s="126" t="s">
        <v>842</v>
      </c>
      <c r="AI30" s="126" t="s">
        <v>910</v>
      </c>
      <c r="AJ30" s="127">
        <v>520</v>
      </c>
      <c r="AK30" s="127">
        <v>520</v>
      </c>
      <c r="AL30" s="126" t="s">
        <v>870</v>
      </c>
      <c r="AM30" s="127">
        <v>16212.57</v>
      </c>
      <c r="AN30" s="127">
        <v>7707.43</v>
      </c>
      <c r="AO30" s="127">
        <v>23920</v>
      </c>
      <c r="AP30" s="127">
        <v>25787.43</v>
      </c>
      <c r="AQ30" s="127">
        <v>3728.57</v>
      </c>
      <c r="AR30" s="127">
        <v>29516</v>
      </c>
      <c r="AS30" s="127">
        <v>25787.43</v>
      </c>
      <c r="AT30" s="127">
        <v>3728.57</v>
      </c>
      <c r="AU30" s="127">
        <v>29516</v>
      </c>
      <c r="AV30" s="126">
        <v>105</v>
      </c>
      <c r="AW30" s="122"/>
      <c r="AX30" s="122"/>
      <c r="AY30" s="122"/>
      <c r="AZ30" s="122"/>
      <c r="BA30" s="122"/>
      <c r="BB30" s="126" t="s">
        <v>1226</v>
      </c>
      <c r="BC30" s="122"/>
      <c r="BD30" s="126" t="s">
        <v>1179</v>
      </c>
      <c r="BE30" s="127">
        <v>42000</v>
      </c>
      <c r="BF30" s="126" t="s">
        <v>333</v>
      </c>
      <c r="BG30" s="128" t="s">
        <v>814</v>
      </c>
      <c r="BH30" s="97" t="s">
        <v>1403</v>
      </c>
      <c r="BI30" s="95" t="s">
        <v>104</v>
      </c>
      <c r="BJ30" s="97">
        <v>46073</v>
      </c>
      <c r="BK30" s="95"/>
      <c r="BL30" s="95" t="s">
        <v>108</v>
      </c>
      <c r="BM30" s="98" t="s">
        <v>113</v>
      </c>
      <c r="BN30" s="99" t="s">
        <v>192</v>
      </c>
      <c r="BO30" s="95" t="s">
        <v>234</v>
      </c>
      <c r="BP30" s="95"/>
      <c r="BQ30" s="42"/>
      <c r="BR30" s="136" t="s">
        <v>1406</v>
      </c>
    </row>
    <row r="31" spans="1:70" ht="30" hidden="1" customHeight="1" x14ac:dyDescent="0.35">
      <c r="A31" s="95">
        <v>27</v>
      </c>
      <c r="B31" s="126" t="s">
        <v>254</v>
      </c>
      <c r="C31" s="126" t="s">
        <v>248</v>
      </c>
      <c r="D31" s="126" t="s">
        <v>247</v>
      </c>
      <c r="E31" s="126" t="s">
        <v>246</v>
      </c>
      <c r="F31" s="126" t="s">
        <v>246</v>
      </c>
      <c r="G31" s="126" t="s">
        <v>244</v>
      </c>
      <c r="H31" s="126" t="s">
        <v>245</v>
      </c>
      <c r="I31" s="126">
        <v>207266</v>
      </c>
      <c r="J31" s="126" t="s">
        <v>255</v>
      </c>
      <c r="K31" s="126">
        <v>207266</v>
      </c>
      <c r="L31" s="126" t="s">
        <v>262</v>
      </c>
      <c r="M31" s="126" t="s">
        <v>263</v>
      </c>
      <c r="N31" s="126">
        <v>481963</v>
      </c>
      <c r="O31" s="126" t="s">
        <v>292</v>
      </c>
      <c r="P31" s="126">
        <v>769561</v>
      </c>
      <c r="Q31" s="126" t="s">
        <v>335</v>
      </c>
      <c r="R31" s="126" t="s">
        <v>258</v>
      </c>
      <c r="S31" s="126" t="s">
        <v>336</v>
      </c>
      <c r="T31" s="126" t="s">
        <v>336</v>
      </c>
      <c r="U31" s="126" t="s">
        <v>259</v>
      </c>
      <c r="V31" s="126" t="s">
        <v>260</v>
      </c>
      <c r="W31" s="126">
        <v>541</v>
      </c>
      <c r="X31" s="126" t="s">
        <v>261</v>
      </c>
      <c r="Y31" s="126">
        <v>354994725</v>
      </c>
      <c r="Z31" s="126" t="s">
        <v>337</v>
      </c>
      <c r="AA31" s="126" t="s">
        <v>915</v>
      </c>
      <c r="AB31" s="127">
        <v>45000</v>
      </c>
      <c r="AC31" s="126"/>
      <c r="AD31" s="126">
        <v>102</v>
      </c>
      <c r="AE31" s="126" t="s">
        <v>841</v>
      </c>
      <c r="AF31" s="126" t="s">
        <v>913</v>
      </c>
      <c r="AG31" s="126" t="s">
        <v>916</v>
      </c>
      <c r="AH31" s="126" t="s">
        <v>842</v>
      </c>
      <c r="AI31" s="126" t="s">
        <v>910</v>
      </c>
      <c r="AJ31" s="127">
        <v>560</v>
      </c>
      <c r="AK31" s="127">
        <v>560</v>
      </c>
      <c r="AL31" s="126" t="s">
        <v>917</v>
      </c>
      <c r="AM31" s="127">
        <v>27919.14</v>
      </c>
      <c r="AN31" s="127">
        <v>10860.86</v>
      </c>
      <c r="AO31" s="127">
        <v>38780</v>
      </c>
      <c r="AP31" s="127">
        <v>17080.86</v>
      </c>
      <c r="AQ31" s="127">
        <v>1358.14</v>
      </c>
      <c r="AR31" s="127">
        <v>18439</v>
      </c>
      <c r="AS31" s="127">
        <v>17080.86</v>
      </c>
      <c r="AT31" s="127">
        <v>1358.14</v>
      </c>
      <c r="AU31" s="127">
        <v>18439</v>
      </c>
      <c r="AV31" s="126">
        <v>105</v>
      </c>
      <c r="AW31" s="122"/>
      <c r="AX31" s="122"/>
      <c r="AY31" s="122"/>
      <c r="AZ31" s="122"/>
      <c r="BA31" s="122"/>
      <c r="BB31" s="126" t="s">
        <v>1226</v>
      </c>
      <c r="BC31" s="122"/>
      <c r="BD31" s="126" t="s">
        <v>938</v>
      </c>
      <c r="BE31" s="127">
        <v>45000</v>
      </c>
      <c r="BF31" s="126" t="s">
        <v>336</v>
      </c>
      <c r="BG31" s="128" t="s">
        <v>815</v>
      </c>
      <c r="BH31" s="97" t="s">
        <v>1403</v>
      </c>
      <c r="BI31" s="95" t="s">
        <v>104</v>
      </c>
      <c r="BJ31" s="97">
        <v>46073</v>
      </c>
      <c r="BK31" s="95"/>
      <c r="BL31" s="95" t="s">
        <v>108</v>
      </c>
      <c r="BM31" s="98" t="s">
        <v>113</v>
      </c>
      <c r="BN31" s="99" t="s">
        <v>192</v>
      </c>
      <c r="BO31" s="95" t="s">
        <v>234</v>
      </c>
      <c r="BP31" s="95"/>
      <c r="BQ31" s="42"/>
      <c r="BR31" s="136" t="s">
        <v>1406</v>
      </c>
    </row>
    <row r="32" spans="1:70" ht="30" hidden="1" customHeight="1" x14ac:dyDescent="0.35">
      <c r="A32" s="95">
        <v>28</v>
      </c>
      <c r="B32" s="126" t="s">
        <v>254</v>
      </c>
      <c r="C32" s="126" t="s">
        <v>248</v>
      </c>
      <c r="D32" s="126" t="s">
        <v>247</v>
      </c>
      <c r="E32" s="126" t="s">
        <v>246</v>
      </c>
      <c r="F32" s="126" t="s">
        <v>246</v>
      </c>
      <c r="G32" s="126" t="s">
        <v>244</v>
      </c>
      <c r="H32" s="126" t="s">
        <v>245</v>
      </c>
      <c r="I32" s="126">
        <v>207266</v>
      </c>
      <c r="J32" s="126" t="s">
        <v>255</v>
      </c>
      <c r="K32" s="126">
        <v>207266</v>
      </c>
      <c r="L32" s="126" t="s">
        <v>262</v>
      </c>
      <c r="M32" s="126" t="s">
        <v>263</v>
      </c>
      <c r="N32" s="126">
        <v>483007</v>
      </c>
      <c r="O32" s="126" t="s">
        <v>307</v>
      </c>
      <c r="P32" s="126">
        <v>770754</v>
      </c>
      <c r="Q32" s="126" t="s">
        <v>338</v>
      </c>
      <c r="R32" s="126" t="s">
        <v>258</v>
      </c>
      <c r="S32" s="126" t="s">
        <v>339</v>
      </c>
      <c r="T32" s="126" t="s">
        <v>339</v>
      </c>
      <c r="U32" s="126" t="s">
        <v>259</v>
      </c>
      <c r="V32" s="126" t="s">
        <v>260</v>
      </c>
      <c r="W32" s="126">
        <v>541</v>
      </c>
      <c r="X32" s="126" t="s">
        <v>261</v>
      </c>
      <c r="Y32" s="126">
        <v>355022809</v>
      </c>
      <c r="Z32" s="126" t="s">
        <v>340</v>
      </c>
      <c r="AA32" s="126" t="s">
        <v>912</v>
      </c>
      <c r="AB32" s="127">
        <v>45000</v>
      </c>
      <c r="AC32" s="126"/>
      <c r="AD32" s="126">
        <v>102</v>
      </c>
      <c r="AE32" s="126" t="s">
        <v>841</v>
      </c>
      <c r="AF32" s="126" t="s">
        <v>913</v>
      </c>
      <c r="AG32" s="126" t="s">
        <v>914</v>
      </c>
      <c r="AH32" s="126" t="s">
        <v>842</v>
      </c>
      <c r="AI32" s="126" t="s">
        <v>910</v>
      </c>
      <c r="AJ32" s="127">
        <v>560</v>
      </c>
      <c r="AK32" s="127">
        <v>560</v>
      </c>
      <c r="AL32" s="126" t="s">
        <v>919</v>
      </c>
      <c r="AM32" s="127">
        <v>41538.42</v>
      </c>
      <c r="AN32" s="127">
        <v>12111.58</v>
      </c>
      <c r="AO32" s="127">
        <v>53650</v>
      </c>
      <c r="AP32" s="127">
        <v>3461.58</v>
      </c>
      <c r="AQ32" s="127">
        <v>57.42</v>
      </c>
      <c r="AR32" s="127">
        <v>3519</v>
      </c>
      <c r="AS32" s="127">
        <v>3461.58</v>
      </c>
      <c r="AT32" s="127">
        <v>57.42</v>
      </c>
      <c r="AU32" s="127">
        <v>3519</v>
      </c>
      <c r="AV32" s="126">
        <v>105</v>
      </c>
      <c r="AW32" s="122"/>
      <c r="AX32" s="122"/>
      <c r="AY32" s="122"/>
      <c r="AZ32" s="122"/>
      <c r="BA32" s="122"/>
      <c r="BB32" s="126" t="s">
        <v>1226</v>
      </c>
      <c r="BC32" s="122"/>
      <c r="BD32" s="126"/>
      <c r="BE32" s="127">
        <v>0</v>
      </c>
      <c r="BF32" s="126" t="s">
        <v>339</v>
      </c>
      <c r="BG32" s="128" t="s">
        <v>816</v>
      </c>
      <c r="BH32" s="97" t="s">
        <v>1403</v>
      </c>
      <c r="BI32" s="95" t="s">
        <v>104</v>
      </c>
      <c r="BJ32" s="97">
        <v>46073</v>
      </c>
      <c r="BK32" s="95"/>
      <c r="BL32" s="95" t="s">
        <v>108</v>
      </c>
      <c r="BM32" s="98" t="s">
        <v>113</v>
      </c>
      <c r="BN32" s="99" t="s">
        <v>192</v>
      </c>
      <c r="BO32" s="95" t="s">
        <v>234</v>
      </c>
      <c r="BP32" s="95"/>
      <c r="BQ32" s="42"/>
      <c r="BR32" s="136" t="s">
        <v>1417</v>
      </c>
    </row>
    <row r="33" spans="1:70" ht="30" hidden="1" customHeight="1" x14ac:dyDescent="0.35">
      <c r="A33" s="95">
        <v>29</v>
      </c>
      <c r="B33" s="126" t="s">
        <v>254</v>
      </c>
      <c r="C33" s="126" t="s">
        <v>248</v>
      </c>
      <c r="D33" s="126" t="s">
        <v>247</v>
      </c>
      <c r="E33" s="126" t="s">
        <v>246</v>
      </c>
      <c r="F33" s="126" t="s">
        <v>246</v>
      </c>
      <c r="G33" s="126" t="s">
        <v>244</v>
      </c>
      <c r="H33" s="126" t="s">
        <v>245</v>
      </c>
      <c r="I33" s="126">
        <v>207266</v>
      </c>
      <c r="J33" s="126" t="s">
        <v>255</v>
      </c>
      <c r="K33" s="126">
        <v>207266</v>
      </c>
      <c r="L33" s="126" t="s">
        <v>262</v>
      </c>
      <c r="M33" s="126" t="s">
        <v>263</v>
      </c>
      <c r="N33" s="126">
        <v>483007</v>
      </c>
      <c r="O33" s="126" t="s">
        <v>307</v>
      </c>
      <c r="P33" s="126">
        <v>770754</v>
      </c>
      <c r="Q33" s="126" t="s">
        <v>338</v>
      </c>
      <c r="R33" s="126" t="s">
        <v>258</v>
      </c>
      <c r="S33" s="126" t="s">
        <v>341</v>
      </c>
      <c r="T33" s="126" t="s">
        <v>341</v>
      </c>
      <c r="U33" s="126" t="s">
        <v>259</v>
      </c>
      <c r="V33" s="126" t="s">
        <v>260</v>
      </c>
      <c r="W33" s="126">
        <v>541</v>
      </c>
      <c r="X33" s="126" t="s">
        <v>261</v>
      </c>
      <c r="Y33" s="126">
        <v>355022917</v>
      </c>
      <c r="Z33" s="126" t="s">
        <v>342</v>
      </c>
      <c r="AA33" s="126" t="s">
        <v>912</v>
      </c>
      <c r="AB33" s="127">
        <v>45000</v>
      </c>
      <c r="AC33" s="126"/>
      <c r="AD33" s="126">
        <v>102</v>
      </c>
      <c r="AE33" s="126" t="s">
        <v>841</v>
      </c>
      <c r="AF33" s="126" t="s">
        <v>913</v>
      </c>
      <c r="AG33" s="126" t="s">
        <v>914</v>
      </c>
      <c r="AH33" s="126" t="s">
        <v>842</v>
      </c>
      <c r="AI33" s="126" t="s">
        <v>910</v>
      </c>
      <c r="AJ33" s="127">
        <v>560</v>
      </c>
      <c r="AK33" s="127">
        <v>560</v>
      </c>
      <c r="AL33" s="126" t="s">
        <v>919</v>
      </c>
      <c r="AM33" s="127">
        <v>27368.240000000002</v>
      </c>
      <c r="AN33" s="127">
        <v>10651.76</v>
      </c>
      <c r="AO33" s="127">
        <v>38020</v>
      </c>
      <c r="AP33" s="127">
        <v>17631.759999999998</v>
      </c>
      <c r="AQ33" s="127">
        <v>1517.24</v>
      </c>
      <c r="AR33" s="127">
        <v>19149</v>
      </c>
      <c r="AS33" s="127">
        <v>17631.759999999998</v>
      </c>
      <c r="AT33" s="127">
        <v>1517.24</v>
      </c>
      <c r="AU33" s="127">
        <v>19149</v>
      </c>
      <c r="AV33" s="126">
        <v>105</v>
      </c>
      <c r="AW33" s="122"/>
      <c r="AX33" s="122"/>
      <c r="AY33" s="122"/>
      <c r="AZ33" s="122"/>
      <c r="BA33" s="122"/>
      <c r="BB33" s="126" t="s">
        <v>1226</v>
      </c>
      <c r="BC33" s="122"/>
      <c r="BD33" s="126"/>
      <c r="BE33" s="127">
        <v>0</v>
      </c>
      <c r="BF33" s="126" t="s">
        <v>341</v>
      </c>
      <c r="BG33" s="128" t="s">
        <v>817</v>
      </c>
      <c r="BH33" s="97" t="s">
        <v>1403</v>
      </c>
      <c r="BI33" s="95" t="s">
        <v>104</v>
      </c>
      <c r="BJ33" s="97">
        <v>46073</v>
      </c>
      <c r="BK33" s="95"/>
      <c r="BL33" s="95" t="s">
        <v>108</v>
      </c>
      <c r="BM33" s="98" t="s">
        <v>113</v>
      </c>
      <c r="BN33" s="99" t="s">
        <v>192</v>
      </c>
      <c r="BO33" s="95" t="s">
        <v>234</v>
      </c>
      <c r="BP33" s="95"/>
      <c r="BQ33" s="42"/>
      <c r="BR33" s="136" t="s">
        <v>1417</v>
      </c>
    </row>
    <row r="34" spans="1:70" ht="30" hidden="1" customHeight="1" x14ac:dyDescent="0.35">
      <c r="A34" s="95">
        <v>30</v>
      </c>
      <c r="B34" s="126" t="s">
        <v>254</v>
      </c>
      <c r="C34" s="126" t="s">
        <v>248</v>
      </c>
      <c r="D34" s="126" t="s">
        <v>247</v>
      </c>
      <c r="E34" s="126" t="s">
        <v>246</v>
      </c>
      <c r="F34" s="126" t="s">
        <v>246</v>
      </c>
      <c r="G34" s="126" t="s">
        <v>244</v>
      </c>
      <c r="H34" s="126" t="s">
        <v>245</v>
      </c>
      <c r="I34" s="126">
        <v>207266</v>
      </c>
      <c r="J34" s="126" t="s">
        <v>255</v>
      </c>
      <c r="K34" s="126">
        <v>207266</v>
      </c>
      <c r="L34" s="126" t="s">
        <v>262</v>
      </c>
      <c r="M34" s="126" t="s">
        <v>263</v>
      </c>
      <c r="N34" s="126">
        <v>477701</v>
      </c>
      <c r="O34" s="126" t="s">
        <v>267</v>
      </c>
      <c r="P34" s="126">
        <v>769350</v>
      </c>
      <c r="Q34" s="126" t="s">
        <v>343</v>
      </c>
      <c r="R34" s="126" t="s">
        <v>258</v>
      </c>
      <c r="S34" s="126" t="s">
        <v>344</v>
      </c>
      <c r="T34" s="126" t="s">
        <v>344</v>
      </c>
      <c r="U34" s="126" t="s">
        <v>259</v>
      </c>
      <c r="V34" s="126" t="s">
        <v>260</v>
      </c>
      <c r="W34" s="126">
        <v>541</v>
      </c>
      <c r="X34" s="126" t="s">
        <v>261</v>
      </c>
      <c r="Y34" s="126">
        <v>355032436</v>
      </c>
      <c r="Z34" s="126" t="s">
        <v>345</v>
      </c>
      <c r="AA34" s="126" t="s">
        <v>904</v>
      </c>
      <c r="AB34" s="127">
        <v>42000</v>
      </c>
      <c r="AC34" s="126"/>
      <c r="AD34" s="126">
        <v>102</v>
      </c>
      <c r="AE34" s="126" t="s">
        <v>841</v>
      </c>
      <c r="AF34" s="126" t="s">
        <v>913</v>
      </c>
      <c r="AG34" s="126" t="s">
        <v>920</v>
      </c>
      <c r="AH34" s="126" t="s">
        <v>842</v>
      </c>
      <c r="AI34" s="126" t="s">
        <v>921</v>
      </c>
      <c r="AJ34" s="127">
        <v>520</v>
      </c>
      <c r="AK34" s="127">
        <v>520</v>
      </c>
      <c r="AL34" s="126" t="s">
        <v>922</v>
      </c>
      <c r="AM34" s="127">
        <v>21127.51</v>
      </c>
      <c r="AN34" s="127">
        <v>8912.49</v>
      </c>
      <c r="AO34" s="127">
        <v>30040</v>
      </c>
      <c r="AP34" s="127">
        <v>20872.490000000002</v>
      </c>
      <c r="AQ34" s="127">
        <v>2336.5100000000002</v>
      </c>
      <c r="AR34" s="127">
        <v>23209</v>
      </c>
      <c r="AS34" s="127">
        <v>20872.490000000002</v>
      </c>
      <c r="AT34" s="127">
        <v>2336.5100000000002</v>
      </c>
      <c r="AU34" s="127">
        <v>23209</v>
      </c>
      <c r="AV34" s="126">
        <v>106</v>
      </c>
      <c r="AW34" s="122"/>
      <c r="AX34" s="122"/>
      <c r="AY34" s="122"/>
      <c r="AZ34" s="122"/>
      <c r="BA34" s="122"/>
      <c r="BB34" s="126" t="s">
        <v>1226</v>
      </c>
      <c r="BC34" s="122"/>
      <c r="BD34" s="126"/>
      <c r="BE34" s="127">
        <v>0</v>
      </c>
      <c r="BF34" s="126" t="s">
        <v>344</v>
      </c>
      <c r="BG34" s="128" t="s">
        <v>818</v>
      </c>
      <c r="BH34" s="97" t="s">
        <v>1403</v>
      </c>
      <c r="BI34" s="95" t="s">
        <v>104</v>
      </c>
      <c r="BJ34" s="97">
        <v>46072</v>
      </c>
      <c r="BK34" s="95"/>
      <c r="BL34" s="95" t="s">
        <v>109</v>
      </c>
      <c r="BM34" s="98" t="s">
        <v>124</v>
      </c>
      <c r="BN34" s="99" t="s">
        <v>192</v>
      </c>
      <c r="BO34" s="95" t="s">
        <v>234</v>
      </c>
      <c r="BP34" s="95"/>
      <c r="BQ34" s="42"/>
      <c r="BR34" s="136" t="s">
        <v>1404</v>
      </c>
    </row>
    <row r="35" spans="1:70" ht="30" hidden="1" customHeight="1" x14ac:dyDescent="0.35">
      <c r="A35" s="95">
        <v>31</v>
      </c>
      <c r="B35" s="126" t="s">
        <v>254</v>
      </c>
      <c r="C35" s="126" t="s">
        <v>248</v>
      </c>
      <c r="D35" s="126" t="s">
        <v>247</v>
      </c>
      <c r="E35" s="126" t="s">
        <v>246</v>
      </c>
      <c r="F35" s="126" t="s">
        <v>246</v>
      </c>
      <c r="G35" s="126" t="s">
        <v>244</v>
      </c>
      <c r="H35" s="126" t="s">
        <v>245</v>
      </c>
      <c r="I35" s="126">
        <v>207266</v>
      </c>
      <c r="J35" s="126" t="s">
        <v>255</v>
      </c>
      <c r="K35" s="126">
        <v>207266</v>
      </c>
      <c r="L35" s="126" t="s">
        <v>262</v>
      </c>
      <c r="M35" s="126" t="s">
        <v>263</v>
      </c>
      <c r="N35" s="126">
        <v>477701</v>
      </c>
      <c r="O35" s="126" t="s">
        <v>267</v>
      </c>
      <c r="P35" s="126">
        <v>769350</v>
      </c>
      <c r="Q35" s="126" t="s">
        <v>343</v>
      </c>
      <c r="R35" s="126" t="s">
        <v>258</v>
      </c>
      <c r="S35" s="126" t="s">
        <v>346</v>
      </c>
      <c r="T35" s="126" t="s">
        <v>346</v>
      </c>
      <c r="U35" s="126" t="s">
        <v>259</v>
      </c>
      <c r="V35" s="126" t="s">
        <v>260</v>
      </c>
      <c r="W35" s="126">
        <v>541</v>
      </c>
      <c r="X35" s="126" t="s">
        <v>261</v>
      </c>
      <c r="Y35" s="126">
        <v>355032575</v>
      </c>
      <c r="Z35" s="126" t="s">
        <v>347</v>
      </c>
      <c r="AA35" s="126" t="s">
        <v>904</v>
      </c>
      <c r="AB35" s="127">
        <v>45000</v>
      </c>
      <c r="AC35" s="126"/>
      <c r="AD35" s="126">
        <v>102</v>
      </c>
      <c r="AE35" s="126" t="s">
        <v>841</v>
      </c>
      <c r="AF35" s="126" t="s">
        <v>913</v>
      </c>
      <c r="AG35" s="126" t="s">
        <v>920</v>
      </c>
      <c r="AH35" s="126" t="s">
        <v>842</v>
      </c>
      <c r="AI35" s="126" t="s">
        <v>921</v>
      </c>
      <c r="AJ35" s="127">
        <v>560</v>
      </c>
      <c r="AK35" s="127">
        <v>560</v>
      </c>
      <c r="AL35" s="126" t="s">
        <v>860</v>
      </c>
      <c r="AM35" s="127">
        <v>11475.93</v>
      </c>
      <c r="AN35" s="127">
        <v>5884.07</v>
      </c>
      <c r="AO35" s="127">
        <v>17360</v>
      </c>
      <c r="AP35" s="127">
        <v>33524.07</v>
      </c>
      <c r="AQ35" s="127">
        <v>6084.93</v>
      </c>
      <c r="AR35" s="127">
        <v>39609</v>
      </c>
      <c r="AS35" s="127">
        <v>33524.07</v>
      </c>
      <c r="AT35" s="127">
        <v>6084.93</v>
      </c>
      <c r="AU35" s="127">
        <v>39609</v>
      </c>
      <c r="AV35" s="126">
        <v>106</v>
      </c>
      <c r="AW35" s="122"/>
      <c r="AX35" s="122"/>
      <c r="AY35" s="122"/>
      <c r="AZ35" s="122"/>
      <c r="BA35" s="122"/>
      <c r="BB35" s="126" t="s">
        <v>1226</v>
      </c>
      <c r="BC35" s="122"/>
      <c r="BD35" s="126" t="s">
        <v>1179</v>
      </c>
      <c r="BE35" s="127">
        <v>45000</v>
      </c>
      <c r="BF35" s="126" t="s">
        <v>346</v>
      </c>
      <c r="BG35" s="128" t="s">
        <v>819</v>
      </c>
      <c r="BH35" s="97" t="s">
        <v>1403</v>
      </c>
      <c r="BI35" s="95" t="s">
        <v>104</v>
      </c>
      <c r="BJ35" s="97">
        <v>46072</v>
      </c>
      <c r="BK35" s="95"/>
      <c r="BL35" s="95" t="s">
        <v>109</v>
      </c>
      <c r="BM35" s="98" t="s">
        <v>124</v>
      </c>
      <c r="BN35" s="99" t="s">
        <v>192</v>
      </c>
      <c r="BO35" s="95" t="s">
        <v>234</v>
      </c>
      <c r="BP35" s="95"/>
      <c r="BQ35" s="42"/>
      <c r="BR35" s="136" t="s">
        <v>1404</v>
      </c>
    </row>
    <row r="36" spans="1:70" ht="30" hidden="1" customHeight="1" x14ac:dyDescent="0.35">
      <c r="A36" s="95">
        <v>32</v>
      </c>
      <c r="B36" s="126" t="s">
        <v>254</v>
      </c>
      <c r="C36" s="126" t="s">
        <v>248</v>
      </c>
      <c r="D36" s="126" t="s">
        <v>247</v>
      </c>
      <c r="E36" s="126" t="s">
        <v>246</v>
      </c>
      <c r="F36" s="126" t="s">
        <v>246</v>
      </c>
      <c r="G36" s="126" t="s">
        <v>244</v>
      </c>
      <c r="H36" s="126" t="s">
        <v>245</v>
      </c>
      <c r="I36" s="126">
        <v>207266</v>
      </c>
      <c r="J36" s="126" t="s">
        <v>255</v>
      </c>
      <c r="K36" s="126">
        <v>207266</v>
      </c>
      <c r="L36" s="126" t="s">
        <v>262</v>
      </c>
      <c r="M36" s="126" t="s">
        <v>263</v>
      </c>
      <c r="N36" s="126">
        <v>477701</v>
      </c>
      <c r="O36" s="126" t="s">
        <v>267</v>
      </c>
      <c r="P36" s="126">
        <v>769350</v>
      </c>
      <c r="Q36" s="126" t="s">
        <v>343</v>
      </c>
      <c r="R36" s="126" t="s">
        <v>258</v>
      </c>
      <c r="S36" s="126" t="s">
        <v>348</v>
      </c>
      <c r="T36" s="126" t="s">
        <v>348</v>
      </c>
      <c r="U36" s="126" t="s">
        <v>259</v>
      </c>
      <c r="V36" s="126" t="s">
        <v>260</v>
      </c>
      <c r="W36" s="126">
        <v>541</v>
      </c>
      <c r="X36" s="126" t="s">
        <v>261</v>
      </c>
      <c r="Y36" s="126">
        <v>355079825</v>
      </c>
      <c r="Z36" s="126" t="s">
        <v>349</v>
      </c>
      <c r="AA36" s="126" t="s">
        <v>904</v>
      </c>
      <c r="AB36" s="127">
        <v>45000</v>
      </c>
      <c r="AC36" s="126"/>
      <c r="AD36" s="126">
        <v>102</v>
      </c>
      <c r="AE36" s="126" t="s">
        <v>841</v>
      </c>
      <c r="AF36" s="126" t="s">
        <v>913</v>
      </c>
      <c r="AG36" s="126" t="s">
        <v>920</v>
      </c>
      <c r="AH36" s="126" t="s">
        <v>842</v>
      </c>
      <c r="AI36" s="126" t="s">
        <v>921</v>
      </c>
      <c r="AJ36" s="127">
        <v>560</v>
      </c>
      <c r="AK36" s="127">
        <v>560</v>
      </c>
      <c r="AL36" s="126" t="s">
        <v>923</v>
      </c>
      <c r="AM36" s="127">
        <v>13491.51</v>
      </c>
      <c r="AN36" s="127">
        <v>6668.49</v>
      </c>
      <c r="AO36" s="127">
        <v>20160</v>
      </c>
      <c r="AP36" s="127">
        <v>31508.49</v>
      </c>
      <c r="AQ36" s="127">
        <v>5300.51</v>
      </c>
      <c r="AR36" s="127">
        <v>36809</v>
      </c>
      <c r="AS36" s="127">
        <v>31508.49</v>
      </c>
      <c r="AT36" s="127">
        <v>5300.51</v>
      </c>
      <c r="AU36" s="127">
        <v>36809</v>
      </c>
      <c r="AV36" s="126">
        <v>106</v>
      </c>
      <c r="AW36" s="122"/>
      <c r="AX36" s="122"/>
      <c r="AY36" s="122"/>
      <c r="AZ36" s="122"/>
      <c r="BA36" s="122"/>
      <c r="BB36" s="126" t="s">
        <v>1226</v>
      </c>
      <c r="BC36" s="122"/>
      <c r="BD36" s="126" t="s">
        <v>1179</v>
      </c>
      <c r="BE36" s="127">
        <v>45000</v>
      </c>
      <c r="BF36" s="126" t="s">
        <v>348</v>
      </c>
      <c r="BG36" s="128" t="s">
        <v>820</v>
      </c>
      <c r="BH36" s="97" t="s">
        <v>1403</v>
      </c>
      <c r="BI36" s="95" t="s">
        <v>104</v>
      </c>
      <c r="BJ36" s="97">
        <v>46072</v>
      </c>
      <c r="BK36" s="95"/>
      <c r="BL36" s="95" t="s">
        <v>109</v>
      </c>
      <c r="BM36" s="98" t="s">
        <v>124</v>
      </c>
      <c r="BN36" s="99" t="s">
        <v>192</v>
      </c>
      <c r="BO36" s="95" t="s">
        <v>234</v>
      </c>
      <c r="BP36" s="95"/>
      <c r="BQ36" s="42"/>
      <c r="BR36" s="136" t="s">
        <v>1404</v>
      </c>
    </row>
    <row r="37" spans="1:70" ht="30" hidden="1" customHeight="1" x14ac:dyDescent="0.35">
      <c r="A37" s="95">
        <v>33</v>
      </c>
      <c r="B37" s="126" t="s">
        <v>254</v>
      </c>
      <c r="C37" s="126" t="s">
        <v>248</v>
      </c>
      <c r="D37" s="126" t="s">
        <v>247</v>
      </c>
      <c r="E37" s="126" t="s">
        <v>246</v>
      </c>
      <c r="F37" s="126" t="s">
        <v>246</v>
      </c>
      <c r="G37" s="126" t="s">
        <v>244</v>
      </c>
      <c r="H37" s="126" t="s">
        <v>245</v>
      </c>
      <c r="I37" s="126">
        <v>207266</v>
      </c>
      <c r="J37" s="126" t="s">
        <v>255</v>
      </c>
      <c r="K37" s="126">
        <v>207266</v>
      </c>
      <c r="L37" s="126" t="s">
        <v>262</v>
      </c>
      <c r="M37" s="126" t="s">
        <v>263</v>
      </c>
      <c r="N37" s="126">
        <v>477701</v>
      </c>
      <c r="O37" s="126" t="s">
        <v>267</v>
      </c>
      <c r="P37" s="126">
        <v>769350</v>
      </c>
      <c r="Q37" s="126" t="s">
        <v>343</v>
      </c>
      <c r="R37" s="126" t="s">
        <v>258</v>
      </c>
      <c r="S37" s="126" t="s">
        <v>350</v>
      </c>
      <c r="T37" s="126" t="s">
        <v>350</v>
      </c>
      <c r="U37" s="126" t="s">
        <v>259</v>
      </c>
      <c r="V37" s="126" t="s">
        <v>260</v>
      </c>
      <c r="W37" s="126">
        <v>541</v>
      </c>
      <c r="X37" s="126" t="s">
        <v>261</v>
      </c>
      <c r="Y37" s="126">
        <v>355079955</v>
      </c>
      <c r="Z37" s="126" t="s">
        <v>351</v>
      </c>
      <c r="AA37" s="126" t="s">
        <v>904</v>
      </c>
      <c r="AB37" s="127">
        <v>45000</v>
      </c>
      <c r="AC37" s="126"/>
      <c r="AD37" s="126">
        <v>102</v>
      </c>
      <c r="AE37" s="126" t="s">
        <v>841</v>
      </c>
      <c r="AF37" s="126" t="s">
        <v>913</v>
      </c>
      <c r="AG37" s="126" t="s">
        <v>920</v>
      </c>
      <c r="AH37" s="126" t="s">
        <v>842</v>
      </c>
      <c r="AI37" s="126" t="s">
        <v>921</v>
      </c>
      <c r="AJ37" s="127">
        <v>560</v>
      </c>
      <c r="AK37" s="127">
        <v>560</v>
      </c>
      <c r="AL37" s="126" t="s">
        <v>924</v>
      </c>
      <c r="AM37" s="127">
        <v>23410.04</v>
      </c>
      <c r="AN37" s="127">
        <v>9709.9599999999991</v>
      </c>
      <c r="AO37" s="127">
        <v>33120</v>
      </c>
      <c r="AP37" s="127">
        <v>21589.96</v>
      </c>
      <c r="AQ37" s="127">
        <v>2259.04</v>
      </c>
      <c r="AR37" s="127">
        <v>23849</v>
      </c>
      <c r="AS37" s="127">
        <v>21589.96</v>
      </c>
      <c r="AT37" s="127">
        <v>2259.04</v>
      </c>
      <c r="AU37" s="127">
        <v>23849</v>
      </c>
      <c r="AV37" s="126">
        <v>106</v>
      </c>
      <c r="AW37" s="122"/>
      <c r="AX37" s="122"/>
      <c r="AY37" s="122"/>
      <c r="AZ37" s="122"/>
      <c r="BA37" s="122"/>
      <c r="BB37" s="126" t="s">
        <v>1226</v>
      </c>
      <c r="BC37" s="122"/>
      <c r="BD37" s="126"/>
      <c r="BE37" s="127">
        <v>0</v>
      </c>
      <c r="BF37" s="126" t="s">
        <v>350</v>
      </c>
      <c r="BG37" s="128" t="s">
        <v>821</v>
      </c>
      <c r="BH37" s="97" t="s">
        <v>1403</v>
      </c>
      <c r="BI37" s="95" t="s">
        <v>104</v>
      </c>
      <c r="BJ37" s="97">
        <v>46072</v>
      </c>
      <c r="BK37" s="95"/>
      <c r="BL37" s="95" t="s">
        <v>108</v>
      </c>
      <c r="BM37" s="98" t="s">
        <v>113</v>
      </c>
      <c r="BN37" s="99" t="s">
        <v>192</v>
      </c>
      <c r="BO37" s="95" t="s">
        <v>234</v>
      </c>
      <c r="BP37" s="95"/>
      <c r="BQ37" s="42"/>
      <c r="BR37" s="136" t="s">
        <v>1406</v>
      </c>
    </row>
    <row r="38" spans="1:70" ht="30" hidden="1" customHeight="1" x14ac:dyDescent="0.35">
      <c r="A38" s="95">
        <v>34</v>
      </c>
      <c r="B38" s="126" t="s">
        <v>254</v>
      </c>
      <c r="C38" s="126" t="s">
        <v>248</v>
      </c>
      <c r="D38" s="126" t="s">
        <v>247</v>
      </c>
      <c r="E38" s="126" t="s">
        <v>246</v>
      </c>
      <c r="F38" s="126" t="s">
        <v>246</v>
      </c>
      <c r="G38" s="126" t="s">
        <v>244</v>
      </c>
      <c r="H38" s="126" t="s">
        <v>245</v>
      </c>
      <c r="I38" s="126">
        <v>207266</v>
      </c>
      <c r="J38" s="126" t="s">
        <v>255</v>
      </c>
      <c r="K38" s="126">
        <v>207266</v>
      </c>
      <c r="L38" s="126" t="s">
        <v>262</v>
      </c>
      <c r="M38" s="126" t="s">
        <v>263</v>
      </c>
      <c r="N38" s="126">
        <v>483007</v>
      </c>
      <c r="O38" s="126" t="s">
        <v>307</v>
      </c>
      <c r="P38" s="126">
        <v>770754</v>
      </c>
      <c r="Q38" s="126" t="s">
        <v>338</v>
      </c>
      <c r="R38" s="126" t="s">
        <v>258</v>
      </c>
      <c r="S38" s="126" t="s">
        <v>352</v>
      </c>
      <c r="T38" s="126" t="s">
        <v>352</v>
      </c>
      <c r="U38" s="126" t="s">
        <v>259</v>
      </c>
      <c r="V38" s="126" t="s">
        <v>260</v>
      </c>
      <c r="W38" s="126">
        <v>541</v>
      </c>
      <c r="X38" s="126" t="s">
        <v>261</v>
      </c>
      <c r="Y38" s="126">
        <v>355080959</v>
      </c>
      <c r="Z38" s="126" t="s">
        <v>353</v>
      </c>
      <c r="AA38" s="126" t="s">
        <v>904</v>
      </c>
      <c r="AB38" s="127">
        <v>31000</v>
      </c>
      <c r="AC38" s="126"/>
      <c r="AD38" s="126">
        <v>75</v>
      </c>
      <c r="AE38" s="126" t="s">
        <v>841</v>
      </c>
      <c r="AF38" s="126" t="s">
        <v>913</v>
      </c>
      <c r="AG38" s="126" t="s">
        <v>920</v>
      </c>
      <c r="AH38" s="126" t="s">
        <v>842</v>
      </c>
      <c r="AI38" s="126" t="s">
        <v>910</v>
      </c>
      <c r="AJ38" s="127">
        <v>490</v>
      </c>
      <c r="AK38" s="127">
        <v>490</v>
      </c>
      <c r="AL38" s="126" t="s">
        <v>925</v>
      </c>
      <c r="AM38" s="127">
        <v>26838.85</v>
      </c>
      <c r="AN38" s="127">
        <v>5991.15</v>
      </c>
      <c r="AO38" s="127">
        <v>32830</v>
      </c>
      <c r="AP38" s="127">
        <v>4161.1499999999996</v>
      </c>
      <c r="AQ38" s="127">
        <v>96.85</v>
      </c>
      <c r="AR38" s="127">
        <v>4258</v>
      </c>
      <c r="AS38" s="127">
        <v>4161.1499999999996</v>
      </c>
      <c r="AT38" s="127">
        <v>96.85</v>
      </c>
      <c r="AU38" s="127">
        <v>4258</v>
      </c>
      <c r="AV38" s="126">
        <v>105</v>
      </c>
      <c r="AW38" s="122"/>
      <c r="AX38" s="122"/>
      <c r="AY38" s="122"/>
      <c r="AZ38" s="122"/>
      <c r="BA38" s="122"/>
      <c r="BB38" s="126" t="s">
        <v>1226</v>
      </c>
      <c r="BC38" s="122"/>
      <c r="BD38" s="126"/>
      <c r="BE38" s="127">
        <v>0</v>
      </c>
      <c r="BF38" s="126" t="s">
        <v>352</v>
      </c>
      <c r="BG38" s="128" t="s">
        <v>822</v>
      </c>
      <c r="BH38" s="97" t="s">
        <v>1403</v>
      </c>
      <c r="BI38" s="95" t="s">
        <v>104</v>
      </c>
      <c r="BJ38" s="97">
        <v>46073</v>
      </c>
      <c r="BK38" s="95"/>
      <c r="BL38" s="95" t="s">
        <v>108</v>
      </c>
      <c r="BM38" s="98" t="s">
        <v>113</v>
      </c>
      <c r="BN38" s="99" t="s">
        <v>192</v>
      </c>
      <c r="BO38" s="95" t="s">
        <v>234</v>
      </c>
      <c r="BP38" s="95"/>
      <c r="BQ38" s="42"/>
      <c r="BR38" s="136" t="s">
        <v>1417</v>
      </c>
    </row>
    <row r="39" spans="1:70" ht="30" hidden="1" customHeight="1" x14ac:dyDescent="0.35">
      <c r="A39" s="95">
        <v>35</v>
      </c>
      <c r="B39" s="126" t="s">
        <v>254</v>
      </c>
      <c r="C39" s="126" t="s">
        <v>248</v>
      </c>
      <c r="D39" s="126" t="s">
        <v>247</v>
      </c>
      <c r="E39" s="126" t="s">
        <v>246</v>
      </c>
      <c r="F39" s="126" t="s">
        <v>246</v>
      </c>
      <c r="G39" s="126" t="s">
        <v>244</v>
      </c>
      <c r="H39" s="126" t="s">
        <v>245</v>
      </c>
      <c r="I39" s="126">
        <v>207266</v>
      </c>
      <c r="J39" s="126" t="s">
        <v>255</v>
      </c>
      <c r="K39" s="126">
        <v>207266</v>
      </c>
      <c r="L39" s="126" t="s">
        <v>262</v>
      </c>
      <c r="M39" s="126" t="s">
        <v>263</v>
      </c>
      <c r="N39" s="126">
        <v>483007</v>
      </c>
      <c r="O39" s="126" t="s">
        <v>307</v>
      </c>
      <c r="P39" s="126">
        <v>774144</v>
      </c>
      <c r="Q39" s="126" t="s">
        <v>354</v>
      </c>
      <c r="R39" s="126" t="s">
        <v>258</v>
      </c>
      <c r="S39" s="126" t="s">
        <v>355</v>
      </c>
      <c r="T39" s="126" t="s">
        <v>355</v>
      </c>
      <c r="U39" s="126" t="s">
        <v>259</v>
      </c>
      <c r="V39" s="126" t="s">
        <v>260</v>
      </c>
      <c r="W39" s="126">
        <v>541</v>
      </c>
      <c r="X39" s="126" t="s">
        <v>261</v>
      </c>
      <c r="Y39" s="126">
        <v>355105936</v>
      </c>
      <c r="Z39" s="126" t="s">
        <v>356</v>
      </c>
      <c r="AA39" s="126" t="s">
        <v>890</v>
      </c>
      <c r="AB39" s="127">
        <v>13000</v>
      </c>
      <c r="AC39" s="126"/>
      <c r="AD39" s="126">
        <v>75</v>
      </c>
      <c r="AE39" s="126" t="s">
        <v>841</v>
      </c>
      <c r="AF39" s="126" t="s">
        <v>926</v>
      </c>
      <c r="AG39" s="126" t="s">
        <v>927</v>
      </c>
      <c r="AH39" s="126" t="s">
        <v>842</v>
      </c>
      <c r="AI39" s="126" t="s">
        <v>910</v>
      </c>
      <c r="AJ39" s="127">
        <v>210</v>
      </c>
      <c r="AK39" s="127">
        <v>210</v>
      </c>
      <c r="AL39" s="126" t="s">
        <v>928</v>
      </c>
      <c r="AM39" s="127">
        <v>6128.5</v>
      </c>
      <c r="AN39" s="127">
        <v>1861.5</v>
      </c>
      <c r="AO39" s="127">
        <v>7990</v>
      </c>
      <c r="AP39" s="127">
        <v>6871.5</v>
      </c>
      <c r="AQ39" s="127">
        <v>611.5</v>
      </c>
      <c r="AR39" s="127">
        <v>7483</v>
      </c>
      <c r="AS39" s="127">
        <v>6871.5</v>
      </c>
      <c r="AT39" s="127">
        <v>611.5</v>
      </c>
      <c r="AU39" s="127">
        <v>7483</v>
      </c>
      <c r="AV39" s="126">
        <v>105</v>
      </c>
      <c r="AW39" s="122"/>
      <c r="AX39" s="122"/>
      <c r="AY39" s="122"/>
      <c r="AZ39" s="122"/>
      <c r="BA39" s="122"/>
      <c r="BB39" s="126" t="s">
        <v>1226</v>
      </c>
      <c r="BC39" s="122"/>
      <c r="BD39" s="126" t="s">
        <v>938</v>
      </c>
      <c r="BE39" s="127">
        <v>13000</v>
      </c>
      <c r="BF39" s="126" t="s">
        <v>355</v>
      </c>
      <c r="BG39" s="128" t="s">
        <v>823</v>
      </c>
      <c r="BH39" s="97" t="s">
        <v>1403</v>
      </c>
      <c r="BI39" s="95" t="s">
        <v>104</v>
      </c>
      <c r="BJ39" s="97">
        <v>46073</v>
      </c>
      <c r="BK39" s="95"/>
      <c r="BL39" s="95" t="s">
        <v>108</v>
      </c>
      <c r="BM39" s="98" t="s">
        <v>113</v>
      </c>
      <c r="BN39" s="99" t="s">
        <v>192</v>
      </c>
      <c r="BO39" s="95" t="s">
        <v>234</v>
      </c>
      <c r="BP39" s="95"/>
      <c r="BQ39" s="42"/>
      <c r="BR39" s="136" t="s">
        <v>1406</v>
      </c>
    </row>
    <row r="40" spans="1:70" ht="30" hidden="1" customHeight="1" x14ac:dyDescent="0.35">
      <c r="A40" s="95">
        <v>36</v>
      </c>
      <c r="B40" s="126" t="s">
        <v>254</v>
      </c>
      <c r="C40" s="126" t="s">
        <v>248</v>
      </c>
      <c r="D40" s="126" t="s">
        <v>247</v>
      </c>
      <c r="E40" s="126" t="s">
        <v>246</v>
      </c>
      <c r="F40" s="126" t="s">
        <v>246</v>
      </c>
      <c r="G40" s="126" t="s">
        <v>244</v>
      </c>
      <c r="H40" s="126" t="s">
        <v>245</v>
      </c>
      <c r="I40" s="126">
        <v>207266</v>
      </c>
      <c r="J40" s="126" t="s">
        <v>255</v>
      </c>
      <c r="K40" s="126">
        <v>207266</v>
      </c>
      <c r="L40" s="126" t="s">
        <v>262</v>
      </c>
      <c r="M40" s="126" t="s">
        <v>263</v>
      </c>
      <c r="N40" s="126">
        <v>477701</v>
      </c>
      <c r="O40" s="126" t="s">
        <v>267</v>
      </c>
      <c r="P40" s="126">
        <v>775557</v>
      </c>
      <c r="Q40" s="126" t="s">
        <v>357</v>
      </c>
      <c r="R40" s="126" t="s">
        <v>258</v>
      </c>
      <c r="S40" s="126" t="s">
        <v>358</v>
      </c>
      <c r="T40" s="126" t="s">
        <v>358</v>
      </c>
      <c r="U40" s="126" t="s">
        <v>259</v>
      </c>
      <c r="V40" s="126" t="s">
        <v>260</v>
      </c>
      <c r="W40" s="126">
        <v>541</v>
      </c>
      <c r="X40" s="126" t="s">
        <v>261</v>
      </c>
      <c r="Y40" s="126">
        <v>355110814</v>
      </c>
      <c r="Z40" s="126" t="s">
        <v>359</v>
      </c>
      <c r="AA40" s="126" t="s">
        <v>894</v>
      </c>
      <c r="AB40" s="127">
        <v>30000</v>
      </c>
      <c r="AC40" s="126"/>
      <c r="AD40" s="126">
        <v>75</v>
      </c>
      <c r="AE40" s="126" t="s">
        <v>841</v>
      </c>
      <c r="AF40" s="126" t="s">
        <v>926</v>
      </c>
      <c r="AG40" s="126" t="s">
        <v>929</v>
      </c>
      <c r="AH40" s="126" t="s">
        <v>842</v>
      </c>
      <c r="AI40" s="126" t="s">
        <v>885</v>
      </c>
      <c r="AJ40" s="127">
        <v>480</v>
      </c>
      <c r="AK40" s="127">
        <v>480</v>
      </c>
      <c r="AL40" s="126" t="s">
        <v>872</v>
      </c>
      <c r="AM40" s="127">
        <v>11477.23</v>
      </c>
      <c r="AN40" s="127">
        <v>3882.77</v>
      </c>
      <c r="AO40" s="127">
        <v>15360</v>
      </c>
      <c r="AP40" s="127">
        <v>18522.77</v>
      </c>
      <c r="AQ40" s="127">
        <v>2009.23</v>
      </c>
      <c r="AR40" s="127">
        <v>20532</v>
      </c>
      <c r="AS40" s="127">
        <v>18522.77</v>
      </c>
      <c r="AT40" s="127">
        <v>2009.23</v>
      </c>
      <c r="AU40" s="127">
        <v>20532</v>
      </c>
      <c r="AV40" s="126">
        <v>105</v>
      </c>
      <c r="AW40" s="122"/>
      <c r="AX40" s="122"/>
      <c r="AY40" s="122"/>
      <c r="AZ40" s="122"/>
      <c r="BA40" s="122"/>
      <c r="BB40" s="126" t="s">
        <v>1226</v>
      </c>
      <c r="BC40" s="122"/>
      <c r="BD40" s="126" t="s">
        <v>1179</v>
      </c>
      <c r="BE40" s="127">
        <v>30000</v>
      </c>
      <c r="BF40" s="126" t="s">
        <v>358</v>
      </c>
      <c r="BG40" s="128" t="s">
        <v>824</v>
      </c>
      <c r="BH40" s="97" t="s">
        <v>1403</v>
      </c>
      <c r="BI40" s="95" t="s">
        <v>104</v>
      </c>
      <c r="BJ40" s="97">
        <v>46072</v>
      </c>
      <c r="BK40" s="95"/>
      <c r="BL40" s="95" t="s">
        <v>108</v>
      </c>
      <c r="BM40" s="98" t="s">
        <v>113</v>
      </c>
      <c r="BN40" s="99" t="s">
        <v>192</v>
      </c>
      <c r="BO40" s="95" t="s">
        <v>234</v>
      </c>
      <c r="BP40" s="95"/>
      <c r="BQ40" s="42"/>
      <c r="BR40" s="136" t="s">
        <v>1406</v>
      </c>
    </row>
    <row r="41" spans="1:70" ht="30" hidden="1" customHeight="1" x14ac:dyDescent="0.35">
      <c r="A41" s="95">
        <v>37</v>
      </c>
      <c r="B41" s="126" t="s">
        <v>254</v>
      </c>
      <c r="C41" s="126" t="s">
        <v>248</v>
      </c>
      <c r="D41" s="126" t="s">
        <v>247</v>
      </c>
      <c r="E41" s="126" t="s">
        <v>246</v>
      </c>
      <c r="F41" s="126" t="s">
        <v>246</v>
      </c>
      <c r="G41" s="126" t="s">
        <v>244</v>
      </c>
      <c r="H41" s="126" t="s">
        <v>245</v>
      </c>
      <c r="I41" s="126">
        <v>207266</v>
      </c>
      <c r="J41" s="126" t="s">
        <v>255</v>
      </c>
      <c r="K41" s="126">
        <v>207266</v>
      </c>
      <c r="L41" s="126" t="s">
        <v>262</v>
      </c>
      <c r="M41" s="126" t="s">
        <v>263</v>
      </c>
      <c r="N41" s="126">
        <v>477701</v>
      </c>
      <c r="O41" s="126" t="s">
        <v>267</v>
      </c>
      <c r="P41" s="126">
        <v>775557</v>
      </c>
      <c r="Q41" s="126" t="s">
        <v>357</v>
      </c>
      <c r="R41" s="126" t="s">
        <v>258</v>
      </c>
      <c r="S41" s="126" t="s">
        <v>360</v>
      </c>
      <c r="T41" s="126" t="s">
        <v>360</v>
      </c>
      <c r="U41" s="126" t="s">
        <v>259</v>
      </c>
      <c r="V41" s="126" t="s">
        <v>260</v>
      </c>
      <c r="W41" s="126">
        <v>541</v>
      </c>
      <c r="X41" s="126" t="s">
        <v>261</v>
      </c>
      <c r="Y41" s="126">
        <v>355114163</v>
      </c>
      <c r="Z41" s="126" t="s">
        <v>361</v>
      </c>
      <c r="AA41" s="126" t="s">
        <v>894</v>
      </c>
      <c r="AB41" s="127">
        <v>45000</v>
      </c>
      <c r="AC41" s="126"/>
      <c r="AD41" s="126">
        <v>75</v>
      </c>
      <c r="AE41" s="126" t="s">
        <v>841</v>
      </c>
      <c r="AF41" s="126" t="s">
        <v>926</v>
      </c>
      <c r="AG41" s="126" t="s">
        <v>929</v>
      </c>
      <c r="AH41" s="126" t="s">
        <v>842</v>
      </c>
      <c r="AI41" s="126" t="s">
        <v>885</v>
      </c>
      <c r="AJ41" s="127">
        <v>720</v>
      </c>
      <c r="AK41" s="127">
        <v>720</v>
      </c>
      <c r="AL41" s="126" t="s">
        <v>930</v>
      </c>
      <c r="AM41" s="127">
        <v>16631.84</v>
      </c>
      <c r="AN41" s="127">
        <v>5688.16</v>
      </c>
      <c r="AO41" s="127">
        <v>22320</v>
      </c>
      <c r="AP41" s="127">
        <v>28368.16</v>
      </c>
      <c r="AQ41" s="127">
        <v>3149.84</v>
      </c>
      <c r="AR41" s="127">
        <v>31518</v>
      </c>
      <c r="AS41" s="127">
        <v>28368.16</v>
      </c>
      <c r="AT41" s="127">
        <v>3149.84</v>
      </c>
      <c r="AU41" s="127">
        <v>31518</v>
      </c>
      <c r="AV41" s="126">
        <v>105</v>
      </c>
      <c r="AW41" s="122"/>
      <c r="AX41" s="122"/>
      <c r="AY41" s="122"/>
      <c r="AZ41" s="122"/>
      <c r="BA41" s="122"/>
      <c r="BB41" s="126" t="s">
        <v>1226</v>
      </c>
      <c r="BC41" s="122"/>
      <c r="BD41" s="126" t="s">
        <v>1179</v>
      </c>
      <c r="BE41" s="127">
        <v>45000</v>
      </c>
      <c r="BF41" s="126" t="s">
        <v>360</v>
      </c>
      <c r="BG41" s="128" t="s">
        <v>825</v>
      </c>
      <c r="BH41" s="97" t="s">
        <v>1403</v>
      </c>
      <c r="BI41" s="95" t="s">
        <v>104</v>
      </c>
      <c r="BJ41" s="97">
        <v>46072</v>
      </c>
      <c r="BK41" s="95"/>
      <c r="BL41" s="95" t="s">
        <v>108</v>
      </c>
      <c r="BM41" s="98" t="s">
        <v>113</v>
      </c>
      <c r="BN41" s="99" t="s">
        <v>192</v>
      </c>
      <c r="BO41" s="95" t="s">
        <v>234</v>
      </c>
      <c r="BP41" s="95"/>
      <c r="BQ41" s="42"/>
      <c r="BR41" s="136" t="s">
        <v>1406</v>
      </c>
    </row>
    <row r="42" spans="1:70" ht="30" hidden="1" customHeight="1" x14ac:dyDescent="0.35">
      <c r="A42" s="95">
        <v>38</v>
      </c>
      <c r="B42" s="126" t="s">
        <v>254</v>
      </c>
      <c r="C42" s="126" t="s">
        <v>248</v>
      </c>
      <c r="D42" s="126" t="s">
        <v>247</v>
      </c>
      <c r="E42" s="126" t="s">
        <v>246</v>
      </c>
      <c r="F42" s="126" t="s">
        <v>246</v>
      </c>
      <c r="G42" s="126" t="s">
        <v>244</v>
      </c>
      <c r="H42" s="126" t="s">
        <v>245</v>
      </c>
      <c r="I42" s="126">
        <v>207266</v>
      </c>
      <c r="J42" s="126" t="s">
        <v>255</v>
      </c>
      <c r="K42" s="126">
        <v>207266</v>
      </c>
      <c r="L42" s="126" t="s">
        <v>262</v>
      </c>
      <c r="M42" s="126" t="s">
        <v>263</v>
      </c>
      <c r="N42" s="126">
        <v>477701</v>
      </c>
      <c r="O42" s="126" t="s">
        <v>267</v>
      </c>
      <c r="P42" s="126">
        <v>775557</v>
      </c>
      <c r="Q42" s="126" t="s">
        <v>357</v>
      </c>
      <c r="R42" s="126" t="s">
        <v>258</v>
      </c>
      <c r="S42" s="126" t="s">
        <v>362</v>
      </c>
      <c r="T42" s="126" t="s">
        <v>362</v>
      </c>
      <c r="U42" s="126" t="s">
        <v>259</v>
      </c>
      <c r="V42" s="126" t="s">
        <v>260</v>
      </c>
      <c r="W42" s="126">
        <v>541</v>
      </c>
      <c r="X42" s="126" t="s">
        <v>261</v>
      </c>
      <c r="Y42" s="126">
        <v>355114164</v>
      </c>
      <c r="Z42" s="126" t="s">
        <v>363</v>
      </c>
      <c r="AA42" s="126" t="s">
        <v>894</v>
      </c>
      <c r="AB42" s="127">
        <v>45000</v>
      </c>
      <c r="AC42" s="126"/>
      <c r="AD42" s="126">
        <v>75</v>
      </c>
      <c r="AE42" s="126" t="s">
        <v>841</v>
      </c>
      <c r="AF42" s="126" t="s">
        <v>926</v>
      </c>
      <c r="AG42" s="126" t="s">
        <v>929</v>
      </c>
      <c r="AH42" s="126" t="s">
        <v>842</v>
      </c>
      <c r="AI42" s="126" t="s">
        <v>885</v>
      </c>
      <c r="AJ42" s="127">
        <v>720</v>
      </c>
      <c r="AK42" s="127">
        <v>720</v>
      </c>
      <c r="AL42" s="126" t="s">
        <v>931</v>
      </c>
      <c r="AM42" s="127">
        <v>34825.78</v>
      </c>
      <c r="AN42" s="127">
        <v>8494.2199999999993</v>
      </c>
      <c r="AO42" s="127">
        <v>43320</v>
      </c>
      <c r="AP42" s="127">
        <v>10174.219999999999</v>
      </c>
      <c r="AQ42" s="127">
        <v>343.78</v>
      </c>
      <c r="AR42" s="127">
        <v>10518</v>
      </c>
      <c r="AS42" s="127">
        <v>10174.219999999999</v>
      </c>
      <c r="AT42" s="127">
        <v>343.78</v>
      </c>
      <c r="AU42" s="127">
        <v>10518</v>
      </c>
      <c r="AV42" s="126">
        <v>105</v>
      </c>
      <c r="AW42" s="122"/>
      <c r="AX42" s="122"/>
      <c r="AY42" s="122"/>
      <c r="AZ42" s="122"/>
      <c r="BA42" s="122"/>
      <c r="BB42" s="126" t="s">
        <v>1226</v>
      </c>
      <c r="BC42" s="122"/>
      <c r="BD42" s="126" t="s">
        <v>938</v>
      </c>
      <c r="BE42" s="127">
        <v>45000</v>
      </c>
      <c r="BF42" s="126" t="s">
        <v>362</v>
      </c>
      <c r="BG42" s="128" t="s">
        <v>826</v>
      </c>
      <c r="BH42" s="97" t="s">
        <v>1403</v>
      </c>
      <c r="BI42" s="95" t="s">
        <v>104</v>
      </c>
      <c r="BJ42" s="97">
        <v>46072</v>
      </c>
      <c r="BK42" s="95"/>
      <c r="BL42" s="95" t="s">
        <v>108</v>
      </c>
      <c r="BM42" s="98" t="s">
        <v>113</v>
      </c>
      <c r="BN42" s="99" t="s">
        <v>192</v>
      </c>
      <c r="BO42" s="95" t="s">
        <v>234</v>
      </c>
      <c r="BP42" s="95"/>
      <c r="BQ42" s="42"/>
      <c r="BR42" s="136" t="s">
        <v>1406</v>
      </c>
    </row>
    <row r="43" spans="1:70" ht="30" hidden="1" customHeight="1" x14ac:dyDescent="0.35">
      <c r="A43" s="95">
        <v>39</v>
      </c>
      <c r="B43" s="126" t="s">
        <v>254</v>
      </c>
      <c r="C43" s="126" t="s">
        <v>248</v>
      </c>
      <c r="D43" s="126" t="s">
        <v>247</v>
      </c>
      <c r="E43" s="126" t="s">
        <v>246</v>
      </c>
      <c r="F43" s="126" t="s">
        <v>246</v>
      </c>
      <c r="G43" s="126" t="s">
        <v>244</v>
      </c>
      <c r="H43" s="126" t="s">
        <v>245</v>
      </c>
      <c r="I43" s="126">
        <v>207266</v>
      </c>
      <c r="J43" s="126" t="s">
        <v>255</v>
      </c>
      <c r="K43" s="126">
        <v>207266</v>
      </c>
      <c r="L43" s="126" t="s">
        <v>262</v>
      </c>
      <c r="M43" s="126" t="s">
        <v>263</v>
      </c>
      <c r="N43" s="126">
        <v>483007</v>
      </c>
      <c r="O43" s="126" t="s">
        <v>307</v>
      </c>
      <c r="P43" s="126">
        <v>768469</v>
      </c>
      <c r="Q43" s="126" t="s">
        <v>324</v>
      </c>
      <c r="R43" s="126" t="s">
        <v>258</v>
      </c>
      <c r="S43" s="126" t="s">
        <v>365</v>
      </c>
      <c r="T43" s="126" t="s">
        <v>365</v>
      </c>
      <c r="U43" s="126" t="s">
        <v>259</v>
      </c>
      <c r="V43" s="126" t="s">
        <v>260</v>
      </c>
      <c r="W43" s="126">
        <v>541</v>
      </c>
      <c r="X43" s="126" t="s">
        <v>261</v>
      </c>
      <c r="Y43" s="126">
        <v>355152199</v>
      </c>
      <c r="Z43" s="126" t="s">
        <v>366</v>
      </c>
      <c r="AA43" s="126" t="s">
        <v>907</v>
      </c>
      <c r="AB43" s="127">
        <v>45000</v>
      </c>
      <c r="AC43" s="126"/>
      <c r="AD43" s="126">
        <v>102</v>
      </c>
      <c r="AE43" s="126" t="s">
        <v>841</v>
      </c>
      <c r="AF43" s="126" t="s">
        <v>926</v>
      </c>
      <c r="AG43" s="126" t="s">
        <v>933</v>
      </c>
      <c r="AH43" s="126" t="s">
        <v>842</v>
      </c>
      <c r="AI43" s="126" t="s">
        <v>934</v>
      </c>
      <c r="AJ43" s="127">
        <v>560</v>
      </c>
      <c r="AK43" s="127">
        <v>560</v>
      </c>
      <c r="AL43" s="126" t="s">
        <v>935</v>
      </c>
      <c r="AM43" s="127">
        <v>21672.97</v>
      </c>
      <c r="AN43" s="127">
        <v>9547.0300000000007</v>
      </c>
      <c r="AO43" s="127">
        <v>31220</v>
      </c>
      <c r="AP43" s="127">
        <v>23327.03</v>
      </c>
      <c r="AQ43" s="127">
        <v>2721.97</v>
      </c>
      <c r="AR43" s="127">
        <v>26049</v>
      </c>
      <c r="AS43" s="127">
        <v>23327.03</v>
      </c>
      <c r="AT43" s="127">
        <v>2721.97</v>
      </c>
      <c r="AU43" s="127">
        <v>26049</v>
      </c>
      <c r="AV43" s="126">
        <v>104</v>
      </c>
      <c r="AW43" s="122"/>
      <c r="AX43" s="122"/>
      <c r="AY43" s="122"/>
      <c r="AZ43" s="122"/>
      <c r="BA43" s="122"/>
      <c r="BB43" s="126" t="s">
        <v>1226</v>
      </c>
      <c r="BC43" s="122"/>
      <c r="BD43" s="126"/>
      <c r="BE43" s="127">
        <v>0</v>
      </c>
      <c r="BF43" s="126" t="s">
        <v>365</v>
      </c>
      <c r="BG43" s="128" t="s">
        <v>827</v>
      </c>
      <c r="BH43" s="97" t="s">
        <v>1403</v>
      </c>
      <c r="BI43" s="95" t="s">
        <v>104</v>
      </c>
      <c r="BJ43" s="97">
        <v>46073</v>
      </c>
      <c r="BK43" s="95"/>
      <c r="BL43" s="95" t="s">
        <v>108</v>
      </c>
      <c r="BM43" s="98" t="s">
        <v>113</v>
      </c>
      <c r="BN43" s="99" t="s">
        <v>192</v>
      </c>
      <c r="BO43" s="95" t="s">
        <v>234</v>
      </c>
      <c r="BP43" s="95"/>
      <c r="BQ43" s="42"/>
      <c r="BR43" s="136" t="s">
        <v>1406</v>
      </c>
    </row>
    <row r="44" spans="1:70" ht="30" hidden="1" customHeight="1" x14ac:dyDescent="0.35">
      <c r="A44" s="95">
        <v>40</v>
      </c>
      <c r="B44" s="126" t="s">
        <v>254</v>
      </c>
      <c r="C44" s="126" t="s">
        <v>248</v>
      </c>
      <c r="D44" s="126" t="s">
        <v>247</v>
      </c>
      <c r="E44" s="126" t="s">
        <v>246</v>
      </c>
      <c r="F44" s="126" t="s">
        <v>246</v>
      </c>
      <c r="G44" s="126" t="s">
        <v>244</v>
      </c>
      <c r="H44" s="126" t="s">
        <v>245</v>
      </c>
      <c r="I44" s="126">
        <v>207266</v>
      </c>
      <c r="J44" s="126" t="s">
        <v>255</v>
      </c>
      <c r="K44" s="126">
        <v>207266</v>
      </c>
      <c r="L44" s="126" t="s">
        <v>262</v>
      </c>
      <c r="M44" s="126" t="s">
        <v>263</v>
      </c>
      <c r="N44" s="126">
        <v>483007</v>
      </c>
      <c r="O44" s="126" t="s">
        <v>307</v>
      </c>
      <c r="P44" s="126">
        <v>768469</v>
      </c>
      <c r="Q44" s="126" t="s">
        <v>324</v>
      </c>
      <c r="R44" s="126" t="s">
        <v>258</v>
      </c>
      <c r="S44" s="126" t="s">
        <v>367</v>
      </c>
      <c r="T44" s="126" t="s">
        <v>367</v>
      </c>
      <c r="U44" s="126" t="s">
        <v>259</v>
      </c>
      <c r="V44" s="126" t="s">
        <v>260</v>
      </c>
      <c r="W44" s="126">
        <v>541</v>
      </c>
      <c r="X44" s="126" t="s">
        <v>261</v>
      </c>
      <c r="Y44" s="126">
        <v>355152326</v>
      </c>
      <c r="Z44" s="126" t="s">
        <v>368</v>
      </c>
      <c r="AA44" s="126" t="s">
        <v>907</v>
      </c>
      <c r="AB44" s="127">
        <v>45000</v>
      </c>
      <c r="AC44" s="126"/>
      <c r="AD44" s="126">
        <v>102</v>
      </c>
      <c r="AE44" s="126" t="s">
        <v>841</v>
      </c>
      <c r="AF44" s="126" t="s">
        <v>926</v>
      </c>
      <c r="AG44" s="126" t="s">
        <v>933</v>
      </c>
      <c r="AH44" s="126" t="s">
        <v>842</v>
      </c>
      <c r="AI44" s="126" t="s">
        <v>934</v>
      </c>
      <c r="AJ44" s="127">
        <v>560</v>
      </c>
      <c r="AK44" s="127">
        <v>560</v>
      </c>
      <c r="AL44" s="126" t="s">
        <v>848</v>
      </c>
      <c r="AM44" s="127">
        <v>14502.35</v>
      </c>
      <c r="AN44" s="127">
        <v>7337.65</v>
      </c>
      <c r="AO44" s="127">
        <v>21840</v>
      </c>
      <c r="AP44" s="127">
        <v>30497.65</v>
      </c>
      <c r="AQ44" s="127">
        <v>4931.3500000000004</v>
      </c>
      <c r="AR44" s="127">
        <v>35429</v>
      </c>
      <c r="AS44" s="127">
        <v>30497.65</v>
      </c>
      <c r="AT44" s="127">
        <v>4931.3500000000004</v>
      </c>
      <c r="AU44" s="127">
        <v>35429</v>
      </c>
      <c r="AV44" s="126">
        <v>104</v>
      </c>
      <c r="AW44" s="122"/>
      <c r="AX44" s="122"/>
      <c r="AY44" s="122"/>
      <c r="AZ44" s="122"/>
      <c r="BA44" s="122"/>
      <c r="BB44" s="126" t="s">
        <v>1226</v>
      </c>
      <c r="BC44" s="122"/>
      <c r="BD44" s="126" t="s">
        <v>938</v>
      </c>
      <c r="BE44" s="127">
        <v>45000</v>
      </c>
      <c r="BF44" s="126" t="s">
        <v>367</v>
      </c>
      <c r="BG44" s="128" t="s">
        <v>828</v>
      </c>
      <c r="BH44" s="97" t="s">
        <v>1403</v>
      </c>
      <c r="BI44" s="95" t="s">
        <v>104</v>
      </c>
      <c r="BJ44" s="97">
        <v>46073</v>
      </c>
      <c r="BK44" s="95"/>
      <c r="BL44" s="95" t="s">
        <v>108</v>
      </c>
      <c r="BM44" s="98" t="s">
        <v>113</v>
      </c>
      <c r="BN44" s="99" t="s">
        <v>192</v>
      </c>
      <c r="BO44" s="95" t="s">
        <v>234</v>
      </c>
      <c r="BP44" s="95"/>
      <c r="BQ44" s="42"/>
      <c r="BR44" s="136" t="s">
        <v>1406</v>
      </c>
    </row>
    <row r="45" spans="1:70" ht="30" hidden="1" customHeight="1" x14ac:dyDescent="0.35">
      <c r="A45" s="95">
        <v>41</v>
      </c>
      <c r="B45" s="126" t="s">
        <v>254</v>
      </c>
      <c r="C45" s="126" t="s">
        <v>248</v>
      </c>
      <c r="D45" s="126" t="s">
        <v>247</v>
      </c>
      <c r="E45" s="126" t="s">
        <v>246</v>
      </c>
      <c r="F45" s="126" t="s">
        <v>246</v>
      </c>
      <c r="G45" s="126" t="s">
        <v>244</v>
      </c>
      <c r="H45" s="126" t="s">
        <v>245</v>
      </c>
      <c r="I45" s="126">
        <v>207266</v>
      </c>
      <c r="J45" s="126" t="s">
        <v>255</v>
      </c>
      <c r="K45" s="126">
        <v>207266</v>
      </c>
      <c r="L45" s="126" t="s">
        <v>262</v>
      </c>
      <c r="M45" s="126" t="s">
        <v>263</v>
      </c>
      <c r="N45" s="126">
        <v>477701</v>
      </c>
      <c r="O45" s="126" t="s">
        <v>267</v>
      </c>
      <c r="P45" s="126">
        <v>805739</v>
      </c>
      <c r="Q45" s="126" t="s">
        <v>371</v>
      </c>
      <c r="R45" s="126" t="s">
        <v>258</v>
      </c>
      <c r="S45" s="126" t="s">
        <v>372</v>
      </c>
      <c r="T45" s="126" t="s">
        <v>372</v>
      </c>
      <c r="U45" s="126" t="s">
        <v>259</v>
      </c>
      <c r="V45" s="126" t="s">
        <v>260</v>
      </c>
      <c r="W45" s="126">
        <v>541</v>
      </c>
      <c r="X45" s="126" t="s">
        <v>261</v>
      </c>
      <c r="Y45" s="126">
        <v>355218422</v>
      </c>
      <c r="Z45" s="126" t="s">
        <v>373</v>
      </c>
      <c r="AA45" s="126" t="s">
        <v>921</v>
      </c>
      <c r="AB45" s="127">
        <v>45000</v>
      </c>
      <c r="AC45" s="126"/>
      <c r="AD45" s="126">
        <v>102</v>
      </c>
      <c r="AE45" s="126" t="s">
        <v>841</v>
      </c>
      <c r="AF45" s="126" t="s">
        <v>936</v>
      </c>
      <c r="AG45" s="126" t="s">
        <v>940</v>
      </c>
      <c r="AH45" s="126" t="s">
        <v>842</v>
      </c>
      <c r="AI45" s="126" t="s">
        <v>885</v>
      </c>
      <c r="AJ45" s="127">
        <v>560</v>
      </c>
      <c r="AK45" s="127">
        <v>560</v>
      </c>
      <c r="AL45" s="126" t="s">
        <v>891</v>
      </c>
      <c r="AM45" s="127">
        <v>14311.33</v>
      </c>
      <c r="AN45" s="127">
        <v>6968.67</v>
      </c>
      <c r="AO45" s="127">
        <v>21280</v>
      </c>
      <c r="AP45" s="127">
        <v>30688.67</v>
      </c>
      <c r="AQ45" s="127">
        <v>5000.33</v>
      </c>
      <c r="AR45" s="127">
        <v>35689</v>
      </c>
      <c r="AS45" s="127">
        <v>30688.67</v>
      </c>
      <c r="AT45" s="127">
        <v>5000.33</v>
      </c>
      <c r="AU45" s="127">
        <v>35689</v>
      </c>
      <c r="AV45" s="126">
        <v>105</v>
      </c>
      <c r="AW45" s="122"/>
      <c r="AX45" s="122"/>
      <c r="AY45" s="122"/>
      <c r="AZ45" s="122"/>
      <c r="BA45" s="122"/>
      <c r="BB45" s="126" t="s">
        <v>1226</v>
      </c>
      <c r="BC45" s="122"/>
      <c r="BD45" s="126" t="s">
        <v>1179</v>
      </c>
      <c r="BE45" s="127">
        <v>45000</v>
      </c>
      <c r="BF45" s="126" t="s">
        <v>372</v>
      </c>
      <c r="BG45" s="128" t="s">
        <v>829</v>
      </c>
      <c r="BH45" s="97" t="s">
        <v>1403</v>
      </c>
      <c r="BI45" s="95" t="s">
        <v>104</v>
      </c>
      <c r="BJ45" s="97">
        <v>46072</v>
      </c>
      <c r="BK45" s="95"/>
      <c r="BL45" s="95" t="s">
        <v>108</v>
      </c>
      <c r="BM45" s="98" t="s">
        <v>113</v>
      </c>
      <c r="BN45" s="99" t="s">
        <v>192</v>
      </c>
      <c r="BO45" s="95" t="s">
        <v>234</v>
      </c>
      <c r="BP45" s="95"/>
      <c r="BQ45" s="42"/>
      <c r="BR45" s="136" t="s">
        <v>1406</v>
      </c>
    </row>
    <row r="46" spans="1:70" ht="30" hidden="1" customHeight="1" x14ac:dyDescent="0.35">
      <c r="A46" s="95">
        <v>42</v>
      </c>
      <c r="B46" s="126" t="s">
        <v>254</v>
      </c>
      <c r="C46" s="126" t="s">
        <v>248</v>
      </c>
      <c r="D46" s="126" t="s">
        <v>247</v>
      </c>
      <c r="E46" s="126" t="s">
        <v>246</v>
      </c>
      <c r="F46" s="126" t="s">
        <v>246</v>
      </c>
      <c r="G46" s="126" t="s">
        <v>244</v>
      </c>
      <c r="H46" s="126" t="s">
        <v>245</v>
      </c>
      <c r="I46" s="126">
        <v>207266</v>
      </c>
      <c r="J46" s="126" t="s">
        <v>255</v>
      </c>
      <c r="K46" s="126">
        <v>207266</v>
      </c>
      <c r="L46" s="126" t="s">
        <v>262</v>
      </c>
      <c r="M46" s="126" t="s">
        <v>263</v>
      </c>
      <c r="N46" s="126">
        <v>477701</v>
      </c>
      <c r="O46" s="126" t="s">
        <v>267</v>
      </c>
      <c r="P46" s="126">
        <v>765000</v>
      </c>
      <c r="Q46" s="126" t="s">
        <v>320</v>
      </c>
      <c r="R46" s="126" t="s">
        <v>258</v>
      </c>
      <c r="S46" s="126" t="s">
        <v>374</v>
      </c>
      <c r="T46" s="126" t="s">
        <v>374</v>
      </c>
      <c r="U46" s="126" t="s">
        <v>259</v>
      </c>
      <c r="V46" s="126" t="s">
        <v>260</v>
      </c>
      <c r="W46" s="126">
        <v>541</v>
      </c>
      <c r="X46" s="126" t="s">
        <v>261</v>
      </c>
      <c r="Y46" s="126">
        <v>355248824</v>
      </c>
      <c r="Z46" s="126" t="s">
        <v>375</v>
      </c>
      <c r="AA46" s="126" t="s">
        <v>921</v>
      </c>
      <c r="AB46" s="127">
        <v>26000</v>
      </c>
      <c r="AC46" s="126"/>
      <c r="AD46" s="126">
        <v>75</v>
      </c>
      <c r="AE46" s="126" t="s">
        <v>841</v>
      </c>
      <c r="AF46" s="126" t="s">
        <v>936</v>
      </c>
      <c r="AG46" s="126" t="s">
        <v>940</v>
      </c>
      <c r="AH46" s="126" t="s">
        <v>842</v>
      </c>
      <c r="AI46" s="126" t="s">
        <v>885</v>
      </c>
      <c r="AJ46" s="127">
        <v>410</v>
      </c>
      <c r="AK46" s="127">
        <v>410</v>
      </c>
      <c r="AL46" s="126" t="s">
        <v>941</v>
      </c>
      <c r="AM46" s="127">
        <v>15398.45</v>
      </c>
      <c r="AN46" s="127">
        <v>4371.55</v>
      </c>
      <c r="AO46" s="127">
        <v>19770</v>
      </c>
      <c r="AP46" s="127">
        <v>10601.55</v>
      </c>
      <c r="AQ46" s="127">
        <v>698.45</v>
      </c>
      <c r="AR46" s="127">
        <v>11300</v>
      </c>
      <c r="AS46" s="127">
        <v>10601.55</v>
      </c>
      <c r="AT46" s="127">
        <v>698.45</v>
      </c>
      <c r="AU46" s="127">
        <v>11300</v>
      </c>
      <c r="AV46" s="126">
        <v>105</v>
      </c>
      <c r="AW46" s="122"/>
      <c r="AX46" s="122"/>
      <c r="AY46" s="122"/>
      <c r="AZ46" s="122"/>
      <c r="BA46" s="122"/>
      <c r="BB46" s="126" t="s">
        <v>1226</v>
      </c>
      <c r="BC46" s="122"/>
      <c r="BD46" s="126" t="s">
        <v>1179</v>
      </c>
      <c r="BE46" s="127">
        <v>26000</v>
      </c>
      <c r="BF46" s="126" t="s">
        <v>374</v>
      </c>
      <c r="BG46" s="128" t="s">
        <v>830</v>
      </c>
      <c r="BH46" s="97" t="s">
        <v>1403</v>
      </c>
      <c r="BI46" s="95" t="s">
        <v>104</v>
      </c>
      <c r="BJ46" s="97">
        <v>46072</v>
      </c>
      <c r="BK46" s="95"/>
      <c r="BL46" s="95" t="s">
        <v>108</v>
      </c>
      <c r="BM46" s="98" t="s">
        <v>113</v>
      </c>
      <c r="BN46" s="99" t="s">
        <v>192</v>
      </c>
      <c r="BO46" s="95" t="s">
        <v>234</v>
      </c>
      <c r="BP46" s="95"/>
      <c r="BQ46" s="42"/>
      <c r="BR46" s="136" t="s">
        <v>1406</v>
      </c>
    </row>
    <row r="47" spans="1:70" ht="30" hidden="1" customHeight="1" x14ac:dyDescent="0.35">
      <c r="A47" s="95">
        <v>43</v>
      </c>
      <c r="B47" s="126" t="s">
        <v>254</v>
      </c>
      <c r="C47" s="126" t="s">
        <v>248</v>
      </c>
      <c r="D47" s="126" t="s">
        <v>247</v>
      </c>
      <c r="E47" s="126" t="s">
        <v>246</v>
      </c>
      <c r="F47" s="126" t="s">
        <v>246</v>
      </c>
      <c r="G47" s="126" t="s">
        <v>244</v>
      </c>
      <c r="H47" s="126" t="s">
        <v>245</v>
      </c>
      <c r="I47" s="126">
        <v>207266</v>
      </c>
      <c r="J47" s="126" t="s">
        <v>255</v>
      </c>
      <c r="K47" s="126">
        <v>207266</v>
      </c>
      <c r="L47" s="126" t="s">
        <v>262</v>
      </c>
      <c r="M47" s="126" t="s">
        <v>263</v>
      </c>
      <c r="N47" s="126">
        <v>477701</v>
      </c>
      <c r="O47" s="126" t="s">
        <v>267</v>
      </c>
      <c r="P47" s="126">
        <v>805739</v>
      </c>
      <c r="Q47" s="126" t="s">
        <v>371</v>
      </c>
      <c r="R47" s="126" t="s">
        <v>258</v>
      </c>
      <c r="S47" s="126" t="s">
        <v>376</v>
      </c>
      <c r="T47" s="126" t="s">
        <v>376</v>
      </c>
      <c r="U47" s="126" t="s">
        <v>259</v>
      </c>
      <c r="V47" s="126" t="s">
        <v>260</v>
      </c>
      <c r="W47" s="126">
        <v>541</v>
      </c>
      <c r="X47" s="126" t="s">
        <v>261</v>
      </c>
      <c r="Y47" s="126">
        <v>355264143</v>
      </c>
      <c r="Z47" s="126" t="s">
        <v>377</v>
      </c>
      <c r="AA47" s="126" t="s">
        <v>942</v>
      </c>
      <c r="AB47" s="127">
        <v>45000</v>
      </c>
      <c r="AC47" s="126"/>
      <c r="AD47" s="126">
        <v>102</v>
      </c>
      <c r="AE47" s="126" t="s">
        <v>841</v>
      </c>
      <c r="AF47" s="126" t="s">
        <v>943</v>
      </c>
      <c r="AG47" s="126" t="s">
        <v>944</v>
      </c>
      <c r="AH47" s="126" t="s">
        <v>842</v>
      </c>
      <c r="AI47" s="126" t="s">
        <v>945</v>
      </c>
      <c r="AJ47" s="127">
        <v>560</v>
      </c>
      <c r="AK47" s="127">
        <v>560</v>
      </c>
      <c r="AL47" s="126" t="s">
        <v>946</v>
      </c>
      <c r="AM47" s="127">
        <v>17868.669999999998</v>
      </c>
      <c r="AN47" s="127">
        <v>8451.33</v>
      </c>
      <c r="AO47" s="127">
        <v>26320</v>
      </c>
      <c r="AP47" s="127">
        <v>27131.33</v>
      </c>
      <c r="AQ47" s="127">
        <v>3817.67</v>
      </c>
      <c r="AR47" s="127">
        <v>30949</v>
      </c>
      <c r="AS47" s="127">
        <v>27131.33</v>
      </c>
      <c r="AT47" s="127">
        <v>3817.67</v>
      </c>
      <c r="AU47" s="127">
        <v>30949</v>
      </c>
      <c r="AV47" s="126">
        <v>104</v>
      </c>
      <c r="AW47" s="122"/>
      <c r="AX47" s="122"/>
      <c r="AY47" s="122"/>
      <c r="AZ47" s="122"/>
      <c r="BA47" s="122"/>
      <c r="BB47" s="126" t="s">
        <v>1226</v>
      </c>
      <c r="BC47" s="122"/>
      <c r="BD47" s="126"/>
      <c r="BE47" s="127">
        <v>0</v>
      </c>
      <c r="BF47" s="126" t="s">
        <v>376</v>
      </c>
      <c r="BG47" s="128" t="s">
        <v>831</v>
      </c>
      <c r="BH47" s="97" t="s">
        <v>1403</v>
      </c>
      <c r="BI47" s="95" t="s">
        <v>104</v>
      </c>
      <c r="BJ47" s="97">
        <v>46072</v>
      </c>
      <c r="BK47" s="95"/>
      <c r="BL47" s="95" t="s">
        <v>108</v>
      </c>
      <c r="BM47" s="98" t="s">
        <v>113</v>
      </c>
      <c r="BN47" s="99" t="s">
        <v>192</v>
      </c>
      <c r="BO47" s="95" t="s">
        <v>234</v>
      </c>
      <c r="BP47" s="95"/>
      <c r="BQ47" s="42"/>
      <c r="BR47" s="136" t="s">
        <v>1406</v>
      </c>
    </row>
    <row r="48" spans="1:70" ht="30" hidden="1" customHeight="1" x14ac:dyDescent="0.35">
      <c r="A48" s="95">
        <v>44</v>
      </c>
      <c r="B48" s="126" t="s">
        <v>254</v>
      </c>
      <c r="C48" s="126" t="s">
        <v>248</v>
      </c>
      <c r="D48" s="126" t="s">
        <v>247</v>
      </c>
      <c r="E48" s="126" t="s">
        <v>246</v>
      </c>
      <c r="F48" s="126" t="s">
        <v>246</v>
      </c>
      <c r="G48" s="126" t="s">
        <v>244</v>
      </c>
      <c r="H48" s="126" t="s">
        <v>245</v>
      </c>
      <c r="I48" s="126">
        <v>207266</v>
      </c>
      <c r="J48" s="126" t="s">
        <v>255</v>
      </c>
      <c r="K48" s="126">
        <v>207266</v>
      </c>
      <c r="L48" s="126" t="s">
        <v>262</v>
      </c>
      <c r="M48" s="126" t="s">
        <v>263</v>
      </c>
      <c r="N48" s="126">
        <v>483007</v>
      </c>
      <c r="O48" s="126" t="s">
        <v>307</v>
      </c>
      <c r="P48" s="126">
        <v>774144</v>
      </c>
      <c r="Q48" s="126" t="s">
        <v>354</v>
      </c>
      <c r="R48" s="126" t="s">
        <v>258</v>
      </c>
      <c r="S48" s="126" t="s">
        <v>378</v>
      </c>
      <c r="T48" s="126" t="s">
        <v>378</v>
      </c>
      <c r="U48" s="126" t="s">
        <v>259</v>
      </c>
      <c r="V48" s="126" t="s">
        <v>260</v>
      </c>
      <c r="W48" s="126">
        <v>541</v>
      </c>
      <c r="X48" s="126" t="s">
        <v>261</v>
      </c>
      <c r="Y48" s="126">
        <v>355303142</v>
      </c>
      <c r="Z48" s="126" t="s">
        <v>379</v>
      </c>
      <c r="AA48" s="126" t="s">
        <v>910</v>
      </c>
      <c r="AB48" s="127">
        <v>45000</v>
      </c>
      <c r="AC48" s="126"/>
      <c r="AD48" s="126">
        <v>75</v>
      </c>
      <c r="AE48" s="126" t="s">
        <v>841</v>
      </c>
      <c r="AF48" s="126" t="s">
        <v>943</v>
      </c>
      <c r="AG48" s="126" t="s">
        <v>947</v>
      </c>
      <c r="AH48" s="126" t="s">
        <v>842</v>
      </c>
      <c r="AI48" s="126" t="s">
        <v>934</v>
      </c>
      <c r="AJ48" s="127">
        <v>720</v>
      </c>
      <c r="AK48" s="127">
        <v>720</v>
      </c>
      <c r="AL48" s="126" t="s">
        <v>948</v>
      </c>
      <c r="AM48" s="127">
        <v>20245.89</v>
      </c>
      <c r="AN48" s="127">
        <v>6394.11</v>
      </c>
      <c r="AO48" s="127">
        <v>26640</v>
      </c>
      <c r="AP48" s="127">
        <v>24754.11</v>
      </c>
      <c r="AQ48" s="127">
        <v>2223.89</v>
      </c>
      <c r="AR48" s="127">
        <v>26978</v>
      </c>
      <c r="AS48" s="127">
        <v>24754.11</v>
      </c>
      <c r="AT48" s="127">
        <v>2223.89</v>
      </c>
      <c r="AU48" s="127">
        <v>26978</v>
      </c>
      <c r="AV48" s="126">
        <v>104</v>
      </c>
      <c r="AW48" s="122"/>
      <c r="AX48" s="122"/>
      <c r="AY48" s="122"/>
      <c r="AZ48" s="122"/>
      <c r="BA48" s="122"/>
      <c r="BB48" s="126" t="s">
        <v>1226</v>
      </c>
      <c r="BC48" s="122"/>
      <c r="BD48" s="126" t="s">
        <v>1179</v>
      </c>
      <c r="BE48" s="127">
        <v>45000</v>
      </c>
      <c r="BF48" s="126" t="s">
        <v>378</v>
      </c>
      <c r="BG48" s="128" t="s">
        <v>832</v>
      </c>
      <c r="BH48" s="97" t="s">
        <v>1403</v>
      </c>
      <c r="BI48" s="95" t="s">
        <v>104</v>
      </c>
      <c r="BJ48" s="97">
        <v>46073</v>
      </c>
      <c r="BK48" s="95"/>
      <c r="BL48" s="95" t="s">
        <v>108</v>
      </c>
      <c r="BM48" s="98" t="s">
        <v>113</v>
      </c>
      <c r="BN48" s="99" t="s">
        <v>192</v>
      </c>
      <c r="BO48" s="95" t="s">
        <v>234</v>
      </c>
      <c r="BP48" s="95"/>
      <c r="BQ48" s="42"/>
      <c r="BR48" s="136" t="s">
        <v>1406</v>
      </c>
    </row>
    <row r="49" spans="1:70" ht="30" hidden="1" customHeight="1" x14ac:dyDescent="0.35">
      <c r="A49" s="95">
        <v>45</v>
      </c>
      <c r="B49" s="126" t="s">
        <v>254</v>
      </c>
      <c r="C49" s="126" t="s">
        <v>248</v>
      </c>
      <c r="D49" s="126" t="s">
        <v>247</v>
      </c>
      <c r="E49" s="126" t="s">
        <v>246</v>
      </c>
      <c r="F49" s="126" t="s">
        <v>246</v>
      </c>
      <c r="G49" s="126" t="s">
        <v>244</v>
      </c>
      <c r="H49" s="126" t="s">
        <v>245</v>
      </c>
      <c r="I49" s="126">
        <v>207266</v>
      </c>
      <c r="J49" s="126" t="s">
        <v>255</v>
      </c>
      <c r="K49" s="126">
        <v>207266</v>
      </c>
      <c r="L49" s="126" t="s">
        <v>262</v>
      </c>
      <c r="M49" s="126" t="s">
        <v>263</v>
      </c>
      <c r="N49" s="126">
        <v>477701</v>
      </c>
      <c r="O49" s="126" t="s">
        <v>267</v>
      </c>
      <c r="P49" s="126">
        <v>775557</v>
      </c>
      <c r="Q49" s="126" t="s">
        <v>357</v>
      </c>
      <c r="R49" s="126" t="s">
        <v>258</v>
      </c>
      <c r="S49" s="126" t="s">
        <v>381</v>
      </c>
      <c r="T49" s="126" t="s">
        <v>381</v>
      </c>
      <c r="U49" s="126" t="s">
        <v>259</v>
      </c>
      <c r="V49" s="126" t="s">
        <v>260</v>
      </c>
      <c r="W49" s="126">
        <v>541</v>
      </c>
      <c r="X49" s="126" t="s">
        <v>261</v>
      </c>
      <c r="Y49" s="126">
        <v>355307653</v>
      </c>
      <c r="Z49" s="126" t="s">
        <v>382</v>
      </c>
      <c r="AA49" s="126" t="s">
        <v>910</v>
      </c>
      <c r="AB49" s="127">
        <v>42000</v>
      </c>
      <c r="AC49" s="126"/>
      <c r="AD49" s="126">
        <v>75</v>
      </c>
      <c r="AE49" s="126" t="s">
        <v>841</v>
      </c>
      <c r="AF49" s="126" t="s">
        <v>943</v>
      </c>
      <c r="AG49" s="126" t="s">
        <v>947</v>
      </c>
      <c r="AH49" s="126" t="s">
        <v>842</v>
      </c>
      <c r="AI49" s="126" t="s">
        <v>945</v>
      </c>
      <c r="AJ49" s="127">
        <v>670</v>
      </c>
      <c r="AK49" s="127">
        <v>670</v>
      </c>
      <c r="AL49" s="126" t="s">
        <v>860</v>
      </c>
      <c r="AM49" s="127">
        <v>14378.67</v>
      </c>
      <c r="AN49" s="127">
        <v>5051.33</v>
      </c>
      <c r="AO49" s="127">
        <v>19430</v>
      </c>
      <c r="AP49" s="127">
        <v>27621.33</v>
      </c>
      <c r="AQ49" s="127">
        <v>3226.67</v>
      </c>
      <c r="AR49" s="127">
        <v>30848</v>
      </c>
      <c r="AS49" s="127">
        <v>27621.33</v>
      </c>
      <c r="AT49" s="127">
        <v>3226.67</v>
      </c>
      <c r="AU49" s="127">
        <v>30848</v>
      </c>
      <c r="AV49" s="126">
        <v>104</v>
      </c>
      <c r="AW49" s="122"/>
      <c r="AX49" s="122"/>
      <c r="AY49" s="122"/>
      <c r="AZ49" s="122"/>
      <c r="BA49" s="122"/>
      <c r="BB49" s="126" t="s">
        <v>1226</v>
      </c>
      <c r="BC49" s="122"/>
      <c r="BD49" s="126" t="s">
        <v>1179</v>
      </c>
      <c r="BE49" s="127">
        <v>42000</v>
      </c>
      <c r="BF49" s="126" t="s">
        <v>381</v>
      </c>
      <c r="BG49" s="128" t="s">
        <v>833</v>
      </c>
      <c r="BH49" s="97" t="s">
        <v>1403</v>
      </c>
      <c r="BI49" s="95" t="s">
        <v>104</v>
      </c>
      <c r="BJ49" s="97">
        <v>46072</v>
      </c>
      <c r="BK49" s="95"/>
      <c r="BL49" s="95" t="s">
        <v>108</v>
      </c>
      <c r="BM49" s="98" t="s">
        <v>113</v>
      </c>
      <c r="BN49" s="99" t="s">
        <v>192</v>
      </c>
      <c r="BO49" s="95" t="s">
        <v>234</v>
      </c>
      <c r="BP49" s="95"/>
      <c r="BQ49" s="42"/>
      <c r="BR49" s="136" t="s">
        <v>1406</v>
      </c>
    </row>
    <row r="50" spans="1:70" ht="30" hidden="1" customHeight="1" x14ac:dyDescent="0.35">
      <c r="A50" s="95">
        <v>46</v>
      </c>
      <c r="B50" s="126" t="s">
        <v>254</v>
      </c>
      <c r="C50" s="126" t="s">
        <v>248</v>
      </c>
      <c r="D50" s="126" t="s">
        <v>247</v>
      </c>
      <c r="E50" s="126" t="s">
        <v>246</v>
      </c>
      <c r="F50" s="126" t="s">
        <v>246</v>
      </c>
      <c r="G50" s="126" t="s">
        <v>244</v>
      </c>
      <c r="H50" s="126" t="s">
        <v>245</v>
      </c>
      <c r="I50" s="126">
        <v>207266</v>
      </c>
      <c r="J50" s="126" t="s">
        <v>255</v>
      </c>
      <c r="K50" s="126">
        <v>207266</v>
      </c>
      <c r="L50" s="126" t="s">
        <v>262</v>
      </c>
      <c r="M50" s="126" t="s">
        <v>263</v>
      </c>
      <c r="N50" s="126">
        <v>477701</v>
      </c>
      <c r="O50" s="126" t="s">
        <v>267</v>
      </c>
      <c r="P50" s="126">
        <v>775557</v>
      </c>
      <c r="Q50" s="126" t="s">
        <v>357</v>
      </c>
      <c r="R50" s="126" t="s">
        <v>258</v>
      </c>
      <c r="S50" s="126" t="s">
        <v>383</v>
      </c>
      <c r="T50" s="126" t="s">
        <v>383</v>
      </c>
      <c r="U50" s="126" t="s">
        <v>259</v>
      </c>
      <c r="V50" s="126" t="s">
        <v>260</v>
      </c>
      <c r="W50" s="126">
        <v>541</v>
      </c>
      <c r="X50" s="126" t="s">
        <v>261</v>
      </c>
      <c r="Y50" s="126">
        <v>355307776</v>
      </c>
      <c r="Z50" s="126" t="s">
        <v>384</v>
      </c>
      <c r="AA50" s="126" t="s">
        <v>918</v>
      </c>
      <c r="AB50" s="127">
        <v>28000</v>
      </c>
      <c r="AC50" s="126"/>
      <c r="AD50" s="126">
        <v>75</v>
      </c>
      <c r="AE50" s="126" t="s">
        <v>841</v>
      </c>
      <c r="AF50" s="126" t="s">
        <v>943</v>
      </c>
      <c r="AG50" s="126" t="s">
        <v>949</v>
      </c>
      <c r="AH50" s="126" t="s">
        <v>842</v>
      </c>
      <c r="AI50" s="126" t="s">
        <v>945</v>
      </c>
      <c r="AJ50" s="127">
        <v>450</v>
      </c>
      <c r="AK50" s="127">
        <v>450</v>
      </c>
      <c r="AL50" s="126" t="s">
        <v>930</v>
      </c>
      <c r="AM50" s="127">
        <v>10073.450000000001</v>
      </c>
      <c r="AN50" s="127">
        <v>3426.55</v>
      </c>
      <c r="AO50" s="127">
        <v>13500</v>
      </c>
      <c r="AP50" s="127">
        <v>17926.55</v>
      </c>
      <c r="AQ50" s="127">
        <v>2015.45</v>
      </c>
      <c r="AR50" s="127">
        <v>19942</v>
      </c>
      <c r="AS50" s="127">
        <v>17926.55</v>
      </c>
      <c r="AT50" s="127">
        <v>2015.45</v>
      </c>
      <c r="AU50" s="127">
        <v>19942</v>
      </c>
      <c r="AV50" s="126">
        <v>104</v>
      </c>
      <c r="AW50" s="122"/>
      <c r="AX50" s="122"/>
      <c r="AY50" s="122"/>
      <c r="AZ50" s="122"/>
      <c r="BA50" s="122"/>
      <c r="BB50" s="126" t="s">
        <v>1226</v>
      </c>
      <c r="BC50" s="122"/>
      <c r="BD50" s="126" t="s">
        <v>1179</v>
      </c>
      <c r="BE50" s="127">
        <v>28000</v>
      </c>
      <c r="BF50" s="126" t="s">
        <v>383</v>
      </c>
      <c r="BG50" s="128" t="s">
        <v>834</v>
      </c>
      <c r="BH50" s="97" t="s">
        <v>1403</v>
      </c>
      <c r="BI50" s="95" t="s">
        <v>104</v>
      </c>
      <c r="BJ50" s="97">
        <v>46072</v>
      </c>
      <c r="BK50" s="95"/>
      <c r="BL50" s="95" t="s">
        <v>108</v>
      </c>
      <c r="BM50" s="98" t="s">
        <v>113</v>
      </c>
      <c r="BN50" s="99" t="s">
        <v>192</v>
      </c>
      <c r="BO50" s="95" t="s">
        <v>234</v>
      </c>
      <c r="BP50" s="95"/>
      <c r="BQ50" s="42"/>
      <c r="BR50" s="136" t="s">
        <v>1406</v>
      </c>
    </row>
    <row r="51" spans="1:70" ht="30" hidden="1" customHeight="1" x14ac:dyDescent="0.35">
      <c r="A51" s="95">
        <v>47</v>
      </c>
      <c r="B51" s="126" t="s">
        <v>254</v>
      </c>
      <c r="C51" s="126" t="s">
        <v>248</v>
      </c>
      <c r="D51" s="126" t="s">
        <v>247</v>
      </c>
      <c r="E51" s="126" t="s">
        <v>246</v>
      </c>
      <c r="F51" s="126" t="s">
        <v>246</v>
      </c>
      <c r="G51" s="126" t="s">
        <v>244</v>
      </c>
      <c r="H51" s="126" t="s">
        <v>245</v>
      </c>
      <c r="I51" s="126">
        <v>207266</v>
      </c>
      <c r="J51" s="126" t="s">
        <v>255</v>
      </c>
      <c r="K51" s="126">
        <v>207266</v>
      </c>
      <c r="L51" s="126" t="s">
        <v>262</v>
      </c>
      <c r="M51" s="126" t="s">
        <v>263</v>
      </c>
      <c r="N51" s="126">
        <v>477701</v>
      </c>
      <c r="O51" s="126" t="s">
        <v>267</v>
      </c>
      <c r="P51" s="126">
        <v>872147</v>
      </c>
      <c r="Q51" s="126" t="s">
        <v>386</v>
      </c>
      <c r="R51" s="126" t="s">
        <v>258</v>
      </c>
      <c r="S51" s="126" t="s">
        <v>387</v>
      </c>
      <c r="T51" s="126" t="s">
        <v>387</v>
      </c>
      <c r="U51" s="126" t="s">
        <v>259</v>
      </c>
      <c r="V51" s="126" t="s">
        <v>260</v>
      </c>
      <c r="W51" s="126">
        <v>541</v>
      </c>
      <c r="X51" s="126" t="s">
        <v>261</v>
      </c>
      <c r="Y51" s="126">
        <v>355329631</v>
      </c>
      <c r="Z51" s="126" t="s">
        <v>388</v>
      </c>
      <c r="AA51" s="126" t="s">
        <v>918</v>
      </c>
      <c r="AB51" s="127">
        <v>42000</v>
      </c>
      <c r="AC51" s="126"/>
      <c r="AD51" s="126">
        <v>102</v>
      </c>
      <c r="AE51" s="126" t="s">
        <v>841</v>
      </c>
      <c r="AF51" s="126" t="s">
        <v>943</v>
      </c>
      <c r="AG51" s="126" t="s">
        <v>949</v>
      </c>
      <c r="AH51" s="126" t="s">
        <v>842</v>
      </c>
      <c r="AI51" s="126" t="s">
        <v>945</v>
      </c>
      <c r="AJ51" s="127">
        <v>520</v>
      </c>
      <c r="AK51" s="127">
        <v>520</v>
      </c>
      <c r="AL51" s="126" t="s">
        <v>908</v>
      </c>
      <c r="AM51" s="127">
        <v>11601.21</v>
      </c>
      <c r="AN51" s="127">
        <v>6078.79</v>
      </c>
      <c r="AO51" s="127">
        <v>17680</v>
      </c>
      <c r="AP51" s="127">
        <v>30398.79</v>
      </c>
      <c r="AQ51" s="127">
        <v>5357.21</v>
      </c>
      <c r="AR51" s="127">
        <v>35756</v>
      </c>
      <c r="AS51" s="127">
        <v>30398.79</v>
      </c>
      <c r="AT51" s="127">
        <v>5357.21</v>
      </c>
      <c r="AU51" s="127">
        <v>35756</v>
      </c>
      <c r="AV51" s="126">
        <v>104</v>
      </c>
      <c r="AW51" s="122"/>
      <c r="AX51" s="122"/>
      <c r="AY51" s="122"/>
      <c r="AZ51" s="122"/>
      <c r="BA51" s="122"/>
      <c r="BB51" s="126" t="s">
        <v>1226</v>
      </c>
      <c r="BC51" s="122"/>
      <c r="BD51" s="126" t="s">
        <v>1179</v>
      </c>
      <c r="BE51" s="127">
        <v>42000</v>
      </c>
      <c r="BF51" s="126" t="s">
        <v>387</v>
      </c>
      <c r="BG51" s="128" t="s">
        <v>835</v>
      </c>
      <c r="BH51" s="97" t="s">
        <v>1403</v>
      </c>
      <c r="BI51" s="95" t="s">
        <v>104</v>
      </c>
      <c r="BJ51" s="97">
        <v>46072</v>
      </c>
      <c r="BK51" s="95"/>
      <c r="BL51" s="95" t="s">
        <v>108</v>
      </c>
      <c r="BM51" s="98" t="s">
        <v>113</v>
      </c>
      <c r="BN51" s="99" t="s">
        <v>192</v>
      </c>
      <c r="BO51" s="95" t="s">
        <v>234</v>
      </c>
      <c r="BP51" s="95"/>
      <c r="BQ51" s="42"/>
      <c r="BR51" s="136" t="s">
        <v>1406</v>
      </c>
    </row>
    <row r="52" spans="1:70" ht="30" hidden="1" customHeight="1" x14ac:dyDescent="0.35">
      <c r="A52" s="95">
        <v>48</v>
      </c>
      <c r="B52" s="126" t="s">
        <v>254</v>
      </c>
      <c r="C52" s="126" t="s">
        <v>248</v>
      </c>
      <c r="D52" s="126" t="s">
        <v>247</v>
      </c>
      <c r="E52" s="126" t="s">
        <v>246</v>
      </c>
      <c r="F52" s="126" t="s">
        <v>246</v>
      </c>
      <c r="G52" s="126" t="s">
        <v>244</v>
      </c>
      <c r="H52" s="126" t="s">
        <v>245</v>
      </c>
      <c r="I52" s="126">
        <v>207266</v>
      </c>
      <c r="J52" s="126" t="s">
        <v>255</v>
      </c>
      <c r="K52" s="126">
        <v>207266</v>
      </c>
      <c r="L52" s="126" t="s">
        <v>262</v>
      </c>
      <c r="M52" s="126" t="s">
        <v>263</v>
      </c>
      <c r="N52" s="126">
        <v>481963</v>
      </c>
      <c r="O52" s="126" t="s">
        <v>292</v>
      </c>
      <c r="P52" s="126">
        <v>764625</v>
      </c>
      <c r="Q52" s="126" t="s">
        <v>315</v>
      </c>
      <c r="R52" s="126" t="s">
        <v>258</v>
      </c>
      <c r="S52" s="126" t="s">
        <v>389</v>
      </c>
      <c r="T52" s="126" t="s">
        <v>389</v>
      </c>
      <c r="U52" s="126" t="s">
        <v>259</v>
      </c>
      <c r="V52" s="126" t="s">
        <v>364</v>
      </c>
      <c r="W52" s="126">
        <v>541</v>
      </c>
      <c r="X52" s="126" t="s">
        <v>261</v>
      </c>
      <c r="Y52" s="126">
        <v>355331026</v>
      </c>
      <c r="Z52" s="126" t="s">
        <v>390</v>
      </c>
      <c r="AA52" s="126" t="s">
        <v>918</v>
      </c>
      <c r="AB52" s="127">
        <v>45000</v>
      </c>
      <c r="AC52" s="126"/>
      <c r="AD52" s="126">
        <v>102</v>
      </c>
      <c r="AE52" s="126" t="s">
        <v>841</v>
      </c>
      <c r="AF52" s="126" t="s">
        <v>943</v>
      </c>
      <c r="AG52" s="126" t="s">
        <v>949</v>
      </c>
      <c r="AH52" s="126" t="s">
        <v>842</v>
      </c>
      <c r="AI52" s="126" t="s">
        <v>889</v>
      </c>
      <c r="AJ52" s="127">
        <v>560</v>
      </c>
      <c r="AK52" s="127">
        <v>560</v>
      </c>
      <c r="AL52" s="126" t="s">
        <v>951</v>
      </c>
      <c r="AM52" s="127">
        <v>8144.14</v>
      </c>
      <c r="AN52" s="127">
        <v>4735.8599999999997</v>
      </c>
      <c r="AO52" s="127">
        <v>12880</v>
      </c>
      <c r="AP52" s="127">
        <v>36855.86</v>
      </c>
      <c r="AQ52" s="127">
        <v>7533.14</v>
      </c>
      <c r="AR52" s="127">
        <v>44389</v>
      </c>
      <c r="AS52" s="127">
        <v>36855.86</v>
      </c>
      <c r="AT52" s="127">
        <v>7533.14</v>
      </c>
      <c r="AU52" s="127">
        <v>44389</v>
      </c>
      <c r="AV52" s="126">
        <v>103</v>
      </c>
      <c r="AW52" s="122"/>
      <c r="AX52" s="122"/>
      <c r="AY52" s="122"/>
      <c r="AZ52" s="122"/>
      <c r="BA52" s="122"/>
      <c r="BB52" s="126" t="s">
        <v>1226</v>
      </c>
      <c r="BC52" s="122"/>
      <c r="BD52" s="126" t="s">
        <v>1225</v>
      </c>
      <c r="BE52" s="127">
        <v>45000</v>
      </c>
      <c r="BF52" s="126" t="s">
        <v>389</v>
      </c>
      <c r="BG52" s="128" t="s">
        <v>836</v>
      </c>
      <c r="BH52" s="97" t="s">
        <v>1403</v>
      </c>
      <c r="BI52" s="95" t="s">
        <v>104</v>
      </c>
      <c r="BJ52" s="97">
        <v>46073</v>
      </c>
      <c r="BK52" s="95"/>
      <c r="BL52" s="95" t="s">
        <v>108</v>
      </c>
      <c r="BM52" s="98" t="s">
        <v>113</v>
      </c>
      <c r="BN52" s="99" t="s">
        <v>192</v>
      </c>
      <c r="BO52" s="95" t="s">
        <v>234</v>
      </c>
      <c r="BP52" s="95"/>
      <c r="BQ52" s="42"/>
      <c r="BR52" s="136" t="s">
        <v>1406</v>
      </c>
    </row>
    <row r="53" spans="1:70" ht="30" hidden="1" customHeight="1" x14ac:dyDescent="0.35">
      <c r="A53" s="95">
        <v>49</v>
      </c>
      <c r="B53" s="126" t="s">
        <v>254</v>
      </c>
      <c r="C53" s="126" t="s">
        <v>248</v>
      </c>
      <c r="D53" s="126" t="s">
        <v>247</v>
      </c>
      <c r="E53" s="126" t="s">
        <v>246</v>
      </c>
      <c r="F53" s="126" t="s">
        <v>246</v>
      </c>
      <c r="G53" s="126" t="s">
        <v>244</v>
      </c>
      <c r="H53" s="126" t="s">
        <v>245</v>
      </c>
      <c r="I53" s="126">
        <v>207266</v>
      </c>
      <c r="J53" s="126" t="s">
        <v>255</v>
      </c>
      <c r="K53" s="126">
        <v>207266</v>
      </c>
      <c r="L53" s="126" t="s">
        <v>262</v>
      </c>
      <c r="M53" s="126" t="s">
        <v>263</v>
      </c>
      <c r="N53" s="126">
        <v>481963</v>
      </c>
      <c r="O53" s="126" t="s">
        <v>292</v>
      </c>
      <c r="P53" s="126">
        <v>764625</v>
      </c>
      <c r="Q53" s="126" t="s">
        <v>315</v>
      </c>
      <c r="R53" s="126" t="s">
        <v>258</v>
      </c>
      <c r="S53" s="126" t="s">
        <v>391</v>
      </c>
      <c r="T53" s="126" t="s">
        <v>391</v>
      </c>
      <c r="U53" s="126" t="s">
        <v>259</v>
      </c>
      <c r="V53" s="126" t="s">
        <v>260</v>
      </c>
      <c r="W53" s="126">
        <v>541</v>
      </c>
      <c r="X53" s="126" t="s">
        <v>261</v>
      </c>
      <c r="Y53" s="126">
        <v>355331495</v>
      </c>
      <c r="Z53" s="126" t="s">
        <v>392</v>
      </c>
      <c r="AA53" s="126" t="s">
        <v>918</v>
      </c>
      <c r="AB53" s="127">
        <v>42000</v>
      </c>
      <c r="AC53" s="126"/>
      <c r="AD53" s="126">
        <v>102</v>
      </c>
      <c r="AE53" s="126" t="s">
        <v>841</v>
      </c>
      <c r="AF53" s="126" t="s">
        <v>943</v>
      </c>
      <c r="AG53" s="126" t="s">
        <v>949</v>
      </c>
      <c r="AH53" s="126" t="s">
        <v>842</v>
      </c>
      <c r="AI53" s="126" t="s">
        <v>889</v>
      </c>
      <c r="AJ53" s="127">
        <v>520</v>
      </c>
      <c r="AK53" s="127">
        <v>520</v>
      </c>
      <c r="AL53" s="126" t="s">
        <v>846</v>
      </c>
      <c r="AM53" s="127">
        <v>29343.08</v>
      </c>
      <c r="AN53" s="127">
        <v>10696.92</v>
      </c>
      <c r="AO53" s="127">
        <v>40040</v>
      </c>
      <c r="AP53" s="127">
        <v>12656.92</v>
      </c>
      <c r="AQ53" s="127">
        <v>832.08</v>
      </c>
      <c r="AR53" s="127">
        <v>13489</v>
      </c>
      <c r="AS53" s="127">
        <v>12656.92</v>
      </c>
      <c r="AT53" s="127">
        <v>832.08</v>
      </c>
      <c r="AU53" s="127">
        <v>13489</v>
      </c>
      <c r="AV53" s="126">
        <v>103</v>
      </c>
      <c r="AW53" s="122"/>
      <c r="AX53" s="122"/>
      <c r="AY53" s="122"/>
      <c r="AZ53" s="122"/>
      <c r="BA53" s="122"/>
      <c r="BB53" s="126" t="s">
        <v>1226</v>
      </c>
      <c r="BC53" s="122"/>
      <c r="BD53" s="126"/>
      <c r="BE53" s="127">
        <v>0</v>
      </c>
      <c r="BF53" s="126" t="s">
        <v>391</v>
      </c>
      <c r="BG53" s="128" t="s">
        <v>837</v>
      </c>
      <c r="BH53" s="97" t="s">
        <v>1403</v>
      </c>
      <c r="BI53" s="95" t="s">
        <v>104</v>
      </c>
      <c r="BJ53" s="97">
        <v>46073</v>
      </c>
      <c r="BK53" s="95"/>
      <c r="BL53" s="95" t="s">
        <v>108</v>
      </c>
      <c r="BM53" s="98" t="s">
        <v>113</v>
      </c>
      <c r="BN53" s="99" t="s">
        <v>192</v>
      </c>
      <c r="BO53" s="95" t="s">
        <v>234</v>
      </c>
      <c r="BP53" s="95"/>
      <c r="BQ53" s="42"/>
      <c r="BR53" s="136" t="s">
        <v>1406</v>
      </c>
    </row>
    <row r="54" spans="1:70" ht="30" hidden="1" customHeight="1" x14ac:dyDescent="0.35">
      <c r="A54" s="95">
        <v>50</v>
      </c>
      <c r="B54" s="126" t="s">
        <v>254</v>
      </c>
      <c r="C54" s="126" t="s">
        <v>248</v>
      </c>
      <c r="D54" s="126" t="s">
        <v>247</v>
      </c>
      <c r="E54" s="126" t="s">
        <v>246</v>
      </c>
      <c r="F54" s="126" t="s">
        <v>246</v>
      </c>
      <c r="G54" s="126" t="s">
        <v>244</v>
      </c>
      <c r="H54" s="126" t="s">
        <v>245</v>
      </c>
      <c r="I54" s="126">
        <v>207266</v>
      </c>
      <c r="J54" s="126" t="s">
        <v>255</v>
      </c>
      <c r="K54" s="126">
        <v>207266</v>
      </c>
      <c r="L54" s="126" t="s">
        <v>262</v>
      </c>
      <c r="M54" s="126" t="s">
        <v>263</v>
      </c>
      <c r="N54" s="126">
        <v>483007</v>
      </c>
      <c r="O54" s="126" t="s">
        <v>307</v>
      </c>
      <c r="P54" s="126">
        <v>768469</v>
      </c>
      <c r="Q54" s="126" t="s">
        <v>324</v>
      </c>
      <c r="R54" s="126" t="s">
        <v>258</v>
      </c>
      <c r="S54" s="126" t="s">
        <v>393</v>
      </c>
      <c r="T54" s="126" t="s">
        <v>393</v>
      </c>
      <c r="U54" s="126" t="s">
        <v>259</v>
      </c>
      <c r="V54" s="126" t="s">
        <v>260</v>
      </c>
      <c r="W54" s="126">
        <v>541</v>
      </c>
      <c r="X54" s="126" t="s">
        <v>261</v>
      </c>
      <c r="Y54" s="126">
        <v>355337387</v>
      </c>
      <c r="Z54" s="126" t="s">
        <v>394</v>
      </c>
      <c r="AA54" s="126" t="s">
        <v>952</v>
      </c>
      <c r="AB54" s="127">
        <v>45000</v>
      </c>
      <c r="AC54" s="126"/>
      <c r="AD54" s="126">
        <v>102</v>
      </c>
      <c r="AE54" s="126" t="s">
        <v>841</v>
      </c>
      <c r="AF54" s="126" t="s">
        <v>943</v>
      </c>
      <c r="AG54" s="126" t="s">
        <v>953</v>
      </c>
      <c r="AH54" s="126" t="s">
        <v>842</v>
      </c>
      <c r="AI54" s="126" t="s">
        <v>889</v>
      </c>
      <c r="AJ54" s="127">
        <v>560</v>
      </c>
      <c r="AK54" s="127">
        <v>560</v>
      </c>
      <c r="AL54" s="126" t="s">
        <v>870</v>
      </c>
      <c r="AM54" s="127">
        <v>34184.959999999999</v>
      </c>
      <c r="AN54" s="127">
        <v>11665.04</v>
      </c>
      <c r="AO54" s="127">
        <v>45850</v>
      </c>
      <c r="AP54" s="127">
        <v>10815.04</v>
      </c>
      <c r="AQ54" s="127">
        <v>553.96</v>
      </c>
      <c r="AR54" s="127">
        <v>11369</v>
      </c>
      <c r="AS54" s="127">
        <v>10815.04</v>
      </c>
      <c r="AT54" s="127">
        <v>553.96</v>
      </c>
      <c r="AU54" s="127">
        <v>11369</v>
      </c>
      <c r="AV54" s="126">
        <v>103</v>
      </c>
      <c r="AW54" s="122"/>
      <c r="AX54" s="122"/>
      <c r="AY54" s="122"/>
      <c r="AZ54" s="122"/>
      <c r="BA54" s="122"/>
      <c r="BB54" s="126" t="s">
        <v>1226</v>
      </c>
      <c r="BC54" s="122"/>
      <c r="BD54" s="126" t="s">
        <v>938</v>
      </c>
      <c r="BE54" s="127">
        <v>45000</v>
      </c>
      <c r="BF54" s="126" t="s">
        <v>393</v>
      </c>
      <c r="BG54" s="128" t="s">
        <v>838</v>
      </c>
      <c r="BH54" s="97" t="s">
        <v>1403</v>
      </c>
      <c r="BI54" s="95" t="s">
        <v>104</v>
      </c>
      <c r="BJ54" s="97">
        <v>46073</v>
      </c>
      <c r="BK54" s="95"/>
      <c r="BL54" s="95" t="s">
        <v>108</v>
      </c>
      <c r="BM54" s="98" t="s">
        <v>113</v>
      </c>
      <c r="BN54" s="99" t="s">
        <v>192</v>
      </c>
      <c r="BO54" s="95" t="s">
        <v>234</v>
      </c>
      <c r="BP54" s="95"/>
      <c r="BQ54" s="42"/>
      <c r="BR54" s="136" t="s">
        <v>1406</v>
      </c>
    </row>
    <row r="55" spans="1:70" ht="30" hidden="1" customHeight="1" x14ac:dyDescent="0.35">
      <c r="A55" s="95">
        <v>51</v>
      </c>
      <c r="B55" s="126" t="s">
        <v>254</v>
      </c>
      <c r="C55" s="126" t="s">
        <v>248</v>
      </c>
      <c r="D55" s="126" t="s">
        <v>247</v>
      </c>
      <c r="E55" s="126" t="s">
        <v>246</v>
      </c>
      <c r="F55" s="126" t="s">
        <v>246</v>
      </c>
      <c r="G55" s="126" t="s">
        <v>244</v>
      </c>
      <c r="H55" s="126" t="s">
        <v>245</v>
      </c>
      <c r="I55" s="126">
        <v>207266</v>
      </c>
      <c r="J55" s="126" t="s">
        <v>255</v>
      </c>
      <c r="K55" s="126">
        <v>207266</v>
      </c>
      <c r="L55" s="126" t="s">
        <v>262</v>
      </c>
      <c r="M55" s="126" t="s">
        <v>263</v>
      </c>
      <c r="N55" s="126">
        <v>477701</v>
      </c>
      <c r="O55" s="126" t="s">
        <v>267</v>
      </c>
      <c r="P55" s="126">
        <v>765000</v>
      </c>
      <c r="Q55" s="126" t="s">
        <v>320</v>
      </c>
      <c r="R55" s="126" t="s">
        <v>258</v>
      </c>
      <c r="S55" s="126" t="s">
        <v>395</v>
      </c>
      <c r="T55" s="126" t="s">
        <v>395</v>
      </c>
      <c r="U55" s="126" t="s">
        <v>259</v>
      </c>
      <c r="V55" s="126" t="s">
        <v>260</v>
      </c>
      <c r="W55" s="126">
        <v>541</v>
      </c>
      <c r="X55" s="126" t="s">
        <v>261</v>
      </c>
      <c r="Y55" s="126">
        <v>355391351</v>
      </c>
      <c r="Z55" s="126" t="s">
        <v>396</v>
      </c>
      <c r="AA55" s="126" t="s">
        <v>885</v>
      </c>
      <c r="AB55" s="127">
        <v>42000</v>
      </c>
      <c r="AC55" s="126"/>
      <c r="AD55" s="126">
        <v>102</v>
      </c>
      <c r="AE55" s="126" t="s">
        <v>841</v>
      </c>
      <c r="AF55" s="126" t="s">
        <v>886</v>
      </c>
      <c r="AG55" s="126" t="s">
        <v>887</v>
      </c>
      <c r="AH55" s="126" t="s">
        <v>888</v>
      </c>
      <c r="AI55" s="126" t="s">
        <v>945</v>
      </c>
      <c r="AJ55" s="127">
        <v>520</v>
      </c>
      <c r="AK55" s="127">
        <v>520</v>
      </c>
      <c r="AL55" s="126" t="s">
        <v>955</v>
      </c>
      <c r="AM55" s="127">
        <v>27321.55</v>
      </c>
      <c r="AN55" s="127">
        <v>10118.450000000001</v>
      </c>
      <c r="AO55" s="127">
        <v>37440</v>
      </c>
      <c r="AP55" s="127">
        <v>14678.45</v>
      </c>
      <c r="AQ55" s="127">
        <v>1130.55</v>
      </c>
      <c r="AR55" s="127">
        <v>15809</v>
      </c>
      <c r="AS55" s="127">
        <v>14678.45</v>
      </c>
      <c r="AT55" s="127">
        <v>1130.55</v>
      </c>
      <c r="AU55" s="127">
        <v>15809</v>
      </c>
      <c r="AV55" s="126">
        <v>104</v>
      </c>
      <c r="AW55" s="122"/>
      <c r="AX55" s="122"/>
      <c r="AY55" s="122"/>
      <c r="AZ55" s="122"/>
      <c r="BA55" s="122"/>
      <c r="BB55" s="126" t="s">
        <v>1226</v>
      </c>
      <c r="BC55" s="122"/>
      <c r="BD55" s="126" t="s">
        <v>1179</v>
      </c>
      <c r="BE55" s="127">
        <v>42000</v>
      </c>
      <c r="BF55" s="126" t="s">
        <v>395</v>
      </c>
      <c r="BG55" s="128" t="s">
        <v>839</v>
      </c>
      <c r="BH55" s="97" t="s">
        <v>1403</v>
      </c>
      <c r="BI55" s="95" t="s">
        <v>104</v>
      </c>
      <c r="BJ55" s="97">
        <v>46072</v>
      </c>
      <c r="BK55" s="95"/>
      <c r="BL55" s="95" t="s">
        <v>109</v>
      </c>
      <c r="BM55" s="98" t="s">
        <v>114</v>
      </c>
      <c r="BN55" s="99" t="s">
        <v>192</v>
      </c>
      <c r="BO55" s="95" t="s">
        <v>234</v>
      </c>
      <c r="BP55" s="95"/>
      <c r="BQ55" s="42"/>
      <c r="BR55" s="136" t="s">
        <v>1407</v>
      </c>
    </row>
    <row r="56" spans="1:70" ht="30" hidden="1" customHeight="1" x14ac:dyDescent="0.35">
      <c r="A56" s="95">
        <v>52</v>
      </c>
      <c r="B56" s="126" t="s">
        <v>254</v>
      </c>
      <c r="C56" s="126" t="s">
        <v>248</v>
      </c>
      <c r="D56" s="126" t="s">
        <v>247</v>
      </c>
      <c r="E56" s="126" t="s">
        <v>246</v>
      </c>
      <c r="F56" s="126" t="s">
        <v>246</v>
      </c>
      <c r="G56" s="126" t="s">
        <v>244</v>
      </c>
      <c r="H56" s="126" t="s">
        <v>245</v>
      </c>
      <c r="I56" s="126">
        <v>207266</v>
      </c>
      <c r="J56" s="126" t="s">
        <v>255</v>
      </c>
      <c r="K56" s="126">
        <v>207266</v>
      </c>
      <c r="L56" s="126" t="s">
        <v>262</v>
      </c>
      <c r="M56" s="126" t="s">
        <v>263</v>
      </c>
      <c r="N56" s="126">
        <v>494553</v>
      </c>
      <c r="O56" s="126" t="s">
        <v>397</v>
      </c>
      <c r="P56" s="126">
        <v>792104</v>
      </c>
      <c r="Q56" s="126" t="s">
        <v>398</v>
      </c>
      <c r="R56" s="126" t="s">
        <v>258</v>
      </c>
      <c r="S56" s="126" t="s">
        <v>399</v>
      </c>
      <c r="T56" s="126" t="s">
        <v>399</v>
      </c>
      <c r="U56" s="126" t="s">
        <v>259</v>
      </c>
      <c r="V56" s="126" t="s">
        <v>260</v>
      </c>
      <c r="W56" s="126">
        <v>541</v>
      </c>
      <c r="X56" s="126" t="s">
        <v>261</v>
      </c>
      <c r="Y56" s="126">
        <v>355451878</v>
      </c>
      <c r="Z56" s="126" t="s">
        <v>400</v>
      </c>
      <c r="AA56" s="126" t="s">
        <v>937</v>
      </c>
      <c r="AB56" s="127">
        <v>42000</v>
      </c>
      <c r="AC56" s="126"/>
      <c r="AD56" s="126">
        <v>102</v>
      </c>
      <c r="AE56" s="126" t="s">
        <v>841</v>
      </c>
      <c r="AF56" s="126" t="s">
        <v>956</v>
      </c>
      <c r="AG56" s="126" t="s">
        <v>958</v>
      </c>
      <c r="AH56" s="126" t="s">
        <v>888</v>
      </c>
      <c r="AI56" s="126" t="s">
        <v>959</v>
      </c>
      <c r="AJ56" s="127">
        <v>520</v>
      </c>
      <c r="AK56" s="127">
        <v>520</v>
      </c>
      <c r="AL56" s="126" t="s">
        <v>849</v>
      </c>
      <c r="AM56" s="127">
        <v>10791.35</v>
      </c>
      <c r="AN56" s="127">
        <v>5848.65</v>
      </c>
      <c r="AO56" s="127">
        <v>16640</v>
      </c>
      <c r="AP56" s="127">
        <v>31208.65</v>
      </c>
      <c r="AQ56" s="127">
        <v>5680.35</v>
      </c>
      <c r="AR56" s="127">
        <v>36889</v>
      </c>
      <c r="AS56" s="127">
        <v>31208.65</v>
      </c>
      <c r="AT56" s="127">
        <v>5680.35</v>
      </c>
      <c r="AU56" s="127">
        <v>36889</v>
      </c>
      <c r="AV56" s="126">
        <v>102</v>
      </c>
      <c r="AW56" s="122"/>
      <c r="AX56" s="122"/>
      <c r="AY56" s="122"/>
      <c r="AZ56" s="122"/>
      <c r="BA56" s="122"/>
      <c r="BB56" s="126" t="s">
        <v>1226</v>
      </c>
      <c r="BC56" s="122"/>
      <c r="BD56" s="126"/>
      <c r="BE56" s="127">
        <v>0</v>
      </c>
      <c r="BF56" s="126" t="s">
        <v>399</v>
      </c>
      <c r="BG56" s="128" t="s">
        <v>840</v>
      </c>
      <c r="BH56" s="97" t="s">
        <v>1403</v>
      </c>
      <c r="BI56" s="95" t="s">
        <v>104</v>
      </c>
      <c r="BJ56" s="97">
        <v>46070</v>
      </c>
      <c r="BK56" s="95"/>
      <c r="BL56" s="95" t="s">
        <v>109</v>
      </c>
      <c r="BM56" s="98" t="s">
        <v>124</v>
      </c>
      <c r="BN56" s="99" t="s">
        <v>192</v>
      </c>
      <c r="BO56" s="95" t="s">
        <v>234</v>
      </c>
      <c r="BP56" s="95"/>
      <c r="BQ56" s="42"/>
      <c r="BR56" s="136" t="s">
        <v>1404</v>
      </c>
    </row>
    <row r="57" spans="1:70" ht="30" hidden="1" customHeight="1" x14ac:dyDescent="0.35">
      <c r="A57" s="95">
        <v>53</v>
      </c>
      <c r="B57" s="126" t="s">
        <v>254</v>
      </c>
      <c r="C57" s="126" t="s">
        <v>248</v>
      </c>
      <c r="D57" s="126" t="s">
        <v>247</v>
      </c>
      <c r="E57" s="126" t="s">
        <v>246</v>
      </c>
      <c r="F57" s="126" t="s">
        <v>246</v>
      </c>
      <c r="G57" s="126" t="s">
        <v>244</v>
      </c>
      <c r="H57" s="126" t="s">
        <v>245</v>
      </c>
      <c r="I57" s="126">
        <v>207266</v>
      </c>
      <c r="J57" s="126" t="s">
        <v>255</v>
      </c>
      <c r="K57" s="126">
        <v>207266</v>
      </c>
      <c r="L57" s="126" t="s">
        <v>262</v>
      </c>
      <c r="M57" s="126" t="s">
        <v>263</v>
      </c>
      <c r="N57" s="126">
        <v>494553</v>
      </c>
      <c r="O57" s="126" t="s">
        <v>397</v>
      </c>
      <c r="P57" s="126">
        <v>792104</v>
      </c>
      <c r="Q57" s="126" t="s">
        <v>398</v>
      </c>
      <c r="R57" s="126" t="s">
        <v>258</v>
      </c>
      <c r="S57" s="126" t="s">
        <v>401</v>
      </c>
      <c r="T57" s="126" t="s">
        <v>401</v>
      </c>
      <c r="U57" s="126" t="s">
        <v>259</v>
      </c>
      <c r="V57" s="126" t="s">
        <v>260</v>
      </c>
      <c r="W57" s="126">
        <v>541</v>
      </c>
      <c r="X57" s="126" t="s">
        <v>261</v>
      </c>
      <c r="Y57" s="126">
        <v>355456663</v>
      </c>
      <c r="Z57" s="126" t="s">
        <v>402</v>
      </c>
      <c r="AA57" s="126" t="s">
        <v>937</v>
      </c>
      <c r="AB57" s="127">
        <v>45000</v>
      </c>
      <c r="AC57" s="126"/>
      <c r="AD57" s="126">
        <v>102</v>
      </c>
      <c r="AE57" s="126" t="s">
        <v>841</v>
      </c>
      <c r="AF57" s="126" t="s">
        <v>956</v>
      </c>
      <c r="AG57" s="126" t="s">
        <v>958</v>
      </c>
      <c r="AH57" s="126" t="s">
        <v>888</v>
      </c>
      <c r="AI57" s="126" t="s">
        <v>959</v>
      </c>
      <c r="AJ57" s="127">
        <v>560</v>
      </c>
      <c r="AK57" s="127">
        <v>560</v>
      </c>
      <c r="AL57" s="126" t="s">
        <v>961</v>
      </c>
      <c r="AM57" s="127">
        <v>34717.74</v>
      </c>
      <c r="AN57" s="127">
        <v>11762.26</v>
      </c>
      <c r="AO57" s="127">
        <v>46480</v>
      </c>
      <c r="AP57" s="127">
        <v>10282.26</v>
      </c>
      <c r="AQ57" s="127">
        <v>506.74</v>
      </c>
      <c r="AR57" s="127">
        <v>10789</v>
      </c>
      <c r="AS57" s="127">
        <v>10282.26</v>
      </c>
      <c r="AT57" s="127">
        <v>506.74</v>
      </c>
      <c r="AU57" s="127">
        <v>10789</v>
      </c>
      <c r="AV57" s="126">
        <v>102</v>
      </c>
      <c r="AW57" s="122"/>
      <c r="AX57" s="122"/>
      <c r="AY57" s="122"/>
      <c r="AZ57" s="122"/>
      <c r="BA57" s="122"/>
      <c r="BB57" s="126" t="s">
        <v>1226</v>
      </c>
      <c r="BC57" s="122"/>
      <c r="BD57" s="126"/>
      <c r="BE57" s="127">
        <v>0</v>
      </c>
      <c r="BF57" s="126" t="s">
        <v>401</v>
      </c>
      <c r="BG57" s="128" t="s">
        <v>1233</v>
      </c>
      <c r="BH57" s="97" t="s">
        <v>1403</v>
      </c>
      <c r="BI57" s="95" t="s">
        <v>104</v>
      </c>
      <c r="BJ57" s="97">
        <v>46070</v>
      </c>
      <c r="BK57" s="95"/>
      <c r="BL57" s="95" t="s">
        <v>109</v>
      </c>
      <c r="BM57" s="98" t="s">
        <v>124</v>
      </c>
      <c r="BN57" s="99" t="s">
        <v>192</v>
      </c>
      <c r="BO57" s="95" t="s">
        <v>234</v>
      </c>
      <c r="BP57" s="95"/>
      <c r="BQ57" s="42"/>
      <c r="BR57" s="136" t="s">
        <v>1404</v>
      </c>
    </row>
    <row r="58" spans="1:70" ht="30" hidden="1" customHeight="1" x14ac:dyDescent="0.35">
      <c r="A58" s="95">
        <v>54</v>
      </c>
      <c r="B58" s="126" t="s">
        <v>254</v>
      </c>
      <c r="C58" s="126" t="s">
        <v>248</v>
      </c>
      <c r="D58" s="126" t="s">
        <v>247</v>
      </c>
      <c r="E58" s="126" t="s">
        <v>246</v>
      </c>
      <c r="F58" s="126" t="s">
        <v>246</v>
      </c>
      <c r="G58" s="126" t="s">
        <v>244</v>
      </c>
      <c r="H58" s="126" t="s">
        <v>245</v>
      </c>
      <c r="I58" s="126">
        <v>207266</v>
      </c>
      <c r="J58" s="126" t="s">
        <v>255</v>
      </c>
      <c r="K58" s="126">
        <v>207266</v>
      </c>
      <c r="L58" s="126" t="s">
        <v>262</v>
      </c>
      <c r="M58" s="126" t="s">
        <v>263</v>
      </c>
      <c r="N58" s="126">
        <v>494553</v>
      </c>
      <c r="O58" s="126" t="s">
        <v>397</v>
      </c>
      <c r="P58" s="126">
        <v>793028</v>
      </c>
      <c r="Q58" s="126" t="s">
        <v>403</v>
      </c>
      <c r="R58" s="126" t="s">
        <v>258</v>
      </c>
      <c r="S58" s="126" t="s">
        <v>404</v>
      </c>
      <c r="T58" s="126" t="s">
        <v>404</v>
      </c>
      <c r="U58" s="126" t="s">
        <v>259</v>
      </c>
      <c r="V58" s="126" t="s">
        <v>260</v>
      </c>
      <c r="W58" s="126">
        <v>0</v>
      </c>
      <c r="X58" s="126" t="s">
        <v>261</v>
      </c>
      <c r="Y58" s="126">
        <v>355475924</v>
      </c>
      <c r="Z58" s="126" t="s">
        <v>405</v>
      </c>
      <c r="AA58" s="126" t="s">
        <v>937</v>
      </c>
      <c r="AB58" s="127">
        <v>42000</v>
      </c>
      <c r="AC58" s="126"/>
      <c r="AD58" s="126">
        <v>102</v>
      </c>
      <c r="AE58" s="126" t="s">
        <v>841</v>
      </c>
      <c r="AF58" s="126" t="s">
        <v>956</v>
      </c>
      <c r="AG58" s="126" t="s">
        <v>958</v>
      </c>
      <c r="AH58" s="126" t="s">
        <v>888</v>
      </c>
      <c r="AI58" s="126" t="s">
        <v>959</v>
      </c>
      <c r="AJ58" s="127">
        <v>520</v>
      </c>
      <c r="AK58" s="127">
        <v>520</v>
      </c>
      <c r="AL58" s="126" t="s">
        <v>917</v>
      </c>
      <c r="AM58" s="127">
        <v>29802.400000000001</v>
      </c>
      <c r="AN58" s="127">
        <v>10757.6</v>
      </c>
      <c r="AO58" s="127">
        <v>40560</v>
      </c>
      <c r="AP58" s="127">
        <v>12197.6</v>
      </c>
      <c r="AQ58" s="127">
        <v>771.4</v>
      </c>
      <c r="AR58" s="127">
        <v>12969</v>
      </c>
      <c r="AS58" s="127">
        <v>12197.6</v>
      </c>
      <c r="AT58" s="127">
        <v>771.4</v>
      </c>
      <c r="AU58" s="127">
        <v>12969</v>
      </c>
      <c r="AV58" s="126">
        <v>102</v>
      </c>
      <c r="AW58" s="122"/>
      <c r="AX58" s="122"/>
      <c r="AY58" s="122"/>
      <c r="AZ58" s="122"/>
      <c r="BA58" s="122"/>
      <c r="BB58" s="126" t="s">
        <v>1226</v>
      </c>
      <c r="BC58" s="122"/>
      <c r="BD58" s="126"/>
      <c r="BE58" s="127">
        <v>0</v>
      </c>
      <c r="BF58" s="126" t="s">
        <v>404</v>
      </c>
      <c r="BG58" s="128" t="s">
        <v>1234</v>
      </c>
      <c r="BH58" s="97" t="s">
        <v>1403</v>
      </c>
      <c r="BI58" s="95" t="s">
        <v>104</v>
      </c>
      <c r="BJ58" s="97">
        <v>46070</v>
      </c>
      <c r="BK58" s="95"/>
      <c r="BL58" s="95" t="s">
        <v>109</v>
      </c>
      <c r="BM58" s="98" t="s">
        <v>124</v>
      </c>
      <c r="BN58" s="99" t="s">
        <v>192</v>
      </c>
      <c r="BO58" s="95" t="s">
        <v>234</v>
      </c>
      <c r="BP58" s="95"/>
      <c r="BQ58" s="42"/>
      <c r="BR58" s="136" t="s">
        <v>1404</v>
      </c>
    </row>
    <row r="59" spans="1:70" ht="30" hidden="1" customHeight="1" x14ac:dyDescent="0.35">
      <c r="A59" s="95">
        <v>55</v>
      </c>
      <c r="B59" s="126" t="s">
        <v>254</v>
      </c>
      <c r="C59" s="126" t="s">
        <v>248</v>
      </c>
      <c r="D59" s="126" t="s">
        <v>247</v>
      </c>
      <c r="E59" s="126" t="s">
        <v>246</v>
      </c>
      <c r="F59" s="126" t="s">
        <v>246</v>
      </c>
      <c r="G59" s="126" t="s">
        <v>244</v>
      </c>
      <c r="H59" s="126" t="s">
        <v>245</v>
      </c>
      <c r="I59" s="126">
        <v>207266</v>
      </c>
      <c r="J59" s="126" t="s">
        <v>255</v>
      </c>
      <c r="K59" s="126">
        <v>207266</v>
      </c>
      <c r="L59" s="126" t="s">
        <v>262</v>
      </c>
      <c r="M59" s="126" t="s">
        <v>263</v>
      </c>
      <c r="N59" s="126">
        <v>481963</v>
      </c>
      <c r="O59" s="126" t="s">
        <v>292</v>
      </c>
      <c r="P59" s="126">
        <v>769360</v>
      </c>
      <c r="Q59" s="126" t="s">
        <v>330</v>
      </c>
      <c r="R59" s="126" t="s">
        <v>258</v>
      </c>
      <c r="S59" s="126" t="s">
        <v>406</v>
      </c>
      <c r="T59" s="126" t="s">
        <v>406</v>
      </c>
      <c r="U59" s="126" t="s">
        <v>259</v>
      </c>
      <c r="V59" s="126" t="s">
        <v>260</v>
      </c>
      <c r="W59" s="126">
        <v>541</v>
      </c>
      <c r="X59" s="126" t="s">
        <v>261</v>
      </c>
      <c r="Y59" s="126">
        <v>355491156</v>
      </c>
      <c r="Z59" s="126" t="s">
        <v>407</v>
      </c>
      <c r="AA59" s="126" t="s">
        <v>962</v>
      </c>
      <c r="AB59" s="127">
        <v>45000</v>
      </c>
      <c r="AC59" s="126"/>
      <c r="AD59" s="126">
        <v>102</v>
      </c>
      <c r="AE59" s="126" t="s">
        <v>841</v>
      </c>
      <c r="AF59" s="126" t="s">
        <v>956</v>
      </c>
      <c r="AG59" s="126" t="s">
        <v>963</v>
      </c>
      <c r="AH59" s="126" t="s">
        <v>888</v>
      </c>
      <c r="AI59" s="126" t="s">
        <v>959</v>
      </c>
      <c r="AJ59" s="127">
        <v>560</v>
      </c>
      <c r="AK59" s="127">
        <v>560</v>
      </c>
      <c r="AL59" s="126" t="s">
        <v>870</v>
      </c>
      <c r="AM59" s="127">
        <v>34763.440000000002</v>
      </c>
      <c r="AN59" s="127">
        <v>11746.56</v>
      </c>
      <c r="AO59" s="127">
        <v>46510</v>
      </c>
      <c r="AP59" s="127">
        <v>10236.56</v>
      </c>
      <c r="AQ59" s="127">
        <v>472.44</v>
      </c>
      <c r="AR59" s="127">
        <v>10709</v>
      </c>
      <c r="AS59" s="127">
        <v>10236.56</v>
      </c>
      <c r="AT59" s="127">
        <v>472.44</v>
      </c>
      <c r="AU59" s="127">
        <v>10709</v>
      </c>
      <c r="AV59" s="126">
        <v>102</v>
      </c>
      <c r="AW59" s="122"/>
      <c r="AX59" s="122"/>
      <c r="AY59" s="122"/>
      <c r="AZ59" s="122"/>
      <c r="BA59" s="122"/>
      <c r="BB59" s="126" t="s">
        <v>1226</v>
      </c>
      <c r="BC59" s="122"/>
      <c r="BD59" s="126" t="s">
        <v>1179</v>
      </c>
      <c r="BE59" s="127">
        <v>45000</v>
      </c>
      <c r="BF59" s="126" t="s">
        <v>406</v>
      </c>
      <c r="BG59" s="128" t="s">
        <v>1235</v>
      </c>
      <c r="BH59" s="97" t="s">
        <v>1403</v>
      </c>
      <c r="BI59" s="95" t="s">
        <v>104</v>
      </c>
      <c r="BJ59" s="97">
        <v>46073</v>
      </c>
      <c r="BK59" s="95"/>
      <c r="BL59" s="95" t="s">
        <v>108</v>
      </c>
      <c r="BM59" s="98" t="s">
        <v>113</v>
      </c>
      <c r="BN59" s="99" t="s">
        <v>192</v>
      </c>
      <c r="BO59" s="95" t="s">
        <v>234</v>
      </c>
      <c r="BP59" s="95"/>
      <c r="BQ59" s="42"/>
      <c r="BR59" s="136" t="s">
        <v>1406</v>
      </c>
    </row>
    <row r="60" spans="1:70" ht="30" hidden="1" customHeight="1" x14ac:dyDescent="0.35">
      <c r="A60" s="95">
        <v>56</v>
      </c>
      <c r="B60" s="126" t="s">
        <v>254</v>
      </c>
      <c r="C60" s="126" t="s">
        <v>248</v>
      </c>
      <c r="D60" s="126" t="s">
        <v>247</v>
      </c>
      <c r="E60" s="126" t="s">
        <v>246</v>
      </c>
      <c r="F60" s="126" t="s">
        <v>246</v>
      </c>
      <c r="G60" s="126" t="s">
        <v>244</v>
      </c>
      <c r="H60" s="126" t="s">
        <v>245</v>
      </c>
      <c r="I60" s="126">
        <v>207266</v>
      </c>
      <c r="J60" s="126" t="s">
        <v>255</v>
      </c>
      <c r="K60" s="126">
        <v>207266</v>
      </c>
      <c r="L60" s="126" t="s">
        <v>262</v>
      </c>
      <c r="M60" s="126" t="s">
        <v>263</v>
      </c>
      <c r="N60" s="126">
        <v>495403</v>
      </c>
      <c r="O60" s="126" t="s">
        <v>408</v>
      </c>
      <c r="P60" s="126">
        <v>854237</v>
      </c>
      <c r="Q60" s="126" t="s">
        <v>409</v>
      </c>
      <c r="R60" s="126" t="s">
        <v>258</v>
      </c>
      <c r="S60" s="126" t="s">
        <v>410</v>
      </c>
      <c r="T60" s="126" t="s">
        <v>410</v>
      </c>
      <c r="U60" s="126" t="s">
        <v>259</v>
      </c>
      <c r="V60" s="126" t="s">
        <v>260</v>
      </c>
      <c r="W60" s="126">
        <v>0</v>
      </c>
      <c r="X60" s="126" t="s">
        <v>261</v>
      </c>
      <c r="Y60" s="126">
        <v>355495492</v>
      </c>
      <c r="Z60" s="126" t="s">
        <v>411</v>
      </c>
      <c r="AA60" s="126" t="s">
        <v>962</v>
      </c>
      <c r="AB60" s="127">
        <v>32000</v>
      </c>
      <c r="AC60" s="126"/>
      <c r="AD60" s="126">
        <v>75</v>
      </c>
      <c r="AE60" s="126" t="s">
        <v>841</v>
      </c>
      <c r="AF60" s="126" t="s">
        <v>956</v>
      </c>
      <c r="AG60" s="126" t="s">
        <v>963</v>
      </c>
      <c r="AH60" s="126" t="s">
        <v>888</v>
      </c>
      <c r="AI60" s="126" t="s">
        <v>957</v>
      </c>
      <c r="AJ60" s="127">
        <v>510</v>
      </c>
      <c r="AK60" s="127">
        <v>510</v>
      </c>
      <c r="AL60" s="126" t="s">
        <v>859</v>
      </c>
      <c r="AM60" s="127">
        <v>9372.86</v>
      </c>
      <c r="AN60" s="127">
        <v>3377.14</v>
      </c>
      <c r="AO60" s="127">
        <v>12750</v>
      </c>
      <c r="AP60" s="127">
        <v>22627.14</v>
      </c>
      <c r="AQ60" s="127">
        <v>2874.86</v>
      </c>
      <c r="AR60" s="127">
        <v>25502</v>
      </c>
      <c r="AS60" s="127">
        <v>22627.14</v>
      </c>
      <c r="AT60" s="127">
        <v>2874.86</v>
      </c>
      <c r="AU60" s="127">
        <v>25502</v>
      </c>
      <c r="AV60" s="126">
        <v>103</v>
      </c>
      <c r="AW60" s="122"/>
      <c r="AX60" s="122"/>
      <c r="AY60" s="122"/>
      <c r="AZ60" s="122"/>
      <c r="BA60" s="122"/>
      <c r="BB60" s="126" t="s">
        <v>1226</v>
      </c>
      <c r="BC60" s="122"/>
      <c r="BD60" s="126" t="s">
        <v>1225</v>
      </c>
      <c r="BE60" s="127">
        <v>32000</v>
      </c>
      <c r="BF60" s="126" t="s">
        <v>410</v>
      </c>
      <c r="BG60" s="128" t="s">
        <v>1236</v>
      </c>
      <c r="BH60" s="97" t="s">
        <v>1403</v>
      </c>
      <c r="BI60" s="95" t="s">
        <v>104</v>
      </c>
      <c r="BJ60" s="97">
        <v>46070</v>
      </c>
      <c r="BK60" s="95"/>
      <c r="BL60" s="95" t="s">
        <v>108</v>
      </c>
      <c r="BM60" s="98" t="s">
        <v>113</v>
      </c>
      <c r="BN60" s="99" t="s">
        <v>192</v>
      </c>
      <c r="BO60" s="95" t="s">
        <v>234</v>
      </c>
      <c r="BP60" s="95"/>
      <c r="BQ60" s="42"/>
      <c r="BR60" s="136" t="s">
        <v>1406</v>
      </c>
    </row>
    <row r="61" spans="1:70" ht="30" hidden="1" customHeight="1" x14ac:dyDescent="0.35">
      <c r="A61" s="95">
        <v>57</v>
      </c>
      <c r="B61" s="126" t="s">
        <v>254</v>
      </c>
      <c r="C61" s="126" t="s">
        <v>248</v>
      </c>
      <c r="D61" s="126" t="s">
        <v>247</v>
      </c>
      <c r="E61" s="126" t="s">
        <v>246</v>
      </c>
      <c r="F61" s="126" t="s">
        <v>246</v>
      </c>
      <c r="G61" s="126" t="s">
        <v>244</v>
      </c>
      <c r="H61" s="126" t="s">
        <v>245</v>
      </c>
      <c r="I61" s="126">
        <v>207266</v>
      </c>
      <c r="J61" s="126" t="s">
        <v>255</v>
      </c>
      <c r="K61" s="126">
        <v>207266</v>
      </c>
      <c r="L61" s="126" t="s">
        <v>262</v>
      </c>
      <c r="M61" s="126" t="s">
        <v>263</v>
      </c>
      <c r="N61" s="126">
        <v>495403</v>
      </c>
      <c r="O61" s="126" t="s">
        <v>408</v>
      </c>
      <c r="P61" s="126">
        <v>854237</v>
      </c>
      <c r="Q61" s="126" t="s">
        <v>409</v>
      </c>
      <c r="R61" s="126" t="s">
        <v>258</v>
      </c>
      <c r="S61" s="126" t="s">
        <v>412</v>
      </c>
      <c r="T61" s="126" t="s">
        <v>412</v>
      </c>
      <c r="U61" s="126" t="s">
        <v>259</v>
      </c>
      <c r="V61" s="126" t="s">
        <v>260</v>
      </c>
      <c r="W61" s="126">
        <v>0</v>
      </c>
      <c r="X61" s="126" t="s">
        <v>261</v>
      </c>
      <c r="Y61" s="126">
        <v>355497048</v>
      </c>
      <c r="Z61" s="126" t="s">
        <v>413</v>
      </c>
      <c r="AA61" s="126" t="s">
        <v>962</v>
      </c>
      <c r="AB61" s="127">
        <v>12000</v>
      </c>
      <c r="AC61" s="126"/>
      <c r="AD61" s="126">
        <v>75</v>
      </c>
      <c r="AE61" s="126" t="s">
        <v>841</v>
      </c>
      <c r="AF61" s="126" t="s">
        <v>956</v>
      </c>
      <c r="AG61" s="126" t="s">
        <v>963</v>
      </c>
      <c r="AH61" s="126" t="s">
        <v>888</v>
      </c>
      <c r="AI61" s="126" t="s">
        <v>957</v>
      </c>
      <c r="AJ61" s="127">
        <v>190</v>
      </c>
      <c r="AK61" s="127">
        <v>190</v>
      </c>
      <c r="AL61" s="126" t="s">
        <v>872</v>
      </c>
      <c r="AM61" s="127">
        <v>4234.66</v>
      </c>
      <c r="AN61" s="127">
        <v>1465.34</v>
      </c>
      <c r="AO61" s="127">
        <v>5700</v>
      </c>
      <c r="AP61" s="127">
        <v>7765.34</v>
      </c>
      <c r="AQ61" s="127">
        <v>898.66</v>
      </c>
      <c r="AR61" s="127">
        <v>8664</v>
      </c>
      <c r="AS61" s="127">
        <v>7765.34</v>
      </c>
      <c r="AT61" s="127">
        <v>898.66</v>
      </c>
      <c r="AU61" s="127">
        <v>8664</v>
      </c>
      <c r="AV61" s="126">
        <v>103</v>
      </c>
      <c r="AW61" s="122"/>
      <c r="AX61" s="122"/>
      <c r="AY61" s="122"/>
      <c r="AZ61" s="122"/>
      <c r="BA61" s="122"/>
      <c r="BB61" s="126" t="s">
        <v>1226</v>
      </c>
      <c r="BC61" s="122"/>
      <c r="BD61" s="126"/>
      <c r="BE61" s="127">
        <v>0</v>
      </c>
      <c r="BF61" s="126" t="s">
        <v>412</v>
      </c>
      <c r="BG61" s="128" t="s">
        <v>1237</v>
      </c>
      <c r="BH61" s="97" t="s">
        <v>1403</v>
      </c>
      <c r="BI61" s="95" t="s">
        <v>104</v>
      </c>
      <c r="BJ61" s="97">
        <v>46070</v>
      </c>
      <c r="BK61" s="95"/>
      <c r="BL61" s="95" t="s">
        <v>108</v>
      </c>
      <c r="BM61" s="98" t="s">
        <v>113</v>
      </c>
      <c r="BN61" s="99" t="s">
        <v>192</v>
      </c>
      <c r="BO61" s="95" t="s">
        <v>234</v>
      </c>
      <c r="BP61" s="95"/>
      <c r="BQ61" s="42"/>
      <c r="BR61" s="136" t="s">
        <v>1406</v>
      </c>
    </row>
    <row r="62" spans="1:70" ht="30" hidden="1" customHeight="1" x14ac:dyDescent="0.35">
      <c r="A62" s="95">
        <v>58</v>
      </c>
      <c r="B62" s="126" t="s">
        <v>254</v>
      </c>
      <c r="C62" s="126" t="s">
        <v>248</v>
      </c>
      <c r="D62" s="126" t="s">
        <v>247</v>
      </c>
      <c r="E62" s="126" t="s">
        <v>246</v>
      </c>
      <c r="F62" s="126" t="s">
        <v>246</v>
      </c>
      <c r="G62" s="126" t="s">
        <v>244</v>
      </c>
      <c r="H62" s="126" t="s">
        <v>245</v>
      </c>
      <c r="I62" s="126">
        <v>207266</v>
      </c>
      <c r="J62" s="126" t="s">
        <v>255</v>
      </c>
      <c r="K62" s="126">
        <v>207266</v>
      </c>
      <c r="L62" s="126" t="s">
        <v>262</v>
      </c>
      <c r="M62" s="126" t="s">
        <v>263</v>
      </c>
      <c r="N62" s="126">
        <v>495403</v>
      </c>
      <c r="O62" s="126" t="s">
        <v>408</v>
      </c>
      <c r="P62" s="126">
        <v>794633</v>
      </c>
      <c r="Q62" s="126" t="s">
        <v>414</v>
      </c>
      <c r="R62" s="126" t="s">
        <v>258</v>
      </c>
      <c r="S62" s="126" t="s">
        <v>415</v>
      </c>
      <c r="T62" s="126" t="s">
        <v>415</v>
      </c>
      <c r="U62" s="126" t="s">
        <v>259</v>
      </c>
      <c r="V62" s="126" t="s">
        <v>260</v>
      </c>
      <c r="W62" s="126">
        <v>0</v>
      </c>
      <c r="X62" s="126" t="s">
        <v>261</v>
      </c>
      <c r="Y62" s="126">
        <v>355511882</v>
      </c>
      <c r="Z62" s="126" t="s">
        <v>416</v>
      </c>
      <c r="AA62" s="126" t="s">
        <v>945</v>
      </c>
      <c r="AB62" s="127">
        <v>42000</v>
      </c>
      <c r="AC62" s="126"/>
      <c r="AD62" s="126">
        <v>102</v>
      </c>
      <c r="AE62" s="126" t="s">
        <v>841</v>
      </c>
      <c r="AF62" s="126" t="s">
        <v>966</v>
      </c>
      <c r="AG62" s="126" t="s">
        <v>967</v>
      </c>
      <c r="AH62" s="126" t="s">
        <v>888</v>
      </c>
      <c r="AI62" s="126" t="s">
        <v>957</v>
      </c>
      <c r="AJ62" s="127">
        <v>520</v>
      </c>
      <c r="AK62" s="127">
        <v>520</v>
      </c>
      <c r="AL62" s="126" t="s">
        <v>908</v>
      </c>
      <c r="AM62" s="127">
        <v>11362.84</v>
      </c>
      <c r="AN62" s="127">
        <v>5797.16</v>
      </c>
      <c r="AO62" s="127">
        <v>17160</v>
      </c>
      <c r="AP62" s="127">
        <v>30637.16</v>
      </c>
      <c r="AQ62" s="127">
        <v>5451.84</v>
      </c>
      <c r="AR62" s="127">
        <v>36089</v>
      </c>
      <c r="AS62" s="127">
        <v>30637.16</v>
      </c>
      <c r="AT62" s="127">
        <v>5451.84</v>
      </c>
      <c r="AU62" s="127">
        <v>36089</v>
      </c>
      <c r="AV62" s="126">
        <v>103</v>
      </c>
      <c r="AW62" s="122"/>
      <c r="AX62" s="122"/>
      <c r="AY62" s="122"/>
      <c r="AZ62" s="122"/>
      <c r="BA62" s="122"/>
      <c r="BB62" s="126" t="s">
        <v>1226</v>
      </c>
      <c r="BC62" s="122"/>
      <c r="BD62" s="126" t="s">
        <v>1179</v>
      </c>
      <c r="BE62" s="127">
        <v>42000</v>
      </c>
      <c r="BF62" s="126" t="s">
        <v>415</v>
      </c>
      <c r="BG62" s="128" t="s">
        <v>1238</v>
      </c>
      <c r="BH62" s="97" t="s">
        <v>1403</v>
      </c>
      <c r="BI62" s="95" t="s">
        <v>104</v>
      </c>
      <c r="BJ62" s="97">
        <v>46070</v>
      </c>
      <c r="BK62" s="95"/>
      <c r="BL62" s="95" t="s">
        <v>108</v>
      </c>
      <c r="BM62" s="98" t="s">
        <v>113</v>
      </c>
      <c r="BN62" s="99" t="s">
        <v>192</v>
      </c>
      <c r="BO62" s="95" t="s">
        <v>234</v>
      </c>
      <c r="BP62" s="95"/>
      <c r="BQ62" s="42"/>
      <c r="BR62" s="136" t="s">
        <v>1406</v>
      </c>
    </row>
    <row r="63" spans="1:70" ht="30" hidden="1" customHeight="1" x14ac:dyDescent="0.35">
      <c r="A63" s="95">
        <v>59</v>
      </c>
      <c r="B63" s="126" t="s">
        <v>254</v>
      </c>
      <c r="C63" s="126" t="s">
        <v>248</v>
      </c>
      <c r="D63" s="126" t="s">
        <v>247</v>
      </c>
      <c r="E63" s="126" t="s">
        <v>246</v>
      </c>
      <c r="F63" s="126" t="s">
        <v>246</v>
      </c>
      <c r="G63" s="126" t="s">
        <v>244</v>
      </c>
      <c r="H63" s="126" t="s">
        <v>245</v>
      </c>
      <c r="I63" s="126">
        <v>207266</v>
      </c>
      <c r="J63" s="126" t="s">
        <v>255</v>
      </c>
      <c r="K63" s="126">
        <v>207266</v>
      </c>
      <c r="L63" s="126" t="s">
        <v>262</v>
      </c>
      <c r="M63" s="126" t="s">
        <v>263</v>
      </c>
      <c r="N63" s="126">
        <v>483007</v>
      </c>
      <c r="O63" s="126" t="s">
        <v>307</v>
      </c>
      <c r="P63" s="126">
        <v>762628</v>
      </c>
      <c r="Q63" s="126" t="s">
        <v>419</v>
      </c>
      <c r="R63" s="126" t="s">
        <v>258</v>
      </c>
      <c r="S63" s="126" t="s">
        <v>420</v>
      </c>
      <c r="T63" s="126" t="s">
        <v>420</v>
      </c>
      <c r="U63" s="126" t="s">
        <v>259</v>
      </c>
      <c r="V63" s="126" t="s">
        <v>260</v>
      </c>
      <c r="W63" s="126">
        <v>0</v>
      </c>
      <c r="X63" s="126" t="s">
        <v>261</v>
      </c>
      <c r="Y63" s="126">
        <v>355514182</v>
      </c>
      <c r="Z63" s="126" t="s">
        <v>421</v>
      </c>
      <c r="AA63" s="126" t="s">
        <v>945</v>
      </c>
      <c r="AB63" s="127">
        <v>45000</v>
      </c>
      <c r="AC63" s="126"/>
      <c r="AD63" s="126">
        <v>102</v>
      </c>
      <c r="AE63" s="126" t="s">
        <v>841</v>
      </c>
      <c r="AF63" s="126" t="s">
        <v>966</v>
      </c>
      <c r="AG63" s="126" t="s">
        <v>967</v>
      </c>
      <c r="AH63" s="126" t="s">
        <v>888</v>
      </c>
      <c r="AI63" s="126" t="s">
        <v>959</v>
      </c>
      <c r="AJ63" s="127">
        <v>560</v>
      </c>
      <c r="AK63" s="127">
        <v>560</v>
      </c>
      <c r="AL63" s="126" t="s">
        <v>911</v>
      </c>
      <c r="AM63" s="127">
        <v>13827.19</v>
      </c>
      <c r="AN63" s="127">
        <v>6892.81</v>
      </c>
      <c r="AO63" s="127">
        <v>20720</v>
      </c>
      <c r="AP63" s="127">
        <v>31172.81</v>
      </c>
      <c r="AQ63" s="127">
        <v>5176.1899999999996</v>
      </c>
      <c r="AR63" s="127">
        <v>36349</v>
      </c>
      <c r="AS63" s="127">
        <v>31172.81</v>
      </c>
      <c r="AT63" s="127">
        <v>5176.1899999999996</v>
      </c>
      <c r="AU63" s="127">
        <v>36349</v>
      </c>
      <c r="AV63" s="126">
        <v>102</v>
      </c>
      <c r="AW63" s="122"/>
      <c r="AX63" s="122"/>
      <c r="AY63" s="122"/>
      <c r="AZ63" s="122"/>
      <c r="BA63" s="122"/>
      <c r="BB63" s="126" t="s">
        <v>1226</v>
      </c>
      <c r="BC63" s="122"/>
      <c r="BD63" s="126" t="s">
        <v>938</v>
      </c>
      <c r="BE63" s="127">
        <v>45000</v>
      </c>
      <c r="BF63" s="126" t="s">
        <v>420</v>
      </c>
      <c r="BG63" s="128" t="s">
        <v>1240</v>
      </c>
      <c r="BH63" s="97" t="s">
        <v>1403</v>
      </c>
      <c r="BI63" s="95" t="s">
        <v>104</v>
      </c>
      <c r="BJ63" s="97">
        <v>46073</v>
      </c>
      <c r="BK63" s="95"/>
      <c r="BL63" s="95" t="s">
        <v>109</v>
      </c>
      <c r="BM63" s="98" t="s">
        <v>124</v>
      </c>
      <c r="BN63" s="99" t="s">
        <v>192</v>
      </c>
      <c r="BO63" s="95" t="s">
        <v>234</v>
      </c>
      <c r="BP63" s="95"/>
      <c r="BQ63" s="42"/>
      <c r="BR63" s="136" t="s">
        <v>1404</v>
      </c>
    </row>
    <row r="64" spans="1:70" ht="30" hidden="1" customHeight="1" x14ac:dyDescent="0.35">
      <c r="A64" s="95">
        <v>60</v>
      </c>
      <c r="B64" s="126" t="s">
        <v>254</v>
      </c>
      <c r="C64" s="126" t="s">
        <v>248</v>
      </c>
      <c r="D64" s="126" t="s">
        <v>247</v>
      </c>
      <c r="E64" s="126" t="s">
        <v>246</v>
      </c>
      <c r="F64" s="126" t="s">
        <v>246</v>
      </c>
      <c r="G64" s="126" t="s">
        <v>244</v>
      </c>
      <c r="H64" s="126" t="s">
        <v>245</v>
      </c>
      <c r="I64" s="126">
        <v>207266</v>
      </c>
      <c r="J64" s="126" t="s">
        <v>255</v>
      </c>
      <c r="K64" s="126">
        <v>207266</v>
      </c>
      <c r="L64" s="126" t="s">
        <v>262</v>
      </c>
      <c r="M64" s="126" t="s">
        <v>263</v>
      </c>
      <c r="N64" s="126">
        <v>495403</v>
      </c>
      <c r="O64" s="126" t="s">
        <v>408</v>
      </c>
      <c r="P64" s="126">
        <v>795569</v>
      </c>
      <c r="Q64" s="126" t="s">
        <v>422</v>
      </c>
      <c r="R64" s="126" t="s">
        <v>258</v>
      </c>
      <c r="S64" s="126" t="s">
        <v>423</v>
      </c>
      <c r="T64" s="126" t="s">
        <v>423</v>
      </c>
      <c r="U64" s="126" t="s">
        <v>259</v>
      </c>
      <c r="V64" s="126" t="s">
        <v>260</v>
      </c>
      <c r="W64" s="126">
        <v>0</v>
      </c>
      <c r="X64" s="126" t="s">
        <v>261</v>
      </c>
      <c r="Y64" s="126">
        <v>355520129</v>
      </c>
      <c r="Z64" s="126" t="s">
        <v>424</v>
      </c>
      <c r="AA64" s="126" t="s">
        <v>968</v>
      </c>
      <c r="AB64" s="127">
        <v>12000</v>
      </c>
      <c r="AC64" s="126"/>
      <c r="AD64" s="126">
        <v>75</v>
      </c>
      <c r="AE64" s="126" t="s">
        <v>841</v>
      </c>
      <c r="AF64" s="126" t="s">
        <v>969</v>
      </c>
      <c r="AG64" s="126" t="s">
        <v>970</v>
      </c>
      <c r="AH64" s="126" t="s">
        <v>888</v>
      </c>
      <c r="AI64" s="126" t="s">
        <v>971</v>
      </c>
      <c r="AJ64" s="127">
        <v>190</v>
      </c>
      <c r="AK64" s="127">
        <v>190</v>
      </c>
      <c r="AL64" s="126" t="s">
        <v>972</v>
      </c>
      <c r="AM64" s="127">
        <v>6678.3</v>
      </c>
      <c r="AN64" s="127">
        <v>2001.7</v>
      </c>
      <c r="AO64" s="127">
        <v>8680</v>
      </c>
      <c r="AP64" s="127">
        <v>5321.7</v>
      </c>
      <c r="AQ64" s="127">
        <v>397.3</v>
      </c>
      <c r="AR64" s="127">
        <v>5719</v>
      </c>
      <c r="AS64" s="127">
        <v>5321.7</v>
      </c>
      <c r="AT64" s="127">
        <v>397.3</v>
      </c>
      <c r="AU64" s="127">
        <v>5719</v>
      </c>
      <c r="AV64" s="126">
        <v>100</v>
      </c>
      <c r="AW64" s="122"/>
      <c r="AX64" s="122"/>
      <c r="AY64" s="122"/>
      <c r="AZ64" s="122"/>
      <c r="BA64" s="122"/>
      <c r="BB64" s="126" t="s">
        <v>1226</v>
      </c>
      <c r="BC64" s="122"/>
      <c r="BD64" s="126"/>
      <c r="BE64" s="127">
        <v>0</v>
      </c>
      <c r="BF64" s="126" t="s">
        <v>423</v>
      </c>
      <c r="BG64" s="128" t="s">
        <v>1241</v>
      </c>
      <c r="BH64" s="97" t="s">
        <v>1403</v>
      </c>
      <c r="BI64" s="95" t="s">
        <v>104</v>
      </c>
      <c r="BJ64" s="97">
        <v>46070</v>
      </c>
      <c r="BK64" s="95"/>
      <c r="BL64" s="95" t="s">
        <v>108</v>
      </c>
      <c r="BM64" s="98" t="s">
        <v>113</v>
      </c>
      <c r="BN64" s="99" t="s">
        <v>192</v>
      </c>
      <c r="BO64" s="95" t="s">
        <v>234</v>
      </c>
      <c r="BP64" s="95"/>
      <c r="BQ64" s="42"/>
      <c r="BR64" s="136" t="s">
        <v>1406</v>
      </c>
    </row>
    <row r="65" spans="1:70" ht="30" hidden="1" customHeight="1" x14ac:dyDescent="0.35">
      <c r="A65" s="95">
        <v>61</v>
      </c>
      <c r="B65" s="126" t="s">
        <v>254</v>
      </c>
      <c r="C65" s="126" t="s">
        <v>248</v>
      </c>
      <c r="D65" s="126" t="s">
        <v>247</v>
      </c>
      <c r="E65" s="126" t="s">
        <v>246</v>
      </c>
      <c r="F65" s="126" t="s">
        <v>246</v>
      </c>
      <c r="G65" s="126" t="s">
        <v>244</v>
      </c>
      <c r="H65" s="126" t="s">
        <v>245</v>
      </c>
      <c r="I65" s="126">
        <v>207266</v>
      </c>
      <c r="J65" s="126" t="s">
        <v>255</v>
      </c>
      <c r="K65" s="126">
        <v>207266</v>
      </c>
      <c r="L65" s="126" t="s">
        <v>262</v>
      </c>
      <c r="M65" s="126" t="s">
        <v>263</v>
      </c>
      <c r="N65" s="126">
        <v>495403</v>
      </c>
      <c r="O65" s="126" t="s">
        <v>408</v>
      </c>
      <c r="P65" s="126">
        <v>795569</v>
      </c>
      <c r="Q65" s="126" t="s">
        <v>422</v>
      </c>
      <c r="R65" s="126" t="s">
        <v>258</v>
      </c>
      <c r="S65" s="126" t="s">
        <v>425</v>
      </c>
      <c r="T65" s="126" t="s">
        <v>425</v>
      </c>
      <c r="U65" s="126" t="s">
        <v>259</v>
      </c>
      <c r="V65" s="126" t="s">
        <v>260</v>
      </c>
      <c r="W65" s="126">
        <v>0</v>
      </c>
      <c r="X65" s="126" t="s">
        <v>261</v>
      </c>
      <c r="Y65" s="126">
        <v>355520996</v>
      </c>
      <c r="Z65" s="126" t="s">
        <v>426</v>
      </c>
      <c r="AA65" s="126" t="s">
        <v>968</v>
      </c>
      <c r="AB65" s="127">
        <v>45000</v>
      </c>
      <c r="AC65" s="126"/>
      <c r="AD65" s="126">
        <v>102</v>
      </c>
      <c r="AE65" s="126" t="s">
        <v>841</v>
      </c>
      <c r="AF65" s="126" t="s">
        <v>969</v>
      </c>
      <c r="AG65" s="126" t="s">
        <v>970</v>
      </c>
      <c r="AH65" s="126" t="s">
        <v>888</v>
      </c>
      <c r="AI65" s="126" t="s">
        <v>971</v>
      </c>
      <c r="AJ65" s="127">
        <v>560</v>
      </c>
      <c r="AK65" s="127">
        <v>560</v>
      </c>
      <c r="AL65" s="126" t="s">
        <v>973</v>
      </c>
      <c r="AM65" s="127">
        <v>11660.67</v>
      </c>
      <c r="AN65" s="127">
        <v>6259.33</v>
      </c>
      <c r="AO65" s="127">
        <v>17920</v>
      </c>
      <c r="AP65" s="127">
        <v>33339.33</v>
      </c>
      <c r="AQ65" s="127">
        <v>6009.67</v>
      </c>
      <c r="AR65" s="127">
        <v>39349</v>
      </c>
      <c r="AS65" s="127">
        <v>32080.11</v>
      </c>
      <c r="AT65" s="127">
        <v>5999.89</v>
      </c>
      <c r="AU65" s="127">
        <v>38080</v>
      </c>
      <c r="AV65" s="126">
        <v>100</v>
      </c>
      <c r="AW65" s="122"/>
      <c r="AX65" s="122"/>
      <c r="AY65" s="122"/>
      <c r="AZ65" s="122"/>
      <c r="BA65" s="122"/>
      <c r="BB65" s="126" t="s">
        <v>1226</v>
      </c>
      <c r="BC65" s="122"/>
      <c r="BD65" s="126" t="s">
        <v>1179</v>
      </c>
      <c r="BE65" s="127">
        <v>45000</v>
      </c>
      <c r="BF65" s="126" t="s">
        <v>425</v>
      </c>
      <c r="BG65" s="128" t="s">
        <v>1242</v>
      </c>
      <c r="BH65" s="97" t="s">
        <v>1403</v>
      </c>
      <c r="BI65" s="95" t="s">
        <v>104</v>
      </c>
      <c r="BJ65" s="97">
        <v>46070</v>
      </c>
      <c r="BK65" s="95"/>
      <c r="BL65" s="95" t="s">
        <v>108</v>
      </c>
      <c r="BM65" s="98" t="s">
        <v>113</v>
      </c>
      <c r="BN65" s="99" t="s">
        <v>192</v>
      </c>
      <c r="BO65" s="95" t="s">
        <v>234</v>
      </c>
      <c r="BP65" s="95"/>
      <c r="BQ65" s="42"/>
      <c r="BR65" s="136" t="s">
        <v>1406</v>
      </c>
    </row>
    <row r="66" spans="1:70" ht="30" hidden="1" customHeight="1" x14ac:dyDescent="0.35">
      <c r="A66" s="95">
        <v>62</v>
      </c>
      <c r="B66" s="126" t="s">
        <v>254</v>
      </c>
      <c r="C66" s="126" t="s">
        <v>248</v>
      </c>
      <c r="D66" s="126" t="s">
        <v>247</v>
      </c>
      <c r="E66" s="126" t="s">
        <v>246</v>
      </c>
      <c r="F66" s="126" t="s">
        <v>246</v>
      </c>
      <c r="G66" s="126" t="s">
        <v>244</v>
      </c>
      <c r="H66" s="126" t="s">
        <v>245</v>
      </c>
      <c r="I66" s="126">
        <v>207266</v>
      </c>
      <c r="J66" s="126" t="s">
        <v>255</v>
      </c>
      <c r="K66" s="126">
        <v>207266</v>
      </c>
      <c r="L66" s="126" t="s">
        <v>262</v>
      </c>
      <c r="M66" s="126" t="s">
        <v>263</v>
      </c>
      <c r="N66" s="126">
        <v>483007</v>
      </c>
      <c r="O66" s="126" t="s">
        <v>307</v>
      </c>
      <c r="P66" s="126">
        <v>762628</v>
      </c>
      <c r="Q66" s="126" t="s">
        <v>419</v>
      </c>
      <c r="R66" s="126" t="s">
        <v>258</v>
      </c>
      <c r="S66" s="126" t="s">
        <v>427</v>
      </c>
      <c r="T66" s="126" t="s">
        <v>427</v>
      </c>
      <c r="U66" s="126" t="s">
        <v>259</v>
      </c>
      <c r="V66" s="126" t="s">
        <v>260</v>
      </c>
      <c r="W66" s="126">
        <v>0</v>
      </c>
      <c r="X66" s="126" t="s">
        <v>261</v>
      </c>
      <c r="Y66" s="126">
        <v>355522994</v>
      </c>
      <c r="Z66" s="126" t="s">
        <v>329</v>
      </c>
      <c r="AA66" s="126" t="s">
        <v>950</v>
      </c>
      <c r="AB66" s="127">
        <v>35000</v>
      </c>
      <c r="AC66" s="126"/>
      <c r="AD66" s="126">
        <v>75</v>
      </c>
      <c r="AE66" s="126" t="s">
        <v>841</v>
      </c>
      <c r="AF66" s="126" t="s">
        <v>966</v>
      </c>
      <c r="AG66" s="126" t="s">
        <v>974</v>
      </c>
      <c r="AH66" s="126" t="s">
        <v>888</v>
      </c>
      <c r="AI66" s="126" t="s">
        <v>959</v>
      </c>
      <c r="AJ66" s="127">
        <v>560</v>
      </c>
      <c r="AK66" s="127">
        <v>560</v>
      </c>
      <c r="AL66" s="126" t="s">
        <v>975</v>
      </c>
      <c r="AM66" s="127">
        <v>23571.05</v>
      </c>
      <c r="AN66" s="127">
        <v>6108.95</v>
      </c>
      <c r="AO66" s="127">
        <v>29680</v>
      </c>
      <c r="AP66" s="127">
        <v>11428.95</v>
      </c>
      <c r="AQ66" s="127">
        <v>628.04999999999995</v>
      </c>
      <c r="AR66" s="127">
        <v>12057</v>
      </c>
      <c r="AS66" s="127">
        <v>11428.95</v>
      </c>
      <c r="AT66" s="127">
        <v>628.04999999999995</v>
      </c>
      <c r="AU66" s="127">
        <v>12057</v>
      </c>
      <c r="AV66" s="126">
        <v>102</v>
      </c>
      <c r="AW66" s="122"/>
      <c r="AX66" s="122"/>
      <c r="AY66" s="122"/>
      <c r="AZ66" s="122"/>
      <c r="BA66" s="122"/>
      <c r="BB66" s="126" t="s">
        <v>1226</v>
      </c>
      <c r="BC66" s="122"/>
      <c r="BD66" s="126" t="s">
        <v>938</v>
      </c>
      <c r="BE66" s="127">
        <v>35000</v>
      </c>
      <c r="BF66" s="126" t="s">
        <v>427</v>
      </c>
      <c r="BG66" s="128" t="s">
        <v>1243</v>
      </c>
      <c r="BH66" s="97" t="s">
        <v>1403</v>
      </c>
      <c r="BI66" s="95" t="s">
        <v>104</v>
      </c>
      <c r="BJ66" s="97">
        <v>46073</v>
      </c>
      <c r="BK66" s="95"/>
      <c r="BL66" s="95" t="s">
        <v>109</v>
      </c>
      <c r="BM66" s="98" t="s">
        <v>124</v>
      </c>
      <c r="BN66" s="99" t="s">
        <v>192</v>
      </c>
      <c r="BO66" s="95" t="s">
        <v>234</v>
      </c>
      <c r="BP66" s="95"/>
      <c r="BQ66" s="42"/>
      <c r="BR66" s="136" t="s">
        <v>1404</v>
      </c>
    </row>
    <row r="67" spans="1:70" ht="30" hidden="1" customHeight="1" x14ac:dyDescent="0.35">
      <c r="A67" s="95">
        <v>63</v>
      </c>
      <c r="B67" s="126" t="s">
        <v>254</v>
      </c>
      <c r="C67" s="126" t="s">
        <v>248</v>
      </c>
      <c r="D67" s="126" t="s">
        <v>247</v>
      </c>
      <c r="E67" s="126" t="s">
        <v>246</v>
      </c>
      <c r="F67" s="126" t="s">
        <v>246</v>
      </c>
      <c r="G67" s="126" t="s">
        <v>244</v>
      </c>
      <c r="H67" s="126" t="s">
        <v>245</v>
      </c>
      <c r="I67" s="126">
        <v>207266</v>
      </c>
      <c r="J67" s="126" t="s">
        <v>255</v>
      </c>
      <c r="K67" s="126">
        <v>207266</v>
      </c>
      <c r="L67" s="126" t="s">
        <v>262</v>
      </c>
      <c r="M67" s="126" t="s">
        <v>263</v>
      </c>
      <c r="N67" s="126">
        <v>483007</v>
      </c>
      <c r="O67" s="126" t="s">
        <v>307</v>
      </c>
      <c r="P67" s="126">
        <v>768469</v>
      </c>
      <c r="Q67" s="126" t="s">
        <v>324</v>
      </c>
      <c r="R67" s="126" t="s">
        <v>258</v>
      </c>
      <c r="S67" s="126" t="s">
        <v>428</v>
      </c>
      <c r="T67" s="126" t="s">
        <v>428</v>
      </c>
      <c r="U67" s="126" t="s">
        <v>259</v>
      </c>
      <c r="V67" s="126" t="s">
        <v>260</v>
      </c>
      <c r="W67" s="126">
        <v>0</v>
      </c>
      <c r="X67" s="126" t="s">
        <v>261</v>
      </c>
      <c r="Y67" s="126">
        <v>355527619</v>
      </c>
      <c r="Z67" s="126" t="s">
        <v>429</v>
      </c>
      <c r="AA67" s="126" t="s">
        <v>950</v>
      </c>
      <c r="AB67" s="127">
        <v>42000</v>
      </c>
      <c r="AC67" s="126"/>
      <c r="AD67" s="126">
        <v>102</v>
      </c>
      <c r="AE67" s="126" t="s">
        <v>841</v>
      </c>
      <c r="AF67" s="126" t="s">
        <v>966</v>
      </c>
      <c r="AG67" s="126" t="s">
        <v>974</v>
      </c>
      <c r="AH67" s="126" t="s">
        <v>888</v>
      </c>
      <c r="AI67" s="126" t="s">
        <v>959</v>
      </c>
      <c r="AJ67" s="127">
        <v>520</v>
      </c>
      <c r="AK67" s="127">
        <v>520</v>
      </c>
      <c r="AL67" s="126" t="s">
        <v>849</v>
      </c>
      <c r="AM67" s="127">
        <v>10958.17</v>
      </c>
      <c r="AN67" s="127">
        <v>5681.83</v>
      </c>
      <c r="AO67" s="127">
        <v>16640</v>
      </c>
      <c r="AP67" s="127">
        <v>31041.83</v>
      </c>
      <c r="AQ67" s="127">
        <v>5614.17</v>
      </c>
      <c r="AR67" s="127">
        <v>36656</v>
      </c>
      <c r="AS67" s="127">
        <v>31041.83</v>
      </c>
      <c r="AT67" s="127">
        <v>5614.17</v>
      </c>
      <c r="AU67" s="127">
        <v>36656</v>
      </c>
      <c r="AV67" s="126">
        <v>102</v>
      </c>
      <c r="AW67" s="122"/>
      <c r="AX67" s="122"/>
      <c r="AY67" s="122"/>
      <c r="AZ67" s="122"/>
      <c r="BA67" s="122"/>
      <c r="BB67" s="126" t="s">
        <v>1226</v>
      </c>
      <c r="BC67" s="122"/>
      <c r="BD67" s="126" t="s">
        <v>1179</v>
      </c>
      <c r="BE67" s="127">
        <v>42000</v>
      </c>
      <c r="BF67" s="126" t="s">
        <v>428</v>
      </c>
      <c r="BG67" s="128" t="s">
        <v>1244</v>
      </c>
      <c r="BH67" s="97" t="s">
        <v>1403</v>
      </c>
      <c r="BI67" s="95" t="s">
        <v>104</v>
      </c>
      <c r="BJ67" s="97">
        <v>46073</v>
      </c>
      <c r="BK67" s="95"/>
      <c r="BL67" s="95" t="s">
        <v>109</v>
      </c>
      <c r="BM67" s="98" t="s">
        <v>124</v>
      </c>
      <c r="BN67" s="99" t="s">
        <v>192</v>
      </c>
      <c r="BO67" s="95" t="s">
        <v>234</v>
      </c>
      <c r="BP67" s="95"/>
      <c r="BQ67" s="42"/>
      <c r="BR67" s="136" t="s">
        <v>1404</v>
      </c>
    </row>
    <row r="68" spans="1:70" ht="30" hidden="1" customHeight="1" x14ac:dyDescent="0.35">
      <c r="A68" s="95">
        <v>64</v>
      </c>
      <c r="B68" s="126" t="s">
        <v>254</v>
      </c>
      <c r="C68" s="126" t="s">
        <v>248</v>
      </c>
      <c r="D68" s="126" t="s">
        <v>247</v>
      </c>
      <c r="E68" s="126" t="s">
        <v>246</v>
      </c>
      <c r="F68" s="126" t="s">
        <v>246</v>
      </c>
      <c r="G68" s="126" t="s">
        <v>244</v>
      </c>
      <c r="H68" s="126" t="s">
        <v>245</v>
      </c>
      <c r="I68" s="126">
        <v>207266</v>
      </c>
      <c r="J68" s="126" t="s">
        <v>255</v>
      </c>
      <c r="K68" s="126">
        <v>207266</v>
      </c>
      <c r="L68" s="126" t="s">
        <v>262</v>
      </c>
      <c r="M68" s="126" t="s">
        <v>263</v>
      </c>
      <c r="N68" s="126">
        <v>494553</v>
      </c>
      <c r="O68" s="126" t="s">
        <v>397</v>
      </c>
      <c r="P68" s="126">
        <v>817312</v>
      </c>
      <c r="Q68" s="126" t="s">
        <v>430</v>
      </c>
      <c r="R68" s="126" t="s">
        <v>258</v>
      </c>
      <c r="S68" s="126" t="s">
        <v>431</v>
      </c>
      <c r="T68" s="126" t="s">
        <v>431</v>
      </c>
      <c r="U68" s="126" t="s">
        <v>259</v>
      </c>
      <c r="V68" s="126" t="s">
        <v>260</v>
      </c>
      <c r="W68" s="126">
        <v>0</v>
      </c>
      <c r="X68" s="126" t="s">
        <v>261</v>
      </c>
      <c r="Y68" s="126">
        <v>355554831</v>
      </c>
      <c r="Z68" s="126" t="s">
        <v>432</v>
      </c>
      <c r="AA68" s="126" t="s">
        <v>954</v>
      </c>
      <c r="AB68" s="127">
        <v>45000</v>
      </c>
      <c r="AC68" s="126"/>
      <c r="AD68" s="126">
        <v>102</v>
      </c>
      <c r="AE68" s="126" t="s">
        <v>841</v>
      </c>
      <c r="AF68" s="126" t="s">
        <v>978</v>
      </c>
      <c r="AG68" s="126" t="s">
        <v>980</v>
      </c>
      <c r="AH68" s="126" t="s">
        <v>888</v>
      </c>
      <c r="AI68" s="126" t="s">
        <v>981</v>
      </c>
      <c r="AJ68" s="127">
        <v>560</v>
      </c>
      <c r="AK68" s="127">
        <v>560</v>
      </c>
      <c r="AL68" s="126" t="s">
        <v>862</v>
      </c>
      <c r="AM68" s="127">
        <v>8527.43</v>
      </c>
      <c r="AN68" s="127">
        <v>4912.57</v>
      </c>
      <c r="AO68" s="127">
        <v>13440</v>
      </c>
      <c r="AP68" s="127">
        <v>36472.57</v>
      </c>
      <c r="AQ68" s="127">
        <v>7356.43</v>
      </c>
      <c r="AR68" s="127">
        <v>43829</v>
      </c>
      <c r="AS68" s="127">
        <v>35767.31</v>
      </c>
      <c r="AT68" s="127">
        <v>7352.69</v>
      </c>
      <c r="AU68" s="127">
        <v>43120</v>
      </c>
      <c r="AV68" s="126">
        <v>101</v>
      </c>
      <c r="AW68" s="122"/>
      <c r="AX68" s="122"/>
      <c r="AY68" s="122"/>
      <c r="AZ68" s="122"/>
      <c r="BA68" s="122"/>
      <c r="BB68" s="126" t="s">
        <v>1226</v>
      </c>
      <c r="BC68" s="122"/>
      <c r="BD68" s="126" t="s">
        <v>1179</v>
      </c>
      <c r="BE68" s="127">
        <v>45000</v>
      </c>
      <c r="BF68" s="126" t="s">
        <v>431</v>
      </c>
      <c r="BG68" s="128" t="s">
        <v>1245</v>
      </c>
      <c r="BH68" s="97" t="s">
        <v>1403</v>
      </c>
      <c r="BI68" s="95" t="s">
        <v>104</v>
      </c>
      <c r="BJ68" s="97">
        <v>46070</v>
      </c>
      <c r="BK68" s="95"/>
      <c r="BL68" s="95" t="s">
        <v>109</v>
      </c>
      <c r="BM68" s="98" t="s">
        <v>124</v>
      </c>
      <c r="BN68" s="99" t="s">
        <v>192</v>
      </c>
      <c r="BO68" s="95" t="s">
        <v>234</v>
      </c>
      <c r="BP68" s="95"/>
      <c r="BQ68" s="42"/>
      <c r="BR68" s="136" t="s">
        <v>1404</v>
      </c>
    </row>
    <row r="69" spans="1:70" ht="30" hidden="1" customHeight="1" x14ac:dyDescent="0.35">
      <c r="A69" s="95">
        <v>65</v>
      </c>
      <c r="B69" s="126" t="s">
        <v>254</v>
      </c>
      <c r="C69" s="126" t="s">
        <v>248</v>
      </c>
      <c r="D69" s="126" t="s">
        <v>247</v>
      </c>
      <c r="E69" s="126" t="s">
        <v>246</v>
      </c>
      <c r="F69" s="126" t="s">
        <v>246</v>
      </c>
      <c r="G69" s="126" t="s">
        <v>244</v>
      </c>
      <c r="H69" s="126" t="s">
        <v>245</v>
      </c>
      <c r="I69" s="126">
        <v>207266</v>
      </c>
      <c r="J69" s="126" t="s">
        <v>255</v>
      </c>
      <c r="K69" s="126">
        <v>207266</v>
      </c>
      <c r="L69" s="126" t="s">
        <v>262</v>
      </c>
      <c r="M69" s="126" t="s">
        <v>263</v>
      </c>
      <c r="N69" s="126">
        <v>483007</v>
      </c>
      <c r="O69" s="126" t="s">
        <v>307</v>
      </c>
      <c r="P69" s="126">
        <v>768469</v>
      </c>
      <c r="Q69" s="126" t="s">
        <v>324</v>
      </c>
      <c r="R69" s="126" t="s">
        <v>258</v>
      </c>
      <c r="S69" s="126" t="s">
        <v>433</v>
      </c>
      <c r="T69" s="126" t="s">
        <v>433</v>
      </c>
      <c r="U69" s="126" t="s">
        <v>259</v>
      </c>
      <c r="V69" s="126" t="s">
        <v>260</v>
      </c>
      <c r="W69" s="126">
        <v>0</v>
      </c>
      <c r="X69" s="126" t="s">
        <v>261</v>
      </c>
      <c r="Y69" s="126">
        <v>355557952</v>
      </c>
      <c r="Z69" s="126" t="s">
        <v>434</v>
      </c>
      <c r="AA69" s="126" t="s">
        <v>954</v>
      </c>
      <c r="AB69" s="127">
        <v>45000</v>
      </c>
      <c r="AC69" s="126"/>
      <c r="AD69" s="126">
        <v>102</v>
      </c>
      <c r="AE69" s="126" t="s">
        <v>841</v>
      </c>
      <c r="AF69" s="126" t="s">
        <v>978</v>
      </c>
      <c r="AG69" s="126" t="s">
        <v>980</v>
      </c>
      <c r="AH69" s="126" t="s">
        <v>888</v>
      </c>
      <c r="AI69" s="126" t="s">
        <v>981</v>
      </c>
      <c r="AJ69" s="127">
        <v>560</v>
      </c>
      <c r="AK69" s="127">
        <v>560</v>
      </c>
      <c r="AL69" s="126" t="s">
        <v>982</v>
      </c>
      <c r="AM69" s="127">
        <v>8144.14</v>
      </c>
      <c r="AN69" s="127">
        <v>4735.8599999999997</v>
      </c>
      <c r="AO69" s="127">
        <v>12880</v>
      </c>
      <c r="AP69" s="127">
        <v>36855.86</v>
      </c>
      <c r="AQ69" s="127">
        <v>7533.14</v>
      </c>
      <c r="AR69" s="127">
        <v>44389</v>
      </c>
      <c r="AS69" s="127">
        <v>36150.6</v>
      </c>
      <c r="AT69" s="127">
        <v>7529.4</v>
      </c>
      <c r="AU69" s="127">
        <v>43680</v>
      </c>
      <c r="AV69" s="126">
        <v>101</v>
      </c>
      <c r="AW69" s="122"/>
      <c r="AX69" s="122"/>
      <c r="AY69" s="122"/>
      <c r="AZ69" s="122"/>
      <c r="BA69" s="122"/>
      <c r="BB69" s="126" t="s">
        <v>1226</v>
      </c>
      <c r="BC69" s="122"/>
      <c r="BD69" s="126" t="s">
        <v>1225</v>
      </c>
      <c r="BE69" s="127">
        <v>45000</v>
      </c>
      <c r="BF69" s="126" t="s">
        <v>433</v>
      </c>
      <c r="BG69" s="128" t="s">
        <v>1246</v>
      </c>
      <c r="BH69" s="97" t="s">
        <v>1403</v>
      </c>
      <c r="BI69" s="95" t="s">
        <v>104</v>
      </c>
      <c r="BJ69" s="97">
        <v>46073</v>
      </c>
      <c r="BK69" s="95"/>
      <c r="BL69" s="95" t="s">
        <v>109</v>
      </c>
      <c r="BM69" s="98" t="s">
        <v>114</v>
      </c>
      <c r="BN69" s="99" t="s">
        <v>192</v>
      </c>
      <c r="BO69" s="95" t="s">
        <v>234</v>
      </c>
      <c r="BP69" s="95"/>
      <c r="BQ69" s="42"/>
      <c r="BR69" s="136" t="s">
        <v>1407</v>
      </c>
    </row>
    <row r="70" spans="1:70" ht="30" hidden="1" customHeight="1" x14ac:dyDescent="0.35">
      <c r="A70" s="95">
        <v>66</v>
      </c>
      <c r="B70" s="126" t="s">
        <v>254</v>
      </c>
      <c r="C70" s="126" t="s">
        <v>248</v>
      </c>
      <c r="D70" s="126" t="s">
        <v>247</v>
      </c>
      <c r="E70" s="126" t="s">
        <v>246</v>
      </c>
      <c r="F70" s="126" t="s">
        <v>246</v>
      </c>
      <c r="G70" s="126" t="s">
        <v>244</v>
      </c>
      <c r="H70" s="126" t="s">
        <v>245</v>
      </c>
      <c r="I70" s="126">
        <v>207266</v>
      </c>
      <c r="J70" s="126" t="s">
        <v>255</v>
      </c>
      <c r="K70" s="126">
        <v>207266</v>
      </c>
      <c r="L70" s="126" t="s">
        <v>262</v>
      </c>
      <c r="M70" s="126" t="s">
        <v>263</v>
      </c>
      <c r="N70" s="126">
        <v>494553</v>
      </c>
      <c r="O70" s="126" t="s">
        <v>397</v>
      </c>
      <c r="P70" s="126">
        <v>798435</v>
      </c>
      <c r="Q70" s="126" t="s">
        <v>436</v>
      </c>
      <c r="R70" s="126" t="s">
        <v>258</v>
      </c>
      <c r="S70" s="126" t="s">
        <v>437</v>
      </c>
      <c r="T70" s="126" t="s">
        <v>437</v>
      </c>
      <c r="U70" s="126" t="s">
        <v>259</v>
      </c>
      <c r="V70" s="126" t="s">
        <v>260</v>
      </c>
      <c r="W70" s="126">
        <v>0</v>
      </c>
      <c r="X70" s="126" t="s">
        <v>261</v>
      </c>
      <c r="Y70" s="126">
        <v>355665780</v>
      </c>
      <c r="Z70" s="126" t="s">
        <v>438</v>
      </c>
      <c r="AA70" s="126" t="s">
        <v>964</v>
      </c>
      <c r="AB70" s="127">
        <v>45000</v>
      </c>
      <c r="AC70" s="126"/>
      <c r="AD70" s="126">
        <v>102</v>
      </c>
      <c r="AE70" s="126" t="s">
        <v>841</v>
      </c>
      <c r="AF70" s="126" t="s">
        <v>984</v>
      </c>
      <c r="AG70" s="126" t="s">
        <v>985</v>
      </c>
      <c r="AH70" s="126" t="s">
        <v>888</v>
      </c>
      <c r="AI70" s="126" t="s">
        <v>981</v>
      </c>
      <c r="AJ70" s="127">
        <v>560</v>
      </c>
      <c r="AK70" s="127">
        <v>560</v>
      </c>
      <c r="AL70" s="126" t="s">
        <v>982</v>
      </c>
      <c r="AM70" s="127">
        <v>8315.3799999999992</v>
      </c>
      <c r="AN70" s="127">
        <v>4564.62</v>
      </c>
      <c r="AO70" s="127">
        <v>12880</v>
      </c>
      <c r="AP70" s="127">
        <v>36684.620000000003</v>
      </c>
      <c r="AQ70" s="127">
        <v>7454.38</v>
      </c>
      <c r="AR70" s="127">
        <v>44139</v>
      </c>
      <c r="AS70" s="127">
        <v>36228.080000000002</v>
      </c>
      <c r="AT70" s="127">
        <v>7451.92</v>
      </c>
      <c r="AU70" s="127">
        <v>43680</v>
      </c>
      <c r="AV70" s="126">
        <v>101</v>
      </c>
      <c r="AW70" s="122"/>
      <c r="AX70" s="122"/>
      <c r="AY70" s="122"/>
      <c r="AZ70" s="122"/>
      <c r="BA70" s="122"/>
      <c r="BB70" s="126" t="s">
        <v>1226</v>
      </c>
      <c r="BC70" s="122"/>
      <c r="BD70" s="126" t="s">
        <v>1225</v>
      </c>
      <c r="BE70" s="127">
        <v>45000</v>
      </c>
      <c r="BF70" s="126" t="s">
        <v>437</v>
      </c>
      <c r="BG70" s="128" t="s">
        <v>1247</v>
      </c>
      <c r="BH70" s="97" t="s">
        <v>1403</v>
      </c>
      <c r="BI70" s="95" t="s">
        <v>104</v>
      </c>
      <c r="BJ70" s="97">
        <v>46070</v>
      </c>
      <c r="BK70" s="95"/>
      <c r="BL70" s="95" t="s">
        <v>109</v>
      </c>
      <c r="BM70" s="98" t="s">
        <v>124</v>
      </c>
      <c r="BN70" s="99" t="s">
        <v>192</v>
      </c>
      <c r="BO70" s="95" t="s">
        <v>234</v>
      </c>
      <c r="BP70" s="95"/>
      <c r="BQ70" s="42"/>
      <c r="BR70" s="136" t="s">
        <v>1404</v>
      </c>
    </row>
    <row r="71" spans="1:70" ht="30" hidden="1" customHeight="1" x14ac:dyDescent="0.35">
      <c r="A71" s="95">
        <v>67</v>
      </c>
      <c r="B71" s="126" t="s">
        <v>254</v>
      </c>
      <c r="C71" s="126" t="s">
        <v>248</v>
      </c>
      <c r="D71" s="126" t="s">
        <v>247</v>
      </c>
      <c r="E71" s="126" t="s">
        <v>246</v>
      </c>
      <c r="F71" s="126" t="s">
        <v>246</v>
      </c>
      <c r="G71" s="126" t="s">
        <v>244</v>
      </c>
      <c r="H71" s="126" t="s">
        <v>245</v>
      </c>
      <c r="I71" s="126">
        <v>207266</v>
      </c>
      <c r="J71" s="126" t="s">
        <v>255</v>
      </c>
      <c r="K71" s="126">
        <v>207266</v>
      </c>
      <c r="L71" s="126" t="s">
        <v>262</v>
      </c>
      <c r="M71" s="126" t="s">
        <v>263</v>
      </c>
      <c r="N71" s="126">
        <v>498407</v>
      </c>
      <c r="O71" s="126" t="s">
        <v>439</v>
      </c>
      <c r="P71" s="126">
        <v>803956</v>
      </c>
      <c r="Q71" s="126" t="s">
        <v>440</v>
      </c>
      <c r="R71" s="126" t="s">
        <v>258</v>
      </c>
      <c r="S71" s="126" t="s">
        <v>441</v>
      </c>
      <c r="T71" s="126" t="s">
        <v>441</v>
      </c>
      <c r="U71" s="126" t="s">
        <v>259</v>
      </c>
      <c r="V71" s="126" t="s">
        <v>260</v>
      </c>
      <c r="W71" s="126">
        <v>0</v>
      </c>
      <c r="X71" s="126" t="s">
        <v>261</v>
      </c>
      <c r="Y71" s="126">
        <v>355668138</v>
      </c>
      <c r="Z71" s="126" t="s">
        <v>442</v>
      </c>
      <c r="AA71" s="126" t="s">
        <v>964</v>
      </c>
      <c r="AB71" s="127">
        <v>45000</v>
      </c>
      <c r="AC71" s="126"/>
      <c r="AD71" s="126">
        <v>102</v>
      </c>
      <c r="AE71" s="126" t="s">
        <v>841</v>
      </c>
      <c r="AF71" s="126" t="s">
        <v>984</v>
      </c>
      <c r="AG71" s="126" t="s">
        <v>985</v>
      </c>
      <c r="AH71" s="126" t="s">
        <v>888</v>
      </c>
      <c r="AI71" s="126" t="s">
        <v>986</v>
      </c>
      <c r="AJ71" s="127">
        <v>560</v>
      </c>
      <c r="AK71" s="127">
        <v>560</v>
      </c>
      <c r="AL71" s="126" t="s">
        <v>977</v>
      </c>
      <c r="AM71" s="127">
        <v>44294.74</v>
      </c>
      <c r="AN71" s="127">
        <v>12265.26</v>
      </c>
      <c r="AO71" s="127">
        <v>56560</v>
      </c>
      <c r="AP71" s="127">
        <v>705.26</v>
      </c>
      <c r="AQ71" s="127">
        <v>3.74</v>
      </c>
      <c r="AR71" s="127">
        <v>709</v>
      </c>
      <c r="AS71" s="127">
        <v>0</v>
      </c>
      <c r="AT71" s="127">
        <v>0</v>
      </c>
      <c r="AU71" s="127">
        <v>0</v>
      </c>
      <c r="AV71" s="126">
        <v>101</v>
      </c>
      <c r="AW71" s="122"/>
      <c r="AX71" s="122"/>
      <c r="AY71" s="122"/>
      <c r="AZ71" s="122"/>
      <c r="BA71" s="122"/>
      <c r="BB71" s="126" t="s">
        <v>1226</v>
      </c>
      <c r="BC71" s="122"/>
      <c r="BD71" s="126"/>
      <c r="BE71" s="127">
        <v>0</v>
      </c>
      <c r="BF71" s="126" t="s">
        <v>441</v>
      </c>
      <c r="BG71" s="128" t="s">
        <v>1248</v>
      </c>
      <c r="BH71" s="122" t="s">
        <v>1403</v>
      </c>
      <c r="BI71" s="122" t="s">
        <v>104</v>
      </c>
      <c r="BJ71" s="134">
        <v>46073</v>
      </c>
      <c r="BK71" s="95"/>
      <c r="BL71" s="95" t="s">
        <v>108</v>
      </c>
      <c r="BM71" s="98" t="s">
        <v>113</v>
      </c>
      <c r="BN71" s="99" t="s">
        <v>191</v>
      </c>
      <c r="BO71" s="122" t="s">
        <v>233</v>
      </c>
      <c r="BP71" s="122"/>
      <c r="BQ71" s="42"/>
      <c r="BR71" s="140" t="s">
        <v>1418</v>
      </c>
    </row>
    <row r="72" spans="1:70" ht="30" hidden="1" customHeight="1" x14ac:dyDescent="0.35">
      <c r="A72" s="95">
        <v>68</v>
      </c>
      <c r="B72" s="126" t="s">
        <v>254</v>
      </c>
      <c r="C72" s="126" t="s">
        <v>248</v>
      </c>
      <c r="D72" s="126" t="s">
        <v>247</v>
      </c>
      <c r="E72" s="126" t="s">
        <v>246</v>
      </c>
      <c r="F72" s="126" t="s">
        <v>246</v>
      </c>
      <c r="G72" s="126" t="s">
        <v>244</v>
      </c>
      <c r="H72" s="126" t="s">
        <v>245</v>
      </c>
      <c r="I72" s="126">
        <v>207266</v>
      </c>
      <c r="J72" s="126" t="s">
        <v>255</v>
      </c>
      <c r="K72" s="126">
        <v>207266</v>
      </c>
      <c r="L72" s="126" t="s">
        <v>262</v>
      </c>
      <c r="M72" s="126" t="s">
        <v>263</v>
      </c>
      <c r="N72" s="126">
        <v>498407</v>
      </c>
      <c r="O72" s="126" t="s">
        <v>439</v>
      </c>
      <c r="P72" s="126">
        <v>803956</v>
      </c>
      <c r="Q72" s="126" t="s">
        <v>440</v>
      </c>
      <c r="R72" s="126" t="s">
        <v>258</v>
      </c>
      <c r="S72" s="126" t="s">
        <v>443</v>
      </c>
      <c r="T72" s="126" t="s">
        <v>443</v>
      </c>
      <c r="U72" s="126" t="s">
        <v>259</v>
      </c>
      <c r="V72" s="126" t="s">
        <v>260</v>
      </c>
      <c r="W72" s="126">
        <v>0</v>
      </c>
      <c r="X72" s="126" t="s">
        <v>261</v>
      </c>
      <c r="Y72" s="126">
        <v>355669129</v>
      </c>
      <c r="Z72" s="126" t="s">
        <v>444</v>
      </c>
      <c r="AA72" s="126" t="s">
        <v>964</v>
      </c>
      <c r="AB72" s="127">
        <v>45000</v>
      </c>
      <c r="AC72" s="126"/>
      <c r="AD72" s="126">
        <v>102</v>
      </c>
      <c r="AE72" s="126" t="s">
        <v>841</v>
      </c>
      <c r="AF72" s="126" t="s">
        <v>984</v>
      </c>
      <c r="AG72" s="126" t="s">
        <v>985</v>
      </c>
      <c r="AH72" s="126" t="s">
        <v>888</v>
      </c>
      <c r="AI72" s="126" t="s">
        <v>986</v>
      </c>
      <c r="AJ72" s="127">
        <v>560</v>
      </c>
      <c r="AK72" s="127">
        <v>560</v>
      </c>
      <c r="AL72" s="126" t="s">
        <v>938</v>
      </c>
      <c r="AM72" s="127">
        <v>24078.74</v>
      </c>
      <c r="AN72" s="127">
        <v>10081.26</v>
      </c>
      <c r="AO72" s="127">
        <v>34160</v>
      </c>
      <c r="AP72" s="127">
        <v>20921.259999999998</v>
      </c>
      <c r="AQ72" s="127">
        <v>2187.7399999999998</v>
      </c>
      <c r="AR72" s="127">
        <v>23109</v>
      </c>
      <c r="AS72" s="127">
        <v>20216</v>
      </c>
      <c r="AT72" s="127">
        <v>2184</v>
      </c>
      <c r="AU72" s="127">
        <v>22400</v>
      </c>
      <c r="AV72" s="126">
        <v>101</v>
      </c>
      <c r="AW72" s="122"/>
      <c r="AX72" s="122"/>
      <c r="AY72" s="122"/>
      <c r="AZ72" s="122"/>
      <c r="BA72" s="122"/>
      <c r="BB72" s="126" t="s">
        <v>1226</v>
      </c>
      <c r="BC72" s="122"/>
      <c r="BD72" s="126" t="s">
        <v>1224</v>
      </c>
      <c r="BE72" s="127">
        <v>45000</v>
      </c>
      <c r="BF72" s="126" t="s">
        <v>443</v>
      </c>
      <c r="BG72" s="128" t="s">
        <v>1249</v>
      </c>
      <c r="BH72" s="97" t="s">
        <v>1403</v>
      </c>
      <c r="BI72" s="95" t="s">
        <v>104</v>
      </c>
      <c r="BJ72" s="97">
        <v>46071</v>
      </c>
      <c r="BK72" s="95"/>
      <c r="BL72" s="95" t="s">
        <v>109</v>
      </c>
      <c r="BM72" s="98" t="s">
        <v>124</v>
      </c>
      <c r="BN72" s="99" t="s">
        <v>192</v>
      </c>
      <c r="BO72" s="95" t="s">
        <v>234</v>
      </c>
      <c r="BP72" s="95"/>
      <c r="BQ72" s="42"/>
      <c r="BR72" s="136" t="s">
        <v>1404</v>
      </c>
    </row>
    <row r="73" spans="1:70" ht="30" hidden="1" customHeight="1" x14ac:dyDescent="0.35">
      <c r="A73" s="95">
        <v>69</v>
      </c>
      <c r="B73" s="126" t="s">
        <v>254</v>
      </c>
      <c r="C73" s="126" t="s">
        <v>248</v>
      </c>
      <c r="D73" s="126" t="s">
        <v>247</v>
      </c>
      <c r="E73" s="126" t="s">
        <v>246</v>
      </c>
      <c r="F73" s="126" t="s">
        <v>246</v>
      </c>
      <c r="G73" s="126" t="s">
        <v>244</v>
      </c>
      <c r="H73" s="126" t="s">
        <v>245</v>
      </c>
      <c r="I73" s="126">
        <v>207266</v>
      </c>
      <c r="J73" s="126" t="s">
        <v>255</v>
      </c>
      <c r="K73" s="126">
        <v>207266</v>
      </c>
      <c r="L73" s="126" t="s">
        <v>262</v>
      </c>
      <c r="M73" s="126" t="s">
        <v>263</v>
      </c>
      <c r="N73" s="126">
        <v>498407</v>
      </c>
      <c r="O73" s="126" t="s">
        <v>439</v>
      </c>
      <c r="P73" s="126">
        <v>804912</v>
      </c>
      <c r="Q73" s="126" t="s">
        <v>445</v>
      </c>
      <c r="R73" s="126" t="s">
        <v>258</v>
      </c>
      <c r="S73" s="126" t="s">
        <v>446</v>
      </c>
      <c r="T73" s="126" t="s">
        <v>446</v>
      </c>
      <c r="U73" s="126" t="s">
        <v>259</v>
      </c>
      <c r="V73" s="126" t="s">
        <v>260</v>
      </c>
      <c r="W73" s="126">
        <v>0</v>
      </c>
      <c r="X73" s="126" t="s">
        <v>261</v>
      </c>
      <c r="Y73" s="126">
        <v>355669464</v>
      </c>
      <c r="Z73" s="126" t="s">
        <v>447</v>
      </c>
      <c r="AA73" s="126" t="s">
        <v>964</v>
      </c>
      <c r="AB73" s="127">
        <v>42000</v>
      </c>
      <c r="AC73" s="126"/>
      <c r="AD73" s="126">
        <v>102</v>
      </c>
      <c r="AE73" s="126" t="s">
        <v>841</v>
      </c>
      <c r="AF73" s="126" t="s">
        <v>984</v>
      </c>
      <c r="AG73" s="126" t="s">
        <v>985</v>
      </c>
      <c r="AH73" s="126" t="s">
        <v>888</v>
      </c>
      <c r="AI73" s="126" t="s">
        <v>986</v>
      </c>
      <c r="AJ73" s="127">
        <v>520</v>
      </c>
      <c r="AK73" s="127">
        <v>520</v>
      </c>
      <c r="AL73" s="126" t="s">
        <v>987</v>
      </c>
      <c r="AM73" s="127">
        <v>12263.52</v>
      </c>
      <c r="AN73" s="127">
        <v>6436.48</v>
      </c>
      <c r="AO73" s="127">
        <v>18700</v>
      </c>
      <c r="AP73" s="127">
        <v>29736.48</v>
      </c>
      <c r="AQ73" s="127">
        <v>5092.5200000000004</v>
      </c>
      <c r="AR73" s="127">
        <v>34829</v>
      </c>
      <c r="AS73" s="127">
        <v>28732.86</v>
      </c>
      <c r="AT73" s="127">
        <v>5087.1400000000003</v>
      </c>
      <c r="AU73" s="127">
        <v>33820</v>
      </c>
      <c r="AV73" s="126">
        <v>101</v>
      </c>
      <c r="AW73" s="122"/>
      <c r="AX73" s="122"/>
      <c r="AY73" s="122"/>
      <c r="AZ73" s="122"/>
      <c r="BA73" s="122"/>
      <c r="BB73" s="126" t="s">
        <v>1226</v>
      </c>
      <c r="BC73" s="122"/>
      <c r="BD73" s="126"/>
      <c r="BE73" s="127">
        <v>0</v>
      </c>
      <c r="BF73" s="126" t="s">
        <v>446</v>
      </c>
      <c r="BG73" s="128" t="s">
        <v>1250</v>
      </c>
      <c r="BH73" s="97" t="s">
        <v>1403</v>
      </c>
      <c r="BI73" s="95" t="s">
        <v>104</v>
      </c>
      <c r="BJ73" s="97">
        <v>46071</v>
      </c>
      <c r="BK73" s="95"/>
      <c r="BL73" s="95" t="s">
        <v>109</v>
      </c>
      <c r="BM73" s="98" t="s">
        <v>124</v>
      </c>
      <c r="BN73" s="99" t="s">
        <v>192</v>
      </c>
      <c r="BO73" s="95" t="s">
        <v>234</v>
      </c>
      <c r="BP73" s="95"/>
      <c r="BQ73" s="42"/>
      <c r="BR73" s="136" t="s">
        <v>1404</v>
      </c>
    </row>
    <row r="74" spans="1:70" ht="30" hidden="1" customHeight="1" x14ac:dyDescent="0.35">
      <c r="A74" s="95">
        <v>70</v>
      </c>
      <c r="B74" s="126" t="s">
        <v>254</v>
      </c>
      <c r="C74" s="126" t="s">
        <v>248</v>
      </c>
      <c r="D74" s="126" t="s">
        <v>247</v>
      </c>
      <c r="E74" s="126" t="s">
        <v>246</v>
      </c>
      <c r="F74" s="126" t="s">
        <v>246</v>
      </c>
      <c r="G74" s="126" t="s">
        <v>244</v>
      </c>
      <c r="H74" s="126" t="s">
        <v>245</v>
      </c>
      <c r="I74" s="126">
        <v>207266</v>
      </c>
      <c r="J74" s="126" t="s">
        <v>255</v>
      </c>
      <c r="K74" s="126">
        <v>207266</v>
      </c>
      <c r="L74" s="126" t="s">
        <v>262</v>
      </c>
      <c r="M74" s="126" t="s">
        <v>263</v>
      </c>
      <c r="N74" s="126">
        <v>498407</v>
      </c>
      <c r="O74" s="126" t="s">
        <v>439</v>
      </c>
      <c r="P74" s="126">
        <v>803956</v>
      </c>
      <c r="Q74" s="126" t="s">
        <v>440</v>
      </c>
      <c r="R74" s="126" t="s">
        <v>258</v>
      </c>
      <c r="S74" s="126" t="s">
        <v>448</v>
      </c>
      <c r="T74" s="126" t="s">
        <v>448</v>
      </c>
      <c r="U74" s="126" t="s">
        <v>259</v>
      </c>
      <c r="V74" s="126" t="s">
        <v>260</v>
      </c>
      <c r="W74" s="126">
        <v>0</v>
      </c>
      <c r="X74" s="126" t="s">
        <v>261</v>
      </c>
      <c r="Y74" s="126">
        <v>355669499</v>
      </c>
      <c r="Z74" s="126" t="s">
        <v>449</v>
      </c>
      <c r="AA74" s="126" t="s">
        <v>964</v>
      </c>
      <c r="AB74" s="127">
        <v>45000</v>
      </c>
      <c r="AC74" s="126"/>
      <c r="AD74" s="126">
        <v>102</v>
      </c>
      <c r="AE74" s="126" t="s">
        <v>841</v>
      </c>
      <c r="AF74" s="126" t="s">
        <v>984</v>
      </c>
      <c r="AG74" s="126" t="s">
        <v>985</v>
      </c>
      <c r="AH74" s="126" t="s">
        <v>888</v>
      </c>
      <c r="AI74" s="126" t="s">
        <v>986</v>
      </c>
      <c r="AJ74" s="127">
        <v>560</v>
      </c>
      <c r="AK74" s="127">
        <v>560</v>
      </c>
      <c r="AL74" s="126" t="s">
        <v>977</v>
      </c>
      <c r="AM74" s="127">
        <v>41531.24</v>
      </c>
      <c r="AN74" s="127">
        <v>12208.76</v>
      </c>
      <c r="AO74" s="127">
        <v>53740</v>
      </c>
      <c r="AP74" s="127">
        <v>3468.76</v>
      </c>
      <c r="AQ74" s="127">
        <v>60.24</v>
      </c>
      <c r="AR74" s="127">
        <v>3529</v>
      </c>
      <c r="AS74" s="127">
        <v>2763.5</v>
      </c>
      <c r="AT74" s="127">
        <v>56.5</v>
      </c>
      <c r="AU74" s="127">
        <v>2820</v>
      </c>
      <c r="AV74" s="126">
        <v>101</v>
      </c>
      <c r="AW74" s="122"/>
      <c r="AX74" s="122"/>
      <c r="AY74" s="122"/>
      <c r="AZ74" s="122"/>
      <c r="BA74" s="122"/>
      <c r="BB74" s="126" t="s">
        <v>1226</v>
      </c>
      <c r="BC74" s="122"/>
      <c r="BD74" s="126"/>
      <c r="BE74" s="127">
        <v>0</v>
      </c>
      <c r="BF74" s="126" t="s">
        <v>448</v>
      </c>
      <c r="BG74" s="128" t="s">
        <v>1251</v>
      </c>
      <c r="BH74" s="97" t="s">
        <v>1403</v>
      </c>
      <c r="BI74" s="95" t="s">
        <v>104</v>
      </c>
      <c r="BJ74" s="97">
        <v>46071</v>
      </c>
      <c r="BK74" s="95"/>
      <c r="BL74" s="95" t="s">
        <v>109</v>
      </c>
      <c r="BM74" s="98" t="s">
        <v>124</v>
      </c>
      <c r="BN74" s="99" t="s">
        <v>192</v>
      </c>
      <c r="BO74" s="95" t="s">
        <v>234</v>
      </c>
      <c r="BP74" s="95"/>
      <c r="BQ74" s="42"/>
      <c r="BR74" s="136" t="s">
        <v>1404</v>
      </c>
    </row>
    <row r="75" spans="1:70" ht="30" hidden="1" customHeight="1" x14ac:dyDescent="0.35">
      <c r="A75" s="95">
        <v>71</v>
      </c>
      <c r="B75" s="126" t="s">
        <v>254</v>
      </c>
      <c r="C75" s="126" t="s">
        <v>248</v>
      </c>
      <c r="D75" s="126" t="s">
        <v>247</v>
      </c>
      <c r="E75" s="126" t="s">
        <v>246</v>
      </c>
      <c r="F75" s="126" t="s">
        <v>246</v>
      </c>
      <c r="G75" s="126" t="s">
        <v>244</v>
      </c>
      <c r="H75" s="126" t="s">
        <v>245</v>
      </c>
      <c r="I75" s="126">
        <v>207266</v>
      </c>
      <c r="J75" s="126" t="s">
        <v>255</v>
      </c>
      <c r="K75" s="126">
        <v>207266</v>
      </c>
      <c r="L75" s="126" t="s">
        <v>262</v>
      </c>
      <c r="M75" s="126" t="s">
        <v>263</v>
      </c>
      <c r="N75" s="126">
        <v>498407</v>
      </c>
      <c r="O75" s="126" t="s">
        <v>439</v>
      </c>
      <c r="P75" s="126">
        <v>803956</v>
      </c>
      <c r="Q75" s="126" t="s">
        <v>440</v>
      </c>
      <c r="R75" s="126" t="s">
        <v>258</v>
      </c>
      <c r="S75" s="126" t="s">
        <v>450</v>
      </c>
      <c r="T75" s="126" t="s">
        <v>450</v>
      </c>
      <c r="U75" s="126" t="s">
        <v>259</v>
      </c>
      <c r="V75" s="126" t="s">
        <v>260</v>
      </c>
      <c r="W75" s="126">
        <v>0</v>
      </c>
      <c r="X75" s="126" t="s">
        <v>261</v>
      </c>
      <c r="Y75" s="126">
        <v>355670388</v>
      </c>
      <c r="Z75" s="126" t="s">
        <v>451</v>
      </c>
      <c r="AA75" s="126" t="s">
        <v>964</v>
      </c>
      <c r="AB75" s="127">
        <v>45000</v>
      </c>
      <c r="AC75" s="126"/>
      <c r="AD75" s="126">
        <v>102</v>
      </c>
      <c r="AE75" s="126" t="s">
        <v>841</v>
      </c>
      <c r="AF75" s="126" t="s">
        <v>984</v>
      </c>
      <c r="AG75" s="126" t="s">
        <v>985</v>
      </c>
      <c r="AH75" s="126" t="s">
        <v>888</v>
      </c>
      <c r="AI75" s="126" t="s">
        <v>986</v>
      </c>
      <c r="AJ75" s="127">
        <v>560</v>
      </c>
      <c r="AK75" s="127">
        <v>560</v>
      </c>
      <c r="AL75" s="126" t="s">
        <v>988</v>
      </c>
      <c r="AM75" s="127">
        <v>19858.97</v>
      </c>
      <c r="AN75" s="127">
        <v>9081.0300000000007</v>
      </c>
      <c r="AO75" s="127">
        <v>28940</v>
      </c>
      <c r="AP75" s="127">
        <v>25141.03</v>
      </c>
      <c r="AQ75" s="127">
        <v>3187.97</v>
      </c>
      <c r="AR75" s="127">
        <v>28329</v>
      </c>
      <c r="AS75" s="127">
        <v>24435.77</v>
      </c>
      <c r="AT75" s="127">
        <v>3184.23</v>
      </c>
      <c r="AU75" s="127">
        <v>27620</v>
      </c>
      <c r="AV75" s="126">
        <v>101</v>
      </c>
      <c r="AW75" s="122"/>
      <c r="AX75" s="122"/>
      <c r="AY75" s="122"/>
      <c r="AZ75" s="122"/>
      <c r="BA75" s="122"/>
      <c r="BB75" s="126" t="s">
        <v>1226</v>
      </c>
      <c r="BC75" s="122"/>
      <c r="BD75" s="126" t="s">
        <v>938</v>
      </c>
      <c r="BE75" s="127">
        <v>45000</v>
      </c>
      <c r="BF75" s="126" t="s">
        <v>450</v>
      </c>
      <c r="BG75" s="128" t="s">
        <v>1252</v>
      </c>
      <c r="BH75" s="97" t="s">
        <v>1403</v>
      </c>
      <c r="BI75" s="95" t="s">
        <v>104</v>
      </c>
      <c r="BJ75" s="97">
        <v>46071</v>
      </c>
      <c r="BK75" s="95"/>
      <c r="BL75" s="95" t="s">
        <v>109</v>
      </c>
      <c r="BM75" s="98" t="s">
        <v>124</v>
      </c>
      <c r="BN75" s="99" t="s">
        <v>192</v>
      </c>
      <c r="BO75" s="95" t="s">
        <v>234</v>
      </c>
      <c r="BP75" s="95"/>
      <c r="BQ75" s="42"/>
      <c r="BR75" s="136" t="s">
        <v>1404</v>
      </c>
    </row>
    <row r="76" spans="1:70" ht="30" hidden="1" customHeight="1" x14ac:dyDescent="0.35">
      <c r="A76" s="95">
        <v>72</v>
      </c>
      <c r="B76" s="126" t="s">
        <v>254</v>
      </c>
      <c r="C76" s="126" t="s">
        <v>248</v>
      </c>
      <c r="D76" s="126" t="s">
        <v>247</v>
      </c>
      <c r="E76" s="126" t="s">
        <v>246</v>
      </c>
      <c r="F76" s="126" t="s">
        <v>246</v>
      </c>
      <c r="G76" s="126" t="s">
        <v>244</v>
      </c>
      <c r="H76" s="126" t="s">
        <v>245</v>
      </c>
      <c r="I76" s="126">
        <v>207266</v>
      </c>
      <c r="J76" s="126" t="s">
        <v>255</v>
      </c>
      <c r="K76" s="126">
        <v>207266</v>
      </c>
      <c r="L76" s="126" t="s">
        <v>262</v>
      </c>
      <c r="M76" s="126" t="s">
        <v>263</v>
      </c>
      <c r="N76" s="126">
        <v>498407</v>
      </c>
      <c r="O76" s="126" t="s">
        <v>439</v>
      </c>
      <c r="P76" s="126">
        <v>804300</v>
      </c>
      <c r="Q76" s="126" t="s">
        <v>452</v>
      </c>
      <c r="R76" s="126" t="s">
        <v>258</v>
      </c>
      <c r="S76" s="126" t="s">
        <v>453</v>
      </c>
      <c r="T76" s="126" t="s">
        <v>453</v>
      </c>
      <c r="U76" s="126" t="s">
        <v>259</v>
      </c>
      <c r="V76" s="126" t="s">
        <v>260</v>
      </c>
      <c r="W76" s="126">
        <v>0</v>
      </c>
      <c r="X76" s="126" t="s">
        <v>261</v>
      </c>
      <c r="Y76" s="126">
        <v>355673744</v>
      </c>
      <c r="Z76" s="126" t="s">
        <v>454</v>
      </c>
      <c r="AA76" s="126" t="s">
        <v>964</v>
      </c>
      <c r="AB76" s="127">
        <v>45000</v>
      </c>
      <c r="AC76" s="126"/>
      <c r="AD76" s="126">
        <v>102</v>
      </c>
      <c r="AE76" s="126" t="s">
        <v>841</v>
      </c>
      <c r="AF76" s="126" t="s">
        <v>984</v>
      </c>
      <c r="AG76" s="126" t="s">
        <v>985</v>
      </c>
      <c r="AH76" s="126" t="s">
        <v>888</v>
      </c>
      <c r="AI76" s="126" t="s">
        <v>986</v>
      </c>
      <c r="AJ76" s="127">
        <v>560</v>
      </c>
      <c r="AK76" s="127">
        <v>560</v>
      </c>
      <c r="AL76" s="126" t="s">
        <v>859</v>
      </c>
      <c r="AM76" s="127">
        <v>8144.14</v>
      </c>
      <c r="AN76" s="127">
        <v>4735.8599999999997</v>
      </c>
      <c r="AO76" s="127">
        <v>12880</v>
      </c>
      <c r="AP76" s="127">
        <v>36855.86</v>
      </c>
      <c r="AQ76" s="127">
        <v>7533.14</v>
      </c>
      <c r="AR76" s="127">
        <v>44389</v>
      </c>
      <c r="AS76" s="127">
        <v>36150.6</v>
      </c>
      <c r="AT76" s="127">
        <v>7529.4</v>
      </c>
      <c r="AU76" s="127">
        <v>43680</v>
      </c>
      <c r="AV76" s="126">
        <v>101</v>
      </c>
      <c r="AW76" s="122"/>
      <c r="AX76" s="122"/>
      <c r="AY76" s="122"/>
      <c r="AZ76" s="122"/>
      <c r="BA76" s="122"/>
      <c r="BB76" s="126" t="s">
        <v>1226</v>
      </c>
      <c r="BC76" s="122"/>
      <c r="BD76" s="126" t="s">
        <v>1179</v>
      </c>
      <c r="BE76" s="127">
        <v>45000</v>
      </c>
      <c r="BF76" s="126" t="s">
        <v>453</v>
      </c>
      <c r="BG76" s="128" t="s">
        <v>1253</v>
      </c>
      <c r="BH76" s="97" t="s">
        <v>1403</v>
      </c>
      <c r="BI76" s="95" t="s">
        <v>104</v>
      </c>
      <c r="BJ76" s="97">
        <v>46071</v>
      </c>
      <c r="BK76" s="95"/>
      <c r="BL76" s="95" t="s">
        <v>109</v>
      </c>
      <c r="BM76" s="98" t="s">
        <v>124</v>
      </c>
      <c r="BN76" s="99" t="s">
        <v>192</v>
      </c>
      <c r="BO76" s="95" t="s">
        <v>234</v>
      </c>
      <c r="BP76" s="95"/>
      <c r="BQ76" s="42"/>
      <c r="BR76" s="136" t="s">
        <v>1404</v>
      </c>
    </row>
    <row r="77" spans="1:70" ht="30" hidden="1" customHeight="1" x14ac:dyDescent="0.35">
      <c r="A77" s="95">
        <v>73</v>
      </c>
      <c r="B77" s="126" t="s">
        <v>254</v>
      </c>
      <c r="C77" s="126" t="s">
        <v>248</v>
      </c>
      <c r="D77" s="126" t="s">
        <v>247</v>
      </c>
      <c r="E77" s="126" t="s">
        <v>246</v>
      </c>
      <c r="F77" s="126" t="s">
        <v>246</v>
      </c>
      <c r="G77" s="126" t="s">
        <v>244</v>
      </c>
      <c r="H77" s="126" t="s">
        <v>245</v>
      </c>
      <c r="I77" s="126">
        <v>207266</v>
      </c>
      <c r="J77" s="126" t="s">
        <v>255</v>
      </c>
      <c r="K77" s="126">
        <v>207266</v>
      </c>
      <c r="L77" s="126" t="s">
        <v>262</v>
      </c>
      <c r="M77" s="126" t="s">
        <v>263</v>
      </c>
      <c r="N77" s="126">
        <v>498407</v>
      </c>
      <c r="O77" s="126" t="s">
        <v>439</v>
      </c>
      <c r="P77" s="126">
        <v>803294</v>
      </c>
      <c r="Q77" s="126" t="s">
        <v>455</v>
      </c>
      <c r="R77" s="126" t="s">
        <v>258</v>
      </c>
      <c r="S77" s="126" t="s">
        <v>456</v>
      </c>
      <c r="T77" s="126" t="s">
        <v>456</v>
      </c>
      <c r="U77" s="126" t="s">
        <v>259</v>
      </c>
      <c r="V77" s="126" t="s">
        <v>260</v>
      </c>
      <c r="W77" s="126">
        <v>0</v>
      </c>
      <c r="X77" s="126" t="s">
        <v>261</v>
      </c>
      <c r="Y77" s="126">
        <v>355674367</v>
      </c>
      <c r="Z77" s="126" t="s">
        <v>457</v>
      </c>
      <c r="AA77" s="126" t="s">
        <v>964</v>
      </c>
      <c r="AB77" s="127">
        <v>45000</v>
      </c>
      <c r="AC77" s="126"/>
      <c r="AD77" s="126">
        <v>102</v>
      </c>
      <c r="AE77" s="126" t="s">
        <v>841</v>
      </c>
      <c r="AF77" s="126" t="s">
        <v>984</v>
      </c>
      <c r="AG77" s="126" t="s">
        <v>985</v>
      </c>
      <c r="AH77" s="126" t="s">
        <v>888</v>
      </c>
      <c r="AI77" s="126" t="s">
        <v>986</v>
      </c>
      <c r="AJ77" s="127">
        <v>560</v>
      </c>
      <c r="AK77" s="127">
        <v>560</v>
      </c>
      <c r="AL77" s="126" t="s">
        <v>845</v>
      </c>
      <c r="AM77" s="127">
        <v>12060.82</v>
      </c>
      <c r="AN77" s="127">
        <v>6419.18</v>
      </c>
      <c r="AO77" s="127">
        <v>18480</v>
      </c>
      <c r="AP77" s="127">
        <v>32939.18</v>
      </c>
      <c r="AQ77" s="127">
        <v>5849.82</v>
      </c>
      <c r="AR77" s="127">
        <v>38789</v>
      </c>
      <c r="AS77" s="127">
        <v>32233.919999999998</v>
      </c>
      <c r="AT77" s="127">
        <v>5846.08</v>
      </c>
      <c r="AU77" s="127">
        <v>38080</v>
      </c>
      <c r="AV77" s="126">
        <v>101</v>
      </c>
      <c r="AW77" s="122"/>
      <c r="AX77" s="122"/>
      <c r="AY77" s="122"/>
      <c r="AZ77" s="122"/>
      <c r="BA77" s="122"/>
      <c r="BB77" s="126" t="s">
        <v>1226</v>
      </c>
      <c r="BC77" s="122"/>
      <c r="BD77" s="126" t="s">
        <v>1179</v>
      </c>
      <c r="BE77" s="127">
        <v>45000</v>
      </c>
      <c r="BF77" s="126" t="s">
        <v>456</v>
      </c>
      <c r="BG77" s="128" t="s">
        <v>1254</v>
      </c>
      <c r="BH77" s="97" t="s">
        <v>1403</v>
      </c>
      <c r="BI77" s="95" t="s">
        <v>104</v>
      </c>
      <c r="BJ77" s="97">
        <v>46071</v>
      </c>
      <c r="BK77" s="95"/>
      <c r="BL77" s="95" t="s">
        <v>109</v>
      </c>
      <c r="BM77" s="98" t="s">
        <v>114</v>
      </c>
      <c r="BN77" s="99" t="s">
        <v>192</v>
      </c>
      <c r="BO77" s="95" t="s">
        <v>234</v>
      </c>
      <c r="BP77" s="95"/>
      <c r="BQ77" s="42"/>
      <c r="BR77" s="136" t="s">
        <v>1407</v>
      </c>
    </row>
    <row r="78" spans="1:70" ht="30" hidden="1" customHeight="1" x14ac:dyDescent="0.35">
      <c r="A78" s="95">
        <v>74</v>
      </c>
      <c r="B78" s="126" t="s">
        <v>254</v>
      </c>
      <c r="C78" s="126" t="s">
        <v>248</v>
      </c>
      <c r="D78" s="126" t="s">
        <v>247</v>
      </c>
      <c r="E78" s="126" t="s">
        <v>246</v>
      </c>
      <c r="F78" s="126" t="s">
        <v>246</v>
      </c>
      <c r="G78" s="126" t="s">
        <v>244</v>
      </c>
      <c r="H78" s="126" t="s">
        <v>245</v>
      </c>
      <c r="I78" s="126">
        <v>207266</v>
      </c>
      <c r="J78" s="126" t="s">
        <v>255</v>
      </c>
      <c r="K78" s="126">
        <v>207266</v>
      </c>
      <c r="L78" s="126" t="s">
        <v>262</v>
      </c>
      <c r="M78" s="126" t="s">
        <v>263</v>
      </c>
      <c r="N78" s="126">
        <v>477701</v>
      </c>
      <c r="O78" s="126" t="s">
        <v>267</v>
      </c>
      <c r="P78" s="126">
        <v>805739</v>
      </c>
      <c r="Q78" s="126" t="s">
        <v>371</v>
      </c>
      <c r="R78" s="126" t="s">
        <v>258</v>
      </c>
      <c r="S78" s="126" t="s">
        <v>458</v>
      </c>
      <c r="T78" s="126" t="s">
        <v>458</v>
      </c>
      <c r="U78" s="126" t="s">
        <v>259</v>
      </c>
      <c r="V78" s="126" t="s">
        <v>260</v>
      </c>
      <c r="W78" s="126">
        <v>0</v>
      </c>
      <c r="X78" s="126" t="s">
        <v>261</v>
      </c>
      <c r="Y78" s="126">
        <v>355693799</v>
      </c>
      <c r="Z78" s="126" t="s">
        <v>459</v>
      </c>
      <c r="AA78" s="126" t="s">
        <v>959</v>
      </c>
      <c r="AB78" s="127">
        <v>45000</v>
      </c>
      <c r="AC78" s="126"/>
      <c r="AD78" s="126">
        <v>102</v>
      </c>
      <c r="AE78" s="126" t="s">
        <v>841</v>
      </c>
      <c r="AF78" s="126" t="s">
        <v>989</v>
      </c>
      <c r="AG78" s="126" t="s">
        <v>990</v>
      </c>
      <c r="AH78" s="126" t="s">
        <v>888</v>
      </c>
      <c r="AI78" s="126" t="s">
        <v>986</v>
      </c>
      <c r="AJ78" s="127">
        <v>560</v>
      </c>
      <c r="AK78" s="127">
        <v>560</v>
      </c>
      <c r="AL78" s="126" t="s">
        <v>946</v>
      </c>
      <c r="AM78" s="127">
        <v>16207.14</v>
      </c>
      <c r="AN78" s="127">
        <v>7872.86</v>
      </c>
      <c r="AO78" s="127">
        <v>24080</v>
      </c>
      <c r="AP78" s="127">
        <v>28792.86</v>
      </c>
      <c r="AQ78" s="127">
        <v>4346.1400000000003</v>
      </c>
      <c r="AR78" s="127">
        <v>33139</v>
      </c>
      <c r="AS78" s="127">
        <v>28137.41</v>
      </c>
      <c r="AT78" s="127">
        <v>4342.59</v>
      </c>
      <c r="AU78" s="127">
        <v>32480</v>
      </c>
      <c r="AV78" s="126">
        <v>101</v>
      </c>
      <c r="AW78" s="122"/>
      <c r="AX78" s="122"/>
      <c r="AY78" s="122"/>
      <c r="AZ78" s="122"/>
      <c r="BA78" s="122"/>
      <c r="BB78" s="126" t="s">
        <v>1226</v>
      </c>
      <c r="BC78" s="122"/>
      <c r="BD78" s="126"/>
      <c r="BE78" s="127">
        <v>0</v>
      </c>
      <c r="BF78" s="126" t="s">
        <v>458</v>
      </c>
      <c r="BG78" s="128" t="s">
        <v>1255</v>
      </c>
      <c r="BH78" s="97" t="s">
        <v>1403</v>
      </c>
      <c r="BI78" s="95" t="s">
        <v>104</v>
      </c>
      <c r="BJ78" s="97">
        <v>46072</v>
      </c>
      <c r="BK78" s="95"/>
      <c r="BL78" s="95" t="s">
        <v>109</v>
      </c>
      <c r="BM78" s="98" t="s">
        <v>114</v>
      </c>
      <c r="BN78" s="99" t="s">
        <v>192</v>
      </c>
      <c r="BO78" s="95" t="s">
        <v>234</v>
      </c>
      <c r="BP78" s="95"/>
      <c r="BQ78" s="42"/>
      <c r="BR78" s="136" t="s">
        <v>1407</v>
      </c>
    </row>
    <row r="79" spans="1:70" ht="30" hidden="1" customHeight="1" x14ac:dyDescent="0.35">
      <c r="A79" s="95">
        <v>75</v>
      </c>
      <c r="B79" s="126" t="s">
        <v>254</v>
      </c>
      <c r="C79" s="126" t="s">
        <v>248</v>
      </c>
      <c r="D79" s="126" t="s">
        <v>247</v>
      </c>
      <c r="E79" s="126" t="s">
        <v>246</v>
      </c>
      <c r="F79" s="126" t="s">
        <v>246</v>
      </c>
      <c r="G79" s="126" t="s">
        <v>244</v>
      </c>
      <c r="H79" s="126" t="s">
        <v>245</v>
      </c>
      <c r="I79" s="126">
        <v>207266</v>
      </c>
      <c r="J79" s="126" t="s">
        <v>255</v>
      </c>
      <c r="K79" s="126">
        <v>207266</v>
      </c>
      <c r="L79" s="126" t="s">
        <v>262</v>
      </c>
      <c r="M79" s="126" t="s">
        <v>263</v>
      </c>
      <c r="N79" s="126">
        <v>481963</v>
      </c>
      <c r="O79" s="126" t="s">
        <v>292</v>
      </c>
      <c r="P79" s="126">
        <v>769360</v>
      </c>
      <c r="Q79" s="126" t="s">
        <v>330</v>
      </c>
      <c r="R79" s="126" t="s">
        <v>258</v>
      </c>
      <c r="S79" s="126" t="s">
        <v>460</v>
      </c>
      <c r="T79" s="126" t="s">
        <v>460</v>
      </c>
      <c r="U79" s="126" t="s">
        <v>259</v>
      </c>
      <c r="V79" s="126" t="s">
        <v>260</v>
      </c>
      <c r="W79" s="126">
        <v>0</v>
      </c>
      <c r="X79" s="126" t="s">
        <v>261</v>
      </c>
      <c r="Y79" s="126">
        <v>355754260</v>
      </c>
      <c r="Z79" s="126" t="s">
        <v>461</v>
      </c>
      <c r="AA79" s="126" t="s">
        <v>995</v>
      </c>
      <c r="AB79" s="127">
        <v>22000</v>
      </c>
      <c r="AC79" s="126"/>
      <c r="AD79" s="126">
        <v>75</v>
      </c>
      <c r="AE79" s="126" t="s">
        <v>841</v>
      </c>
      <c r="AF79" s="126" t="s">
        <v>989</v>
      </c>
      <c r="AG79" s="126" t="s">
        <v>996</v>
      </c>
      <c r="AH79" s="126" t="s">
        <v>888</v>
      </c>
      <c r="AI79" s="126" t="s">
        <v>992</v>
      </c>
      <c r="AJ79" s="127">
        <v>350</v>
      </c>
      <c r="AK79" s="127">
        <v>350</v>
      </c>
      <c r="AL79" s="126" t="s">
        <v>997</v>
      </c>
      <c r="AM79" s="127">
        <v>10336.379999999999</v>
      </c>
      <c r="AN79" s="127">
        <v>3263.62</v>
      </c>
      <c r="AO79" s="127">
        <v>13600</v>
      </c>
      <c r="AP79" s="127">
        <v>11663.62</v>
      </c>
      <c r="AQ79" s="127">
        <v>1065.3800000000001</v>
      </c>
      <c r="AR79" s="127">
        <v>12729</v>
      </c>
      <c r="AS79" s="127">
        <v>11663.62</v>
      </c>
      <c r="AT79" s="127">
        <v>1065.3800000000001</v>
      </c>
      <c r="AU79" s="127">
        <v>12729</v>
      </c>
      <c r="AV79" s="126">
        <v>100</v>
      </c>
      <c r="AW79" s="122"/>
      <c r="AX79" s="122"/>
      <c r="AY79" s="122"/>
      <c r="AZ79" s="122"/>
      <c r="BA79" s="122"/>
      <c r="BB79" s="126" t="s">
        <v>1226</v>
      </c>
      <c r="BC79" s="122"/>
      <c r="BD79" s="126" t="s">
        <v>1179</v>
      </c>
      <c r="BE79" s="127">
        <v>22000</v>
      </c>
      <c r="BF79" s="126" t="s">
        <v>460</v>
      </c>
      <c r="BG79" s="128" t="s">
        <v>1256</v>
      </c>
      <c r="BH79" s="97" t="s">
        <v>1403</v>
      </c>
      <c r="BI79" s="95" t="s">
        <v>104</v>
      </c>
      <c r="BJ79" s="97">
        <v>46073</v>
      </c>
      <c r="BK79" s="95"/>
      <c r="BL79" s="95" t="s">
        <v>108</v>
      </c>
      <c r="BM79" s="98" t="s">
        <v>113</v>
      </c>
      <c r="BN79" s="99" t="s">
        <v>192</v>
      </c>
      <c r="BO79" s="95" t="s">
        <v>234</v>
      </c>
      <c r="BP79" s="95"/>
      <c r="BQ79" s="42"/>
      <c r="BR79" s="136" t="s">
        <v>1406</v>
      </c>
    </row>
    <row r="80" spans="1:70" ht="30" hidden="1" customHeight="1" x14ac:dyDescent="0.35">
      <c r="A80" s="95">
        <v>76</v>
      </c>
      <c r="B80" s="126" t="s">
        <v>254</v>
      </c>
      <c r="C80" s="126" t="s">
        <v>248</v>
      </c>
      <c r="D80" s="126" t="s">
        <v>247</v>
      </c>
      <c r="E80" s="126" t="s">
        <v>246</v>
      </c>
      <c r="F80" s="126" t="s">
        <v>246</v>
      </c>
      <c r="G80" s="126" t="s">
        <v>244</v>
      </c>
      <c r="H80" s="126" t="s">
        <v>245</v>
      </c>
      <c r="I80" s="126">
        <v>207266</v>
      </c>
      <c r="J80" s="126" t="s">
        <v>255</v>
      </c>
      <c r="K80" s="126">
        <v>207266</v>
      </c>
      <c r="L80" s="126" t="s">
        <v>262</v>
      </c>
      <c r="M80" s="126" t="s">
        <v>263</v>
      </c>
      <c r="N80" s="126">
        <v>494553</v>
      </c>
      <c r="O80" s="126" t="s">
        <v>397</v>
      </c>
      <c r="P80" s="126">
        <v>798435</v>
      </c>
      <c r="Q80" s="126" t="s">
        <v>436</v>
      </c>
      <c r="R80" s="126" t="s">
        <v>258</v>
      </c>
      <c r="S80" s="126" t="s">
        <v>462</v>
      </c>
      <c r="T80" s="126" t="s">
        <v>462</v>
      </c>
      <c r="U80" s="126" t="s">
        <v>259</v>
      </c>
      <c r="V80" s="126" t="s">
        <v>260</v>
      </c>
      <c r="W80" s="126">
        <v>0</v>
      </c>
      <c r="X80" s="126" t="s">
        <v>261</v>
      </c>
      <c r="Y80" s="126">
        <v>355778762</v>
      </c>
      <c r="Z80" s="126" t="s">
        <v>463</v>
      </c>
      <c r="AA80" s="126" t="s">
        <v>995</v>
      </c>
      <c r="AB80" s="127">
        <v>45000</v>
      </c>
      <c r="AC80" s="126"/>
      <c r="AD80" s="126">
        <v>102</v>
      </c>
      <c r="AE80" s="126" t="s">
        <v>841</v>
      </c>
      <c r="AF80" s="126" t="s">
        <v>989</v>
      </c>
      <c r="AG80" s="126" t="s">
        <v>996</v>
      </c>
      <c r="AH80" s="126" t="s">
        <v>888</v>
      </c>
      <c r="AI80" s="126" t="s">
        <v>992</v>
      </c>
      <c r="AJ80" s="127">
        <v>560</v>
      </c>
      <c r="AK80" s="127">
        <v>560</v>
      </c>
      <c r="AL80" s="126" t="s">
        <v>951</v>
      </c>
      <c r="AM80" s="127">
        <v>7072.73</v>
      </c>
      <c r="AN80" s="127">
        <v>4127.2700000000004</v>
      </c>
      <c r="AO80" s="127">
        <v>11200</v>
      </c>
      <c r="AP80" s="127">
        <v>37927.269999999997</v>
      </c>
      <c r="AQ80" s="127">
        <v>8041.73</v>
      </c>
      <c r="AR80" s="127">
        <v>45969</v>
      </c>
      <c r="AS80" s="127">
        <v>36767.11</v>
      </c>
      <c r="AT80" s="127">
        <v>8032.89</v>
      </c>
      <c r="AU80" s="127">
        <v>44800</v>
      </c>
      <c r="AV80" s="126">
        <v>100</v>
      </c>
      <c r="AW80" s="122"/>
      <c r="AX80" s="122"/>
      <c r="AY80" s="122"/>
      <c r="AZ80" s="122"/>
      <c r="BA80" s="122"/>
      <c r="BB80" s="126" t="s">
        <v>1226</v>
      </c>
      <c r="BC80" s="122"/>
      <c r="BD80" s="126" t="s">
        <v>1179</v>
      </c>
      <c r="BE80" s="127">
        <v>45000</v>
      </c>
      <c r="BF80" s="126" t="s">
        <v>462</v>
      </c>
      <c r="BG80" s="128" t="s">
        <v>1257</v>
      </c>
      <c r="BH80" s="97" t="s">
        <v>1403</v>
      </c>
      <c r="BI80" s="95" t="s">
        <v>104</v>
      </c>
      <c r="BJ80" s="97">
        <v>46070</v>
      </c>
      <c r="BK80" s="95"/>
      <c r="BL80" s="95" t="s">
        <v>109</v>
      </c>
      <c r="BM80" s="98" t="s">
        <v>124</v>
      </c>
      <c r="BN80" s="99" t="s">
        <v>192</v>
      </c>
      <c r="BO80" s="95" t="s">
        <v>234</v>
      </c>
      <c r="BP80" s="95"/>
      <c r="BQ80" s="42"/>
      <c r="BR80" s="136" t="s">
        <v>1404</v>
      </c>
    </row>
    <row r="81" spans="1:70" ht="30" hidden="1" customHeight="1" x14ac:dyDescent="0.35">
      <c r="A81" s="95">
        <v>77</v>
      </c>
      <c r="B81" s="126" t="s">
        <v>254</v>
      </c>
      <c r="C81" s="126" t="s">
        <v>248</v>
      </c>
      <c r="D81" s="126" t="s">
        <v>247</v>
      </c>
      <c r="E81" s="126" t="s">
        <v>246</v>
      </c>
      <c r="F81" s="126" t="s">
        <v>246</v>
      </c>
      <c r="G81" s="126" t="s">
        <v>244</v>
      </c>
      <c r="H81" s="126" t="s">
        <v>245</v>
      </c>
      <c r="I81" s="126">
        <v>207266</v>
      </c>
      <c r="J81" s="126" t="s">
        <v>255</v>
      </c>
      <c r="K81" s="126">
        <v>207266</v>
      </c>
      <c r="L81" s="126" t="s">
        <v>262</v>
      </c>
      <c r="M81" s="126" t="s">
        <v>263</v>
      </c>
      <c r="N81" s="126">
        <v>494553</v>
      </c>
      <c r="O81" s="126" t="s">
        <v>397</v>
      </c>
      <c r="P81" s="126">
        <v>798435</v>
      </c>
      <c r="Q81" s="126" t="s">
        <v>436</v>
      </c>
      <c r="R81" s="126" t="s">
        <v>258</v>
      </c>
      <c r="S81" s="126" t="s">
        <v>464</v>
      </c>
      <c r="T81" s="126" t="s">
        <v>464</v>
      </c>
      <c r="U81" s="126" t="s">
        <v>259</v>
      </c>
      <c r="V81" s="126" t="s">
        <v>260</v>
      </c>
      <c r="W81" s="126">
        <v>0</v>
      </c>
      <c r="X81" s="126" t="s">
        <v>261</v>
      </c>
      <c r="Y81" s="126">
        <v>355778993</v>
      </c>
      <c r="Z81" s="126" t="s">
        <v>465</v>
      </c>
      <c r="AA81" s="126" t="s">
        <v>995</v>
      </c>
      <c r="AB81" s="127">
        <v>42000</v>
      </c>
      <c r="AC81" s="126"/>
      <c r="AD81" s="126">
        <v>102</v>
      </c>
      <c r="AE81" s="126" t="s">
        <v>841</v>
      </c>
      <c r="AF81" s="126" t="s">
        <v>989</v>
      </c>
      <c r="AG81" s="126" t="s">
        <v>996</v>
      </c>
      <c r="AH81" s="126" t="s">
        <v>888</v>
      </c>
      <c r="AI81" s="126" t="s">
        <v>992</v>
      </c>
      <c r="AJ81" s="127">
        <v>520</v>
      </c>
      <c r="AK81" s="127">
        <v>520</v>
      </c>
      <c r="AL81" s="126" t="s">
        <v>951</v>
      </c>
      <c r="AM81" s="127">
        <v>6545.37</v>
      </c>
      <c r="AN81" s="127">
        <v>3854.63</v>
      </c>
      <c r="AO81" s="127">
        <v>10400</v>
      </c>
      <c r="AP81" s="127">
        <v>35454.629999999997</v>
      </c>
      <c r="AQ81" s="127">
        <v>7581.37</v>
      </c>
      <c r="AR81" s="127">
        <v>43036</v>
      </c>
      <c r="AS81" s="127">
        <v>34030.660000000003</v>
      </c>
      <c r="AT81" s="127">
        <v>7569.34</v>
      </c>
      <c r="AU81" s="127">
        <v>41600</v>
      </c>
      <c r="AV81" s="126">
        <v>100</v>
      </c>
      <c r="AW81" s="122"/>
      <c r="AX81" s="122"/>
      <c r="AY81" s="122"/>
      <c r="AZ81" s="122"/>
      <c r="BA81" s="122"/>
      <c r="BB81" s="126" t="s">
        <v>1226</v>
      </c>
      <c r="BC81" s="122"/>
      <c r="BD81" s="126"/>
      <c r="BE81" s="127">
        <v>0</v>
      </c>
      <c r="BF81" s="126" t="s">
        <v>464</v>
      </c>
      <c r="BG81" s="128" t="s">
        <v>1258</v>
      </c>
      <c r="BH81" s="97" t="s">
        <v>1403</v>
      </c>
      <c r="BI81" s="95" t="s">
        <v>104</v>
      </c>
      <c r="BJ81" s="97">
        <v>46070</v>
      </c>
      <c r="BK81" s="142"/>
      <c r="BL81" s="95" t="s">
        <v>108</v>
      </c>
      <c r="BM81" s="98" t="s">
        <v>113</v>
      </c>
      <c r="BN81" s="99" t="s">
        <v>192</v>
      </c>
      <c r="BO81" s="95" t="s">
        <v>234</v>
      </c>
      <c r="BP81" s="95"/>
      <c r="BQ81" s="42"/>
      <c r="BR81" s="136" t="s">
        <v>1405</v>
      </c>
    </row>
    <row r="82" spans="1:70" ht="30" hidden="1" customHeight="1" x14ac:dyDescent="0.35">
      <c r="A82" s="95">
        <v>78</v>
      </c>
      <c r="B82" s="126" t="s">
        <v>254</v>
      </c>
      <c r="C82" s="126" t="s">
        <v>248</v>
      </c>
      <c r="D82" s="126" t="s">
        <v>247</v>
      </c>
      <c r="E82" s="126" t="s">
        <v>246</v>
      </c>
      <c r="F82" s="126" t="s">
        <v>246</v>
      </c>
      <c r="G82" s="126" t="s">
        <v>244</v>
      </c>
      <c r="H82" s="126" t="s">
        <v>245</v>
      </c>
      <c r="I82" s="126">
        <v>207266</v>
      </c>
      <c r="J82" s="126" t="s">
        <v>255</v>
      </c>
      <c r="K82" s="126">
        <v>207266</v>
      </c>
      <c r="L82" s="126" t="s">
        <v>262</v>
      </c>
      <c r="M82" s="126" t="s">
        <v>263</v>
      </c>
      <c r="N82" s="126">
        <v>494553</v>
      </c>
      <c r="O82" s="126" t="s">
        <v>397</v>
      </c>
      <c r="P82" s="126">
        <v>798435</v>
      </c>
      <c r="Q82" s="126" t="s">
        <v>436</v>
      </c>
      <c r="R82" s="126" t="s">
        <v>258</v>
      </c>
      <c r="S82" s="126" t="s">
        <v>466</v>
      </c>
      <c r="T82" s="126" t="s">
        <v>466</v>
      </c>
      <c r="U82" s="126" t="s">
        <v>259</v>
      </c>
      <c r="V82" s="126" t="s">
        <v>260</v>
      </c>
      <c r="W82" s="126">
        <v>0</v>
      </c>
      <c r="X82" s="126" t="s">
        <v>261</v>
      </c>
      <c r="Y82" s="126">
        <v>355809144</v>
      </c>
      <c r="Z82" s="126" t="s">
        <v>467</v>
      </c>
      <c r="AA82" s="126" t="s">
        <v>976</v>
      </c>
      <c r="AB82" s="127">
        <v>42000</v>
      </c>
      <c r="AC82" s="126"/>
      <c r="AD82" s="126">
        <v>102</v>
      </c>
      <c r="AE82" s="126" t="s">
        <v>841</v>
      </c>
      <c r="AF82" s="126" t="s">
        <v>969</v>
      </c>
      <c r="AG82" s="126" t="s">
        <v>998</v>
      </c>
      <c r="AH82" s="126" t="s">
        <v>888</v>
      </c>
      <c r="AI82" s="126" t="s">
        <v>992</v>
      </c>
      <c r="AJ82" s="127">
        <v>520</v>
      </c>
      <c r="AK82" s="127">
        <v>520</v>
      </c>
      <c r="AL82" s="126" t="s">
        <v>982</v>
      </c>
      <c r="AM82" s="127">
        <v>7310.68</v>
      </c>
      <c r="AN82" s="127">
        <v>4129.32</v>
      </c>
      <c r="AO82" s="127">
        <v>11440</v>
      </c>
      <c r="AP82" s="127">
        <v>34689.32</v>
      </c>
      <c r="AQ82" s="127">
        <v>7212.68</v>
      </c>
      <c r="AR82" s="127">
        <v>41902</v>
      </c>
      <c r="AS82" s="127">
        <v>33357.78</v>
      </c>
      <c r="AT82" s="127">
        <v>7202.22</v>
      </c>
      <c r="AU82" s="127">
        <v>40560</v>
      </c>
      <c r="AV82" s="126">
        <v>100</v>
      </c>
      <c r="AW82" s="122"/>
      <c r="AX82" s="122"/>
      <c r="AY82" s="122"/>
      <c r="AZ82" s="122"/>
      <c r="BA82" s="122"/>
      <c r="BB82" s="126" t="s">
        <v>1226</v>
      </c>
      <c r="BC82" s="122"/>
      <c r="BD82" s="126" t="s">
        <v>1225</v>
      </c>
      <c r="BE82" s="127">
        <v>42000</v>
      </c>
      <c r="BF82" s="126" t="s">
        <v>466</v>
      </c>
      <c r="BG82" s="128" t="s">
        <v>1259</v>
      </c>
      <c r="BH82" s="97" t="s">
        <v>1403</v>
      </c>
      <c r="BI82" s="95" t="s">
        <v>104</v>
      </c>
      <c r="BJ82" s="97">
        <v>46070</v>
      </c>
      <c r="BK82" s="142"/>
      <c r="BL82" s="95" t="s">
        <v>108</v>
      </c>
      <c r="BM82" s="98" t="s">
        <v>113</v>
      </c>
      <c r="BN82" s="99" t="s">
        <v>192</v>
      </c>
      <c r="BO82" s="95" t="s">
        <v>234</v>
      </c>
      <c r="BP82" s="95"/>
      <c r="BQ82" s="42"/>
      <c r="BR82" s="136" t="s">
        <v>1405</v>
      </c>
    </row>
    <row r="83" spans="1:70" ht="30" hidden="1" customHeight="1" x14ac:dyDescent="0.35">
      <c r="A83" s="95">
        <v>79</v>
      </c>
      <c r="B83" s="126" t="s">
        <v>254</v>
      </c>
      <c r="C83" s="126" t="s">
        <v>248</v>
      </c>
      <c r="D83" s="126" t="s">
        <v>247</v>
      </c>
      <c r="E83" s="126" t="s">
        <v>246</v>
      </c>
      <c r="F83" s="126" t="s">
        <v>246</v>
      </c>
      <c r="G83" s="126" t="s">
        <v>244</v>
      </c>
      <c r="H83" s="126" t="s">
        <v>245</v>
      </c>
      <c r="I83" s="126">
        <v>207266</v>
      </c>
      <c r="J83" s="126" t="s">
        <v>255</v>
      </c>
      <c r="K83" s="126">
        <v>207266</v>
      </c>
      <c r="L83" s="126" t="s">
        <v>262</v>
      </c>
      <c r="M83" s="126" t="s">
        <v>263</v>
      </c>
      <c r="N83" s="126">
        <v>499807</v>
      </c>
      <c r="O83" s="126" t="s">
        <v>468</v>
      </c>
      <c r="P83" s="126">
        <v>811689</v>
      </c>
      <c r="Q83" s="126" t="s">
        <v>469</v>
      </c>
      <c r="R83" s="126" t="s">
        <v>258</v>
      </c>
      <c r="S83" s="126" t="s">
        <v>470</v>
      </c>
      <c r="T83" s="126" t="s">
        <v>470</v>
      </c>
      <c r="U83" s="126" t="s">
        <v>259</v>
      </c>
      <c r="V83" s="126" t="s">
        <v>260</v>
      </c>
      <c r="W83" s="126">
        <v>0</v>
      </c>
      <c r="X83" s="126" t="s">
        <v>261</v>
      </c>
      <c r="Y83" s="126">
        <v>355820478</v>
      </c>
      <c r="Z83" s="126" t="s">
        <v>471</v>
      </c>
      <c r="AA83" s="126" t="s">
        <v>976</v>
      </c>
      <c r="AB83" s="127">
        <v>45000</v>
      </c>
      <c r="AC83" s="126"/>
      <c r="AD83" s="126">
        <v>102</v>
      </c>
      <c r="AE83" s="126" t="s">
        <v>841</v>
      </c>
      <c r="AF83" s="126" t="s">
        <v>969</v>
      </c>
      <c r="AG83" s="126" t="s">
        <v>998</v>
      </c>
      <c r="AH83" s="126" t="s">
        <v>888</v>
      </c>
      <c r="AI83" s="126" t="s">
        <v>986</v>
      </c>
      <c r="AJ83" s="127">
        <v>560</v>
      </c>
      <c r="AK83" s="127">
        <v>560</v>
      </c>
      <c r="AL83" s="126" t="s">
        <v>977</v>
      </c>
      <c r="AM83" s="127">
        <v>44593.19</v>
      </c>
      <c r="AN83" s="127">
        <v>11966.81</v>
      </c>
      <c r="AO83" s="127">
        <v>56560</v>
      </c>
      <c r="AP83" s="127">
        <v>406.81</v>
      </c>
      <c r="AQ83" s="127">
        <v>2.19</v>
      </c>
      <c r="AR83" s="127">
        <v>409</v>
      </c>
      <c r="AS83" s="127">
        <v>0</v>
      </c>
      <c r="AT83" s="127">
        <v>0</v>
      </c>
      <c r="AU83" s="127">
        <v>0</v>
      </c>
      <c r="AV83" s="126">
        <v>101</v>
      </c>
      <c r="AW83" s="122"/>
      <c r="AX83" s="122"/>
      <c r="AY83" s="122"/>
      <c r="AZ83" s="122"/>
      <c r="BA83" s="122"/>
      <c r="BB83" s="126" t="s">
        <v>1226</v>
      </c>
      <c r="BC83" s="122"/>
      <c r="BD83" s="126"/>
      <c r="BE83" s="127">
        <v>0</v>
      </c>
      <c r="BF83" s="126" t="s">
        <v>470</v>
      </c>
      <c r="BG83" s="128" t="s">
        <v>1260</v>
      </c>
      <c r="BH83" s="122" t="s">
        <v>1403</v>
      </c>
      <c r="BI83" s="122" t="s">
        <v>104</v>
      </c>
      <c r="BJ83" s="134">
        <v>46073</v>
      </c>
      <c r="BK83" s="95"/>
      <c r="BL83" s="95" t="s">
        <v>108</v>
      </c>
      <c r="BM83" s="98" t="s">
        <v>113</v>
      </c>
      <c r="BN83" s="99" t="s">
        <v>191</v>
      </c>
      <c r="BO83" s="122" t="s">
        <v>233</v>
      </c>
      <c r="BP83" s="122"/>
      <c r="BQ83" s="42"/>
      <c r="BR83" s="140" t="s">
        <v>1418</v>
      </c>
    </row>
    <row r="84" spans="1:70" ht="30" hidden="1" customHeight="1" x14ac:dyDescent="0.35">
      <c r="A84" s="95">
        <v>80</v>
      </c>
      <c r="B84" s="126" t="s">
        <v>254</v>
      </c>
      <c r="C84" s="126" t="s">
        <v>248</v>
      </c>
      <c r="D84" s="126" t="s">
        <v>247</v>
      </c>
      <c r="E84" s="126" t="s">
        <v>246</v>
      </c>
      <c r="F84" s="126" t="s">
        <v>246</v>
      </c>
      <c r="G84" s="126" t="s">
        <v>244</v>
      </c>
      <c r="H84" s="126" t="s">
        <v>245</v>
      </c>
      <c r="I84" s="126">
        <v>207266</v>
      </c>
      <c r="J84" s="126" t="s">
        <v>255</v>
      </c>
      <c r="K84" s="126">
        <v>207266</v>
      </c>
      <c r="L84" s="126" t="s">
        <v>262</v>
      </c>
      <c r="M84" s="126" t="s">
        <v>263</v>
      </c>
      <c r="N84" s="126">
        <v>499807</v>
      </c>
      <c r="O84" s="126" t="s">
        <v>468</v>
      </c>
      <c r="P84" s="126">
        <v>811689</v>
      </c>
      <c r="Q84" s="126" t="s">
        <v>469</v>
      </c>
      <c r="R84" s="126" t="s">
        <v>258</v>
      </c>
      <c r="S84" s="126" t="s">
        <v>472</v>
      </c>
      <c r="T84" s="126" t="s">
        <v>472</v>
      </c>
      <c r="U84" s="126" t="s">
        <v>259</v>
      </c>
      <c r="V84" s="126" t="s">
        <v>260</v>
      </c>
      <c r="W84" s="126">
        <v>0</v>
      </c>
      <c r="X84" s="126" t="s">
        <v>261</v>
      </c>
      <c r="Y84" s="126">
        <v>355821103</v>
      </c>
      <c r="Z84" s="126" t="s">
        <v>473</v>
      </c>
      <c r="AA84" s="126" t="s">
        <v>976</v>
      </c>
      <c r="AB84" s="127">
        <v>45000</v>
      </c>
      <c r="AC84" s="126"/>
      <c r="AD84" s="126">
        <v>102</v>
      </c>
      <c r="AE84" s="126" t="s">
        <v>841</v>
      </c>
      <c r="AF84" s="126" t="s">
        <v>969</v>
      </c>
      <c r="AG84" s="126" t="s">
        <v>998</v>
      </c>
      <c r="AH84" s="126" t="s">
        <v>888</v>
      </c>
      <c r="AI84" s="126" t="s">
        <v>986</v>
      </c>
      <c r="AJ84" s="127">
        <v>560</v>
      </c>
      <c r="AK84" s="127">
        <v>560</v>
      </c>
      <c r="AL84" s="126" t="s">
        <v>977</v>
      </c>
      <c r="AM84" s="127">
        <v>44593.19</v>
      </c>
      <c r="AN84" s="127">
        <v>11966.81</v>
      </c>
      <c r="AO84" s="127">
        <v>56560</v>
      </c>
      <c r="AP84" s="127">
        <v>406.81</v>
      </c>
      <c r="AQ84" s="127">
        <v>2.19</v>
      </c>
      <c r="AR84" s="127">
        <v>409</v>
      </c>
      <c r="AS84" s="127">
        <v>0</v>
      </c>
      <c r="AT84" s="127">
        <v>0</v>
      </c>
      <c r="AU84" s="127">
        <v>0</v>
      </c>
      <c r="AV84" s="126">
        <v>101</v>
      </c>
      <c r="AW84" s="122"/>
      <c r="AX84" s="122"/>
      <c r="AY84" s="122"/>
      <c r="AZ84" s="122"/>
      <c r="BA84" s="122"/>
      <c r="BB84" s="126" t="s">
        <v>1226</v>
      </c>
      <c r="BC84" s="122"/>
      <c r="BD84" s="126"/>
      <c r="BE84" s="127">
        <v>0</v>
      </c>
      <c r="BF84" s="126" t="s">
        <v>472</v>
      </c>
      <c r="BG84" s="128" t="s">
        <v>1261</v>
      </c>
      <c r="BH84" s="122" t="s">
        <v>1403</v>
      </c>
      <c r="BI84" s="122" t="s">
        <v>104</v>
      </c>
      <c r="BJ84" s="134">
        <v>46073</v>
      </c>
      <c r="BK84" s="95"/>
      <c r="BL84" s="95" t="s">
        <v>108</v>
      </c>
      <c r="BM84" s="98" t="s">
        <v>113</v>
      </c>
      <c r="BN84" s="99" t="s">
        <v>191</v>
      </c>
      <c r="BO84" s="122" t="s">
        <v>233</v>
      </c>
      <c r="BP84" s="122"/>
      <c r="BQ84" s="42"/>
      <c r="BR84" s="140" t="s">
        <v>1418</v>
      </c>
    </row>
    <row r="85" spans="1:70" ht="30" hidden="1" customHeight="1" x14ac:dyDescent="0.35">
      <c r="A85" s="95">
        <v>81</v>
      </c>
      <c r="B85" s="126" t="s">
        <v>254</v>
      </c>
      <c r="C85" s="126" t="s">
        <v>248</v>
      </c>
      <c r="D85" s="126" t="s">
        <v>247</v>
      </c>
      <c r="E85" s="126" t="s">
        <v>246</v>
      </c>
      <c r="F85" s="126" t="s">
        <v>246</v>
      </c>
      <c r="G85" s="126" t="s">
        <v>244</v>
      </c>
      <c r="H85" s="126" t="s">
        <v>245</v>
      </c>
      <c r="I85" s="126">
        <v>207266</v>
      </c>
      <c r="J85" s="126" t="s">
        <v>255</v>
      </c>
      <c r="K85" s="126">
        <v>207266</v>
      </c>
      <c r="L85" s="126" t="s">
        <v>262</v>
      </c>
      <c r="M85" s="126" t="s">
        <v>263</v>
      </c>
      <c r="N85" s="126">
        <v>499807</v>
      </c>
      <c r="O85" s="126" t="s">
        <v>468</v>
      </c>
      <c r="P85" s="126">
        <v>811065</v>
      </c>
      <c r="Q85" s="126" t="s">
        <v>474</v>
      </c>
      <c r="R85" s="126" t="s">
        <v>258</v>
      </c>
      <c r="S85" s="126" t="s">
        <v>475</v>
      </c>
      <c r="T85" s="126" t="s">
        <v>475</v>
      </c>
      <c r="U85" s="126" t="s">
        <v>259</v>
      </c>
      <c r="V85" s="126" t="s">
        <v>260</v>
      </c>
      <c r="W85" s="126">
        <v>0</v>
      </c>
      <c r="X85" s="126" t="s">
        <v>261</v>
      </c>
      <c r="Y85" s="126">
        <v>355821380</v>
      </c>
      <c r="Z85" s="126" t="s">
        <v>476</v>
      </c>
      <c r="AA85" s="126" t="s">
        <v>976</v>
      </c>
      <c r="AB85" s="127">
        <v>45000</v>
      </c>
      <c r="AC85" s="126"/>
      <c r="AD85" s="126">
        <v>102</v>
      </c>
      <c r="AE85" s="126" t="s">
        <v>841</v>
      </c>
      <c r="AF85" s="126" t="s">
        <v>969</v>
      </c>
      <c r="AG85" s="126" t="s">
        <v>998</v>
      </c>
      <c r="AH85" s="126" t="s">
        <v>888</v>
      </c>
      <c r="AI85" s="126" t="s">
        <v>986</v>
      </c>
      <c r="AJ85" s="127">
        <v>560</v>
      </c>
      <c r="AK85" s="127">
        <v>560</v>
      </c>
      <c r="AL85" s="126" t="s">
        <v>977</v>
      </c>
      <c r="AM85" s="127">
        <v>44593.19</v>
      </c>
      <c r="AN85" s="127">
        <v>11966.81</v>
      </c>
      <c r="AO85" s="127">
        <v>56560</v>
      </c>
      <c r="AP85" s="127">
        <v>406.81</v>
      </c>
      <c r="AQ85" s="127">
        <v>2.19</v>
      </c>
      <c r="AR85" s="127">
        <v>409</v>
      </c>
      <c r="AS85" s="127">
        <v>0</v>
      </c>
      <c r="AT85" s="127">
        <v>0</v>
      </c>
      <c r="AU85" s="127">
        <v>0</v>
      </c>
      <c r="AV85" s="126">
        <v>101</v>
      </c>
      <c r="AW85" s="122"/>
      <c r="AX85" s="122"/>
      <c r="AY85" s="122"/>
      <c r="AZ85" s="122"/>
      <c r="BA85" s="122"/>
      <c r="BB85" s="126" t="s">
        <v>1226</v>
      </c>
      <c r="BC85" s="122"/>
      <c r="BD85" s="126"/>
      <c r="BE85" s="127">
        <v>0</v>
      </c>
      <c r="BF85" s="126" t="s">
        <v>475</v>
      </c>
      <c r="BG85" s="128" t="s">
        <v>1262</v>
      </c>
      <c r="BH85" s="122" t="s">
        <v>1403</v>
      </c>
      <c r="BI85" s="122" t="s">
        <v>104</v>
      </c>
      <c r="BJ85" s="134">
        <v>46073</v>
      </c>
      <c r="BK85" s="95"/>
      <c r="BL85" s="95" t="s">
        <v>108</v>
      </c>
      <c r="BM85" s="98" t="s">
        <v>113</v>
      </c>
      <c r="BN85" s="99" t="s">
        <v>191</v>
      </c>
      <c r="BO85" s="122" t="s">
        <v>233</v>
      </c>
      <c r="BP85" s="122"/>
      <c r="BQ85" s="42"/>
      <c r="BR85" s="140" t="s">
        <v>1418</v>
      </c>
    </row>
    <row r="86" spans="1:70" ht="30" hidden="1" customHeight="1" x14ac:dyDescent="0.35">
      <c r="A86" s="95">
        <v>82</v>
      </c>
      <c r="B86" s="126" t="s">
        <v>254</v>
      </c>
      <c r="C86" s="126" t="s">
        <v>248</v>
      </c>
      <c r="D86" s="126" t="s">
        <v>247</v>
      </c>
      <c r="E86" s="126" t="s">
        <v>246</v>
      </c>
      <c r="F86" s="126" t="s">
        <v>246</v>
      </c>
      <c r="G86" s="126" t="s">
        <v>244</v>
      </c>
      <c r="H86" s="126" t="s">
        <v>245</v>
      </c>
      <c r="I86" s="126">
        <v>207266</v>
      </c>
      <c r="J86" s="126" t="s">
        <v>255</v>
      </c>
      <c r="K86" s="126">
        <v>207266</v>
      </c>
      <c r="L86" s="126" t="s">
        <v>262</v>
      </c>
      <c r="M86" s="126" t="s">
        <v>263</v>
      </c>
      <c r="N86" s="126">
        <v>499807</v>
      </c>
      <c r="O86" s="126" t="s">
        <v>468</v>
      </c>
      <c r="P86" s="126">
        <v>811689</v>
      </c>
      <c r="Q86" s="126" t="s">
        <v>469</v>
      </c>
      <c r="R86" s="126" t="s">
        <v>258</v>
      </c>
      <c r="S86" s="126" t="s">
        <v>477</v>
      </c>
      <c r="T86" s="126" t="s">
        <v>477</v>
      </c>
      <c r="U86" s="126" t="s">
        <v>259</v>
      </c>
      <c r="V86" s="126" t="s">
        <v>260</v>
      </c>
      <c r="W86" s="126">
        <v>0</v>
      </c>
      <c r="X86" s="126" t="s">
        <v>261</v>
      </c>
      <c r="Y86" s="126">
        <v>355821418</v>
      </c>
      <c r="Z86" s="126" t="s">
        <v>478</v>
      </c>
      <c r="AA86" s="126" t="s">
        <v>976</v>
      </c>
      <c r="AB86" s="127">
        <v>45000</v>
      </c>
      <c r="AC86" s="126"/>
      <c r="AD86" s="126">
        <v>102</v>
      </c>
      <c r="AE86" s="126" t="s">
        <v>841</v>
      </c>
      <c r="AF86" s="126" t="s">
        <v>969</v>
      </c>
      <c r="AG86" s="126" t="s">
        <v>998</v>
      </c>
      <c r="AH86" s="126" t="s">
        <v>888</v>
      </c>
      <c r="AI86" s="126" t="s">
        <v>986</v>
      </c>
      <c r="AJ86" s="127">
        <v>560</v>
      </c>
      <c r="AK86" s="127">
        <v>560</v>
      </c>
      <c r="AL86" s="126" t="s">
        <v>977</v>
      </c>
      <c r="AM86" s="127">
        <v>44593.19</v>
      </c>
      <c r="AN86" s="127">
        <v>11966.81</v>
      </c>
      <c r="AO86" s="127">
        <v>56560</v>
      </c>
      <c r="AP86" s="127">
        <v>406.81</v>
      </c>
      <c r="AQ86" s="127">
        <v>2.19</v>
      </c>
      <c r="AR86" s="127">
        <v>409</v>
      </c>
      <c r="AS86" s="127">
        <v>0</v>
      </c>
      <c r="AT86" s="127">
        <v>0</v>
      </c>
      <c r="AU86" s="127">
        <v>0</v>
      </c>
      <c r="AV86" s="126">
        <v>101</v>
      </c>
      <c r="AW86" s="122"/>
      <c r="AX86" s="122"/>
      <c r="AY86" s="122"/>
      <c r="AZ86" s="122"/>
      <c r="BA86" s="122"/>
      <c r="BB86" s="126" t="s">
        <v>1226</v>
      </c>
      <c r="BC86" s="122"/>
      <c r="BD86" s="126"/>
      <c r="BE86" s="127">
        <v>0</v>
      </c>
      <c r="BF86" s="126" t="s">
        <v>477</v>
      </c>
      <c r="BG86" s="128" t="s">
        <v>1263</v>
      </c>
      <c r="BH86" s="122" t="s">
        <v>1403</v>
      </c>
      <c r="BI86" s="122" t="s">
        <v>104</v>
      </c>
      <c r="BJ86" s="134">
        <v>46073</v>
      </c>
      <c r="BK86" s="95"/>
      <c r="BL86" s="95" t="s">
        <v>108</v>
      </c>
      <c r="BM86" s="98" t="s">
        <v>113</v>
      </c>
      <c r="BN86" s="99" t="s">
        <v>191</v>
      </c>
      <c r="BO86" s="122" t="s">
        <v>233</v>
      </c>
      <c r="BP86" s="122"/>
      <c r="BQ86" s="42"/>
      <c r="BR86" s="140" t="s">
        <v>1418</v>
      </c>
    </row>
    <row r="87" spans="1:70" ht="30" hidden="1" customHeight="1" x14ac:dyDescent="0.35">
      <c r="A87" s="95">
        <v>83</v>
      </c>
      <c r="B87" s="126" t="s">
        <v>254</v>
      </c>
      <c r="C87" s="126" t="s">
        <v>248</v>
      </c>
      <c r="D87" s="126" t="s">
        <v>247</v>
      </c>
      <c r="E87" s="126" t="s">
        <v>246</v>
      </c>
      <c r="F87" s="126" t="s">
        <v>246</v>
      </c>
      <c r="G87" s="126" t="s">
        <v>244</v>
      </c>
      <c r="H87" s="126" t="s">
        <v>245</v>
      </c>
      <c r="I87" s="126">
        <v>207266</v>
      </c>
      <c r="J87" s="126" t="s">
        <v>255</v>
      </c>
      <c r="K87" s="126">
        <v>207266</v>
      </c>
      <c r="L87" s="126" t="s">
        <v>262</v>
      </c>
      <c r="M87" s="126" t="s">
        <v>263</v>
      </c>
      <c r="N87" s="126">
        <v>499807</v>
      </c>
      <c r="O87" s="126" t="s">
        <v>468</v>
      </c>
      <c r="P87" s="126">
        <v>811689</v>
      </c>
      <c r="Q87" s="126" t="s">
        <v>469</v>
      </c>
      <c r="R87" s="126" t="s">
        <v>258</v>
      </c>
      <c r="S87" s="126" t="s">
        <v>479</v>
      </c>
      <c r="T87" s="126" t="s">
        <v>479</v>
      </c>
      <c r="U87" s="126" t="s">
        <v>259</v>
      </c>
      <c r="V87" s="126" t="s">
        <v>260</v>
      </c>
      <c r="W87" s="126">
        <v>0</v>
      </c>
      <c r="X87" s="126" t="s">
        <v>261</v>
      </c>
      <c r="Y87" s="126">
        <v>355822151</v>
      </c>
      <c r="Z87" s="126" t="s">
        <v>480</v>
      </c>
      <c r="AA87" s="126" t="s">
        <v>976</v>
      </c>
      <c r="AB87" s="127">
        <v>45000</v>
      </c>
      <c r="AC87" s="126"/>
      <c r="AD87" s="126">
        <v>102</v>
      </c>
      <c r="AE87" s="126" t="s">
        <v>841</v>
      </c>
      <c r="AF87" s="126" t="s">
        <v>969</v>
      </c>
      <c r="AG87" s="126" t="s">
        <v>998</v>
      </c>
      <c r="AH87" s="126" t="s">
        <v>888</v>
      </c>
      <c r="AI87" s="126" t="s">
        <v>986</v>
      </c>
      <c r="AJ87" s="127">
        <v>560</v>
      </c>
      <c r="AK87" s="127">
        <v>560</v>
      </c>
      <c r="AL87" s="126" t="s">
        <v>977</v>
      </c>
      <c r="AM87" s="127">
        <v>44593.19</v>
      </c>
      <c r="AN87" s="127">
        <v>11966.81</v>
      </c>
      <c r="AO87" s="127">
        <v>56560</v>
      </c>
      <c r="AP87" s="127">
        <v>406.81</v>
      </c>
      <c r="AQ87" s="127">
        <v>2.19</v>
      </c>
      <c r="AR87" s="127">
        <v>409</v>
      </c>
      <c r="AS87" s="127">
        <v>0</v>
      </c>
      <c r="AT87" s="127">
        <v>0</v>
      </c>
      <c r="AU87" s="127">
        <v>0</v>
      </c>
      <c r="AV87" s="126">
        <v>101</v>
      </c>
      <c r="AW87" s="122"/>
      <c r="AX87" s="122"/>
      <c r="AY87" s="122"/>
      <c r="AZ87" s="122"/>
      <c r="BA87" s="122"/>
      <c r="BB87" s="126" t="s">
        <v>1226</v>
      </c>
      <c r="BC87" s="122"/>
      <c r="BD87" s="126"/>
      <c r="BE87" s="127">
        <v>0</v>
      </c>
      <c r="BF87" s="126" t="s">
        <v>479</v>
      </c>
      <c r="BG87" s="128" t="s">
        <v>1264</v>
      </c>
      <c r="BH87" s="122" t="s">
        <v>1403</v>
      </c>
      <c r="BI87" s="122" t="s">
        <v>104</v>
      </c>
      <c r="BJ87" s="134">
        <v>46073</v>
      </c>
      <c r="BK87" s="95"/>
      <c r="BL87" s="95" t="s">
        <v>108</v>
      </c>
      <c r="BM87" s="98" t="s">
        <v>113</v>
      </c>
      <c r="BN87" s="99" t="s">
        <v>191</v>
      </c>
      <c r="BO87" s="122" t="s">
        <v>233</v>
      </c>
      <c r="BP87" s="122"/>
      <c r="BQ87" s="42"/>
      <c r="BR87" s="140" t="s">
        <v>1418</v>
      </c>
    </row>
    <row r="88" spans="1:70" ht="30" hidden="1" customHeight="1" x14ac:dyDescent="0.35">
      <c r="A88" s="95">
        <v>84</v>
      </c>
      <c r="B88" s="126" t="s">
        <v>254</v>
      </c>
      <c r="C88" s="126" t="s">
        <v>248</v>
      </c>
      <c r="D88" s="126" t="s">
        <v>247</v>
      </c>
      <c r="E88" s="126" t="s">
        <v>246</v>
      </c>
      <c r="F88" s="126" t="s">
        <v>246</v>
      </c>
      <c r="G88" s="126" t="s">
        <v>244</v>
      </c>
      <c r="H88" s="126" t="s">
        <v>245</v>
      </c>
      <c r="I88" s="126">
        <v>207266</v>
      </c>
      <c r="J88" s="126" t="s">
        <v>255</v>
      </c>
      <c r="K88" s="126">
        <v>207266</v>
      </c>
      <c r="L88" s="126" t="s">
        <v>262</v>
      </c>
      <c r="M88" s="126" t="s">
        <v>263</v>
      </c>
      <c r="N88" s="126">
        <v>499807</v>
      </c>
      <c r="O88" s="126" t="s">
        <v>468</v>
      </c>
      <c r="P88" s="126">
        <v>811065</v>
      </c>
      <c r="Q88" s="126" t="s">
        <v>474</v>
      </c>
      <c r="R88" s="126" t="s">
        <v>258</v>
      </c>
      <c r="S88" s="126" t="s">
        <v>481</v>
      </c>
      <c r="T88" s="126" t="s">
        <v>481</v>
      </c>
      <c r="U88" s="126" t="s">
        <v>259</v>
      </c>
      <c r="V88" s="126" t="s">
        <v>260</v>
      </c>
      <c r="W88" s="126">
        <v>0</v>
      </c>
      <c r="X88" s="126" t="s">
        <v>261</v>
      </c>
      <c r="Y88" s="126">
        <v>355822667</v>
      </c>
      <c r="Z88" s="126" t="s">
        <v>482</v>
      </c>
      <c r="AA88" s="126" t="s">
        <v>976</v>
      </c>
      <c r="AB88" s="127">
        <v>45000</v>
      </c>
      <c r="AC88" s="126"/>
      <c r="AD88" s="126">
        <v>102</v>
      </c>
      <c r="AE88" s="126" t="s">
        <v>841</v>
      </c>
      <c r="AF88" s="126" t="s">
        <v>969</v>
      </c>
      <c r="AG88" s="126" t="s">
        <v>998</v>
      </c>
      <c r="AH88" s="126" t="s">
        <v>888</v>
      </c>
      <c r="AI88" s="126" t="s">
        <v>986</v>
      </c>
      <c r="AJ88" s="127">
        <v>560</v>
      </c>
      <c r="AK88" s="127">
        <v>560</v>
      </c>
      <c r="AL88" s="126" t="s">
        <v>977</v>
      </c>
      <c r="AM88" s="127">
        <v>44593.19</v>
      </c>
      <c r="AN88" s="127">
        <v>11966.81</v>
      </c>
      <c r="AO88" s="127">
        <v>56560</v>
      </c>
      <c r="AP88" s="127">
        <v>406.81</v>
      </c>
      <c r="AQ88" s="127">
        <v>2.19</v>
      </c>
      <c r="AR88" s="127">
        <v>409</v>
      </c>
      <c r="AS88" s="127">
        <v>0</v>
      </c>
      <c r="AT88" s="127">
        <v>0</v>
      </c>
      <c r="AU88" s="127">
        <v>0</v>
      </c>
      <c r="AV88" s="126">
        <v>101</v>
      </c>
      <c r="AW88" s="122"/>
      <c r="AX88" s="122"/>
      <c r="AY88" s="122"/>
      <c r="AZ88" s="122"/>
      <c r="BA88" s="122"/>
      <c r="BB88" s="126" t="s">
        <v>1226</v>
      </c>
      <c r="BC88" s="122"/>
      <c r="BD88" s="126"/>
      <c r="BE88" s="127">
        <v>0</v>
      </c>
      <c r="BF88" s="126" t="s">
        <v>481</v>
      </c>
      <c r="BG88" s="128" t="s">
        <v>1265</v>
      </c>
      <c r="BH88" s="122" t="s">
        <v>1403</v>
      </c>
      <c r="BI88" s="122" t="s">
        <v>104</v>
      </c>
      <c r="BJ88" s="134">
        <v>46073</v>
      </c>
      <c r="BK88" s="95"/>
      <c r="BL88" s="95" t="s">
        <v>108</v>
      </c>
      <c r="BM88" s="98" t="s">
        <v>113</v>
      </c>
      <c r="BN88" s="99" t="s">
        <v>191</v>
      </c>
      <c r="BO88" s="122" t="s">
        <v>233</v>
      </c>
      <c r="BP88" s="122"/>
      <c r="BQ88" s="42"/>
      <c r="BR88" s="140" t="s">
        <v>1418</v>
      </c>
    </row>
    <row r="89" spans="1:70" ht="30" hidden="1" customHeight="1" x14ac:dyDescent="0.35">
      <c r="A89" s="95">
        <v>85</v>
      </c>
      <c r="B89" s="126" t="s">
        <v>254</v>
      </c>
      <c r="C89" s="126" t="s">
        <v>248</v>
      </c>
      <c r="D89" s="126" t="s">
        <v>247</v>
      </c>
      <c r="E89" s="126" t="s">
        <v>246</v>
      </c>
      <c r="F89" s="126" t="s">
        <v>246</v>
      </c>
      <c r="G89" s="126" t="s">
        <v>244</v>
      </c>
      <c r="H89" s="126" t="s">
        <v>245</v>
      </c>
      <c r="I89" s="126">
        <v>207266</v>
      </c>
      <c r="J89" s="126" t="s">
        <v>255</v>
      </c>
      <c r="K89" s="126">
        <v>207266</v>
      </c>
      <c r="L89" s="126" t="s">
        <v>262</v>
      </c>
      <c r="M89" s="126" t="s">
        <v>263</v>
      </c>
      <c r="N89" s="126">
        <v>481963</v>
      </c>
      <c r="O89" s="126" t="s">
        <v>292</v>
      </c>
      <c r="P89" s="126">
        <v>769360</v>
      </c>
      <c r="Q89" s="126" t="s">
        <v>330</v>
      </c>
      <c r="R89" s="126" t="s">
        <v>258</v>
      </c>
      <c r="S89" s="126" t="s">
        <v>483</v>
      </c>
      <c r="T89" s="126" t="s">
        <v>483</v>
      </c>
      <c r="U89" s="126" t="s">
        <v>259</v>
      </c>
      <c r="V89" s="126" t="s">
        <v>260</v>
      </c>
      <c r="W89" s="126">
        <v>0</v>
      </c>
      <c r="X89" s="126" t="s">
        <v>261</v>
      </c>
      <c r="Y89" s="126">
        <v>355823324</v>
      </c>
      <c r="Z89" s="126" t="s">
        <v>484</v>
      </c>
      <c r="AA89" s="126" t="s">
        <v>976</v>
      </c>
      <c r="AB89" s="127">
        <v>45000</v>
      </c>
      <c r="AC89" s="126"/>
      <c r="AD89" s="126">
        <v>75</v>
      </c>
      <c r="AE89" s="126" t="s">
        <v>841</v>
      </c>
      <c r="AF89" s="126" t="s">
        <v>969</v>
      </c>
      <c r="AG89" s="126" t="s">
        <v>998</v>
      </c>
      <c r="AH89" s="126" t="s">
        <v>888</v>
      </c>
      <c r="AI89" s="126" t="s">
        <v>992</v>
      </c>
      <c r="AJ89" s="127">
        <v>720</v>
      </c>
      <c r="AK89" s="127">
        <v>720</v>
      </c>
      <c r="AL89" s="126" t="s">
        <v>999</v>
      </c>
      <c r="AM89" s="127">
        <v>20889.39</v>
      </c>
      <c r="AN89" s="127">
        <v>6470.61</v>
      </c>
      <c r="AO89" s="127">
        <v>27360</v>
      </c>
      <c r="AP89" s="127">
        <v>24110.61</v>
      </c>
      <c r="AQ89" s="127">
        <v>2235.39</v>
      </c>
      <c r="AR89" s="127">
        <v>26346</v>
      </c>
      <c r="AS89" s="127">
        <v>24110.61</v>
      </c>
      <c r="AT89" s="127">
        <v>2235.39</v>
      </c>
      <c r="AU89" s="127">
        <v>26346</v>
      </c>
      <c r="AV89" s="126">
        <v>100</v>
      </c>
      <c r="AW89" s="122"/>
      <c r="AX89" s="122"/>
      <c r="AY89" s="122"/>
      <c r="AZ89" s="122"/>
      <c r="BA89" s="122"/>
      <c r="BB89" s="126" t="s">
        <v>1226</v>
      </c>
      <c r="BC89" s="122"/>
      <c r="BD89" s="126"/>
      <c r="BE89" s="127">
        <v>0</v>
      </c>
      <c r="BF89" s="126" t="s">
        <v>483</v>
      </c>
      <c r="BG89" s="128" t="s">
        <v>1266</v>
      </c>
      <c r="BH89" s="97" t="s">
        <v>1403</v>
      </c>
      <c r="BI89" s="95" t="s">
        <v>104</v>
      </c>
      <c r="BJ89" s="97">
        <v>46073</v>
      </c>
      <c r="BK89" s="95"/>
      <c r="BL89" s="95" t="s">
        <v>109</v>
      </c>
      <c r="BM89" s="98" t="s">
        <v>124</v>
      </c>
      <c r="BN89" s="99" t="s">
        <v>192</v>
      </c>
      <c r="BO89" s="95" t="s">
        <v>234</v>
      </c>
      <c r="BP89" s="95"/>
      <c r="BQ89" s="42"/>
      <c r="BR89" s="136" t="s">
        <v>1404</v>
      </c>
    </row>
    <row r="90" spans="1:70" ht="30" hidden="1" customHeight="1" x14ac:dyDescent="0.35">
      <c r="A90" s="95">
        <v>86</v>
      </c>
      <c r="B90" s="126" t="s">
        <v>254</v>
      </c>
      <c r="C90" s="126" t="s">
        <v>248</v>
      </c>
      <c r="D90" s="126" t="s">
        <v>247</v>
      </c>
      <c r="E90" s="126" t="s">
        <v>246</v>
      </c>
      <c r="F90" s="126" t="s">
        <v>246</v>
      </c>
      <c r="G90" s="126" t="s">
        <v>244</v>
      </c>
      <c r="H90" s="126" t="s">
        <v>245</v>
      </c>
      <c r="I90" s="126">
        <v>207266</v>
      </c>
      <c r="J90" s="126" t="s">
        <v>255</v>
      </c>
      <c r="K90" s="126">
        <v>207266</v>
      </c>
      <c r="L90" s="126" t="s">
        <v>262</v>
      </c>
      <c r="M90" s="126" t="s">
        <v>263</v>
      </c>
      <c r="N90" s="126">
        <v>495403</v>
      </c>
      <c r="O90" s="126" t="s">
        <v>408</v>
      </c>
      <c r="P90" s="126">
        <v>795569</v>
      </c>
      <c r="Q90" s="126" t="s">
        <v>422</v>
      </c>
      <c r="R90" s="126" t="s">
        <v>258</v>
      </c>
      <c r="S90" s="126" t="s">
        <v>485</v>
      </c>
      <c r="T90" s="126" t="s">
        <v>485</v>
      </c>
      <c r="U90" s="126" t="s">
        <v>259</v>
      </c>
      <c r="V90" s="126" t="s">
        <v>260</v>
      </c>
      <c r="W90" s="126">
        <v>0</v>
      </c>
      <c r="X90" s="126" t="s">
        <v>261</v>
      </c>
      <c r="Y90" s="126">
        <v>355836716</v>
      </c>
      <c r="Z90" s="126" t="s">
        <v>486</v>
      </c>
      <c r="AA90" s="126" t="s">
        <v>968</v>
      </c>
      <c r="AB90" s="127">
        <v>45000</v>
      </c>
      <c r="AC90" s="126"/>
      <c r="AD90" s="126">
        <v>102</v>
      </c>
      <c r="AE90" s="126" t="s">
        <v>841</v>
      </c>
      <c r="AF90" s="126" t="s">
        <v>969</v>
      </c>
      <c r="AG90" s="126" t="s">
        <v>970</v>
      </c>
      <c r="AH90" s="126" t="s">
        <v>888</v>
      </c>
      <c r="AI90" s="126" t="s">
        <v>971</v>
      </c>
      <c r="AJ90" s="127">
        <v>560</v>
      </c>
      <c r="AK90" s="127">
        <v>560</v>
      </c>
      <c r="AL90" s="126" t="s">
        <v>1001</v>
      </c>
      <c r="AM90" s="127">
        <v>12866.89</v>
      </c>
      <c r="AN90" s="127">
        <v>6733.11</v>
      </c>
      <c r="AO90" s="127">
        <v>19600</v>
      </c>
      <c r="AP90" s="127">
        <v>32133.11</v>
      </c>
      <c r="AQ90" s="127">
        <v>5535.89</v>
      </c>
      <c r="AR90" s="127">
        <v>37669</v>
      </c>
      <c r="AS90" s="127">
        <v>30873.89</v>
      </c>
      <c r="AT90" s="127">
        <v>5526.11</v>
      </c>
      <c r="AU90" s="127">
        <v>36400</v>
      </c>
      <c r="AV90" s="126">
        <v>100</v>
      </c>
      <c r="AW90" s="122"/>
      <c r="AX90" s="122"/>
      <c r="AY90" s="122"/>
      <c r="AZ90" s="122"/>
      <c r="BA90" s="122"/>
      <c r="BB90" s="126" t="s">
        <v>1226</v>
      </c>
      <c r="BC90" s="122"/>
      <c r="BD90" s="126" t="s">
        <v>1179</v>
      </c>
      <c r="BE90" s="127">
        <v>45000</v>
      </c>
      <c r="BF90" s="126" t="s">
        <v>485</v>
      </c>
      <c r="BG90" s="128" t="s">
        <v>1267</v>
      </c>
      <c r="BH90" s="97" t="s">
        <v>1403</v>
      </c>
      <c r="BI90" s="95" t="s">
        <v>104</v>
      </c>
      <c r="BJ90" s="97">
        <v>46070</v>
      </c>
      <c r="BK90" s="95"/>
      <c r="BL90" s="95" t="s">
        <v>109</v>
      </c>
      <c r="BM90" s="98" t="s">
        <v>124</v>
      </c>
      <c r="BN90" s="99" t="s">
        <v>192</v>
      </c>
      <c r="BO90" s="95" t="s">
        <v>234</v>
      </c>
      <c r="BP90" s="95"/>
      <c r="BQ90" s="42"/>
      <c r="BR90" s="136" t="s">
        <v>1404</v>
      </c>
    </row>
    <row r="91" spans="1:70" ht="30" hidden="1" customHeight="1" x14ac:dyDescent="0.35">
      <c r="A91" s="95">
        <v>87</v>
      </c>
      <c r="B91" s="126" t="s">
        <v>254</v>
      </c>
      <c r="C91" s="126" t="s">
        <v>248</v>
      </c>
      <c r="D91" s="126" t="s">
        <v>247</v>
      </c>
      <c r="E91" s="126" t="s">
        <v>246</v>
      </c>
      <c r="F91" s="126" t="s">
        <v>246</v>
      </c>
      <c r="G91" s="126" t="s">
        <v>244</v>
      </c>
      <c r="H91" s="126" t="s">
        <v>245</v>
      </c>
      <c r="I91" s="126">
        <v>207266</v>
      </c>
      <c r="J91" s="126" t="s">
        <v>255</v>
      </c>
      <c r="K91" s="126">
        <v>207266</v>
      </c>
      <c r="L91" s="126" t="s">
        <v>262</v>
      </c>
      <c r="M91" s="126" t="s">
        <v>263</v>
      </c>
      <c r="N91" s="126">
        <v>499807</v>
      </c>
      <c r="O91" s="126" t="s">
        <v>468</v>
      </c>
      <c r="P91" s="126">
        <v>811689</v>
      </c>
      <c r="Q91" s="126" t="s">
        <v>469</v>
      </c>
      <c r="R91" s="126" t="s">
        <v>258</v>
      </c>
      <c r="S91" s="126" t="s">
        <v>487</v>
      </c>
      <c r="T91" s="126" t="s">
        <v>487</v>
      </c>
      <c r="U91" s="126" t="s">
        <v>259</v>
      </c>
      <c r="V91" s="126" t="s">
        <v>260</v>
      </c>
      <c r="W91" s="126">
        <v>0</v>
      </c>
      <c r="X91" s="126" t="s">
        <v>261</v>
      </c>
      <c r="Y91" s="126">
        <v>355837765</v>
      </c>
      <c r="Z91" s="126" t="s">
        <v>488</v>
      </c>
      <c r="AA91" s="126" t="s">
        <v>968</v>
      </c>
      <c r="AB91" s="127">
        <v>45000</v>
      </c>
      <c r="AC91" s="126"/>
      <c r="AD91" s="126">
        <v>102</v>
      </c>
      <c r="AE91" s="126" t="s">
        <v>841</v>
      </c>
      <c r="AF91" s="126" t="s">
        <v>969</v>
      </c>
      <c r="AG91" s="126" t="s">
        <v>970</v>
      </c>
      <c r="AH91" s="126" t="s">
        <v>888</v>
      </c>
      <c r="AI91" s="126" t="s">
        <v>971</v>
      </c>
      <c r="AJ91" s="127">
        <v>560</v>
      </c>
      <c r="AK91" s="127">
        <v>560</v>
      </c>
      <c r="AL91" s="126" t="s">
        <v>977</v>
      </c>
      <c r="AM91" s="127">
        <v>43740.78</v>
      </c>
      <c r="AN91" s="127">
        <v>12259.22</v>
      </c>
      <c r="AO91" s="127">
        <v>56000</v>
      </c>
      <c r="AP91" s="127">
        <v>1259.22</v>
      </c>
      <c r="AQ91" s="127">
        <v>9.7799999999999994</v>
      </c>
      <c r="AR91" s="127">
        <v>1269</v>
      </c>
      <c r="AS91" s="127">
        <v>0</v>
      </c>
      <c r="AT91" s="127">
        <v>0</v>
      </c>
      <c r="AU91" s="127">
        <v>0</v>
      </c>
      <c r="AV91" s="126">
        <v>100</v>
      </c>
      <c r="AW91" s="122"/>
      <c r="AX91" s="122"/>
      <c r="AY91" s="122"/>
      <c r="AZ91" s="122"/>
      <c r="BA91" s="122"/>
      <c r="BB91" s="126" t="s">
        <v>1226</v>
      </c>
      <c r="BC91" s="122"/>
      <c r="BD91" s="126"/>
      <c r="BE91" s="127">
        <v>0</v>
      </c>
      <c r="BF91" s="126" t="s">
        <v>487</v>
      </c>
      <c r="BG91" s="128" t="s">
        <v>1268</v>
      </c>
      <c r="BH91" s="122" t="s">
        <v>1403</v>
      </c>
      <c r="BI91" s="122" t="s">
        <v>104</v>
      </c>
      <c r="BJ91" s="134">
        <v>46073</v>
      </c>
      <c r="BK91" s="95"/>
      <c r="BL91" s="95" t="s">
        <v>108</v>
      </c>
      <c r="BM91" s="98" t="s">
        <v>113</v>
      </c>
      <c r="BN91" s="99" t="s">
        <v>191</v>
      </c>
      <c r="BO91" s="122" t="s">
        <v>233</v>
      </c>
      <c r="BP91" s="122"/>
      <c r="BQ91" s="42"/>
      <c r="BR91" s="140" t="s">
        <v>1418</v>
      </c>
    </row>
    <row r="92" spans="1:70" ht="30" hidden="1" customHeight="1" x14ac:dyDescent="0.35">
      <c r="A92" s="95">
        <v>88</v>
      </c>
      <c r="B92" s="126" t="s">
        <v>254</v>
      </c>
      <c r="C92" s="126" t="s">
        <v>248</v>
      </c>
      <c r="D92" s="126" t="s">
        <v>247</v>
      </c>
      <c r="E92" s="126" t="s">
        <v>246</v>
      </c>
      <c r="F92" s="126" t="s">
        <v>246</v>
      </c>
      <c r="G92" s="126" t="s">
        <v>244</v>
      </c>
      <c r="H92" s="126" t="s">
        <v>245</v>
      </c>
      <c r="I92" s="126">
        <v>207266</v>
      </c>
      <c r="J92" s="126" t="s">
        <v>255</v>
      </c>
      <c r="K92" s="126">
        <v>207266</v>
      </c>
      <c r="L92" s="126" t="s">
        <v>262</v>
      </c>
      <c r="M92" s="126" t="s">
        <v>263</v>
      </c>
      <c r="N92" s="126">
        <v>499807</v>
      </c>
      <c r="O92" s="126" t="s">
        <v>468</v>
      </c>
      <c r="P92" s="126">
        <v>812426</v>
      </c>
      <c r="Q92" s="126" t="s">
        <v>489</v>
      </c>
      <c r="R92" s="126" t="s">
        <v>258</v>
      </c>
      <c r="S92" s="126" t="s">
        <v>490</v>
      </c>
      <c r="T92" s="126" t="s">
        <v>490</v>
      </c>
      <c r="U92" s="126" t="s">
        <v>259</v>
      </c>
      <c r="V92" s="126" t="s">
        <v>260</v>
      </c>
      <c r="W92" s="126">
        <v>0</v>
      </c>
      <c r="X92" s="126" t="s">
        <v>261</v>
      </c>
      <c r="Y92" s="126">
        <v>355840067</v>
      </c>
      <c r="Z92" s="126" t="s">
        <v>491</v>
      </c>
      <c r="AA92" s="126" t="s">
        <v>968</v>
      </c>
      <c r="AB92" s="127">
        <v>45000</v>
      </c>
      <c r="AC92" s="126"/>
      <c r="AD92" s="126">
        <v>102</v>
      </c>
      <c r="AE92" s="126" t="s">
        <v>841</v>
      </c>
      <c r="AF92" s="126" t="s">
        <v>969</v>
      </c>
      <c r="AG92" s="126" t="s">
        <v>970</v>
      </c>
      <c r="AH92" s="126" t="s">
        <v>888</v>
      </c>
      <c r="AI92" s="126" t="s">
        <v>971</v>
      </c>
      <c r="AJ92" s="127">
        <v>560</v>
      </c>
      <c r="AK92" s="127">
        <v>560</v>
      </c>
      <c r="AL92" s="126" t="s">
        <v>977</v>
      </c>
      <c r="AM92" s="127">
        <v>43740.78</v>
      </c>
      <c r="AN92" s="127">
        <v>12259.22</v>
      </c>
      <c r="AO92" s="127">
        <v>56000</v>
      </c>
      <c r="AP92" s="127">
        <v>1259.22</v>
      </c>
      <c r="AQ92" s="127">
        <v>9.7799999999999994</v>
      </c>
      <c r="AR92" s="127">
        <v>1269</v>
      </c>
      <c r="AS92" s="127">
        <v>0</v>
      </c>
      <c r="AT92" s="127">
        <v>0</v>
      </c>
      <c r="AU92" s="127">
        <v>0</v>
      </c>
      <c r="AV92" s="126">
        <v>100</v>
      </c>
      <c r="AW92" s="122"/>
      <c r="AX92" s="122"/>
      <c r="AY92" s="122"/>
      <c r="AZ92" s="122"/>
      <c r="BA92" s="122"/>
      <c r="BB92" s="126" t="s">
        <v>1226</v>
      </c>
      <c r="BC92" s="122"/>
      <c r="BD92" s="126"/>
      <c r="BE92" s="127">
        <v>0</v>
      </c>
      <c r="BF92" s="126" t="s">
        <v>490</v>
      </c>
      <c r="BG92" s="128" t="s">
        <v>1269</v>
      </c>
      <c r="BH92" s="122" t="s">
        <v>1403</v>
      </c>
      <c r="BI92" s="122" t="s">
        <v>104</v>
      </c>
      <c r="BJ92" s="134">
        <v>46073</v>
      </c>
      <c r="BK92" s="95"/>
      <c r="BL92" s="95" t="s">
        <v>108</v>
      </c>
      <c r="BM92" s="98" t="s">
        <v>113</v>
      </c>
      <c r="BN92" s="99" t="s">
        <v>191</v>
      </c>
      <c r="BO92" s="122" t="s">
        <v>233</v>
      </c>
      <c r="BP92" s="122"/>
      <c r="BQ92" s="42"/>
      <c r="BR92" s="140" t="s">
        <v>1418</v>
      </c>
    </row>
    <row r="93" spans="1:70" ht="30" customHeight="1" x14ac:dyDescent="0.35">
      <c r="A93" s="95">
        <v>89</v>
      </c>
      <c r="B93" s="126" t="s">
        <v>254</v>
      </c>
      <c r="C93" s="126" t="s">
        <v>248</v>
      </c>
      <c r="D93" s="126" t="s">
        <v>247</v>
      </c>
      <c r="E93" s="126" t="s">
        <v>246</v>
      </c>
      <c r="F93" s="126" t="s">
        <v>246</v>
      </c>
      <c r="G93" s="126" t="s">
        <v>244</v>
      </c>
      <c r="H93" s="126" t="s">
        <v>245</v>
      </c>
      <c r="I93" s="126">
        <v>207266</v>
      </c>
      <c r="J93" s="126" t="s">
        <v>255</v>
      </c>
      <c r="K93" s="126">
        <v>207266</v>
      </c>
      <c r="L93" s="126" t="s">
        <v>262</v>
      </c>
      <c r="M93" s="126" t="s">
        <v>263</v>
      </c>
      <c r="N93" s="126">
        <v>499807</v>
      </c>
      <c r="O93" s="126" t="s">
        <v>468</v>
      </c>
      <c r="P93" s="126">
        <v>812426</v>
      </c>
      <c r="Q93" s="126" t="s">
        <v>489</v>
      </c>
      <c r="R93" s="126" t="s">
        <v>258</v>
      </c>
      <c r="S93" s="126" t="s">
        <v>492</v>
      </c>
      <c r="T93" s="126" t="s">
        <v>492</v>
      </c>
      <c r="U93" s="126" t="s">
        <v>259</v>
      </c>
      <c r="V93" s="126" t="s">
        <v>260</v>
      </c>
      <c r="W93" s="126">
        <v>0</v>
      </c>
      <c r="X93" s="126" t="s">
        <v>261</v>
      </c>
      <c r="Y93" s="126">
        <v>355841326</v>
      </c>
      <c r="Z93" s="126" t="s">
        <v>493</v>
      </c>
      <c r="AA93" s="126" t="s">
        <v>968</v>
      </c>
      <c r="AB93" s="127">
        <v>45000</v>
      </c>
      <c r="AC93" s="126"/>
      <c r="AD93" s="126">
        <v>102</v>
      </c>
      <c r="AE93" s="126" t="s">
        <v>841</v>
      </c>
      <c r="AF93" s="126" t="s">
        <v>969</v>
      </c>
      <c r="AG93" s="126" t="s">
        <v>970</v>
      </c>
      <c r="AH93" s="126" t="s">
        <v>888</v>
      </c>
      <c r="AI93" s="126" t="s">
        <v>971</v>
      </c>
      <c r="AJ93" s="127">
        <v>560</v>
      </c>
      <c r="AK93" s="127">
        <v>560</v>
      </c>
      <c r="AL93" s="126" t="s">
        <v>977</v>
      </c>
      <c r="AM93" s="127">
        <v>43189.46</v>
      </c>
      <c r="AN93" s="127">
        <v>12250.54</v>
      </c>
      <c r="AO93" s="127">
        <v>55440</v>
      </c>
      <c r="AP93" s="127">
        <v>1810.54</v>
      </c>
      <c r="AQ93" s="127">
        <v>18.46</v>
      </c>
      <c r="AR93" s="127">
        <v>1829</v>
      </c>
      <c r="AS93" s="127">
        <v>551.32000000000005</v>
      </c>
      <c r="AT93" s="127">
        <v>8.68</v>
      </c>
      <c r="AU93" s="127">
        <v>560</v>
      </c>
      <c r="AV93" s="126">
        <v>100</v>
      </c>
      <c r="AW93" s="122"/>
      <c r="AX93" s="122"/>
      <c r="AY93" s="122"/>
      <c r="AZ93" s="122"/>
      <c r="BA93" s="122"/>
      <c r="BB93" s="126" t="s">
        <v>1226</v>
      </c>
      <c r="BC93" s="122"/>
      <c r="BD93" s="126"/>
      <c r="BE93" s="127">
        <v>0</v>
      </c>
      <c r="BF93" s="126" t="s">
        <v>492</v>
      </c>
      <c r="BG93" s="128" t="s">
        <v>1270</v>
      </c>
      <c r="BH93" s="122" t="s">
        <v>1403</v>
      </c>
      <c r="BI93" s="122" t="s">
        <v>104</v>
      </c>
      <c r="BJ93" s="134">
        <v>46070</v>
      </c>
      <c r="BK93" s="95"/>
      <c r="BL93" s="95" t="s">
        <v>108</v>
      </c>
      <c r="BM93" s="98" t="s">
        <v>113</v>
      </c>
      <c r="BN93" s="99" t="s">
        <v>191</v>
      </c>
      <c r="BO93" s="122" t="s">
        <v>232</v>
      </c>
      <c r="BP93" s="122">
        <v>560</v>
      </c>
      <c r="BQ93" s="42" t="s">
        <v>193</v>
      </c>
      <c r="BR93" s="143" t="s">
        <v>1416</v>
      </c>
    </row>
    <row r="94" spans="1:70" ht="30" hidden="1" customHeight="1" x14ac:dyDescent="0.35">
      <c r="A94" s="95">
        <v>90</v>
      </c>
      <c r="B94" s="126" t="s">
        <v>254</v>
      </c>
      <c r="C94" s="126" t="s">
        <v>248</v>
      </c>
      <c r="D94" s="126" t="s">
        <v>247</v>
      </c>
      <c r="E94" s="126" t="s">
        <v>246</v>
      </c>
      <c r="F94" s="126" t="s">
        <v>246</v>
      </c>
      <c r="G94" s="126" t="s">
        <v>244</v>
      </c>
      <c r="H94" s="126" t="s">
        <v>245</v>
      </c>
      <c r="I94" s="126">
        <v>207266</v>
      </c>
      <c r="J94" s="126" t="s">
        <v>255</v>
      </c>
      <c r="K94" s="126">
        <v>207266</v>
      </c>
      <c r="L94" s="126" t="s">
        <v>262</v>
      </c>
      <c r="M94" s="126" t="s">
        <v>263</v>
      </c>
      <c r="N94" s="126">
        <v>494553</v>
      </c>
      <c r="O94" s="126" t="s">
        <v>397</v>
      </c>
      <c r="P94" s="126">
        <v>798435</v>
      </c>
      <c r="Q94" s="126" t="s">
        <v>436</v>
      </c>
      <c r="R94" s="126" t="s">
        <v>258</v>
      </c>
      <c r="S94" s="126" t="s">
        <v>494</v>
      </c>
      <c r="T94" s="126" t="s">
        <v>494</v>
      </c>
      <c r="U94" s="126" t="s">
        <v>259</v>
      </c>
      <c r="V94" s="126" t="s">
        <v>260</v>
      </c>
      <c r="W94" s="126">
        <v>0</v>
      </c>
      <c r="X94" s="126" t="s">
        <v>261</v>
      </c>
      <c r="Y94" s="126">
        <v>355842613</v>
      </c>
      <c r="Z94" s="126" t="s">
        <v>495</v>
      </c>
      <c r="AA94" s="126" t="s">
        <v>968</v>
      </c>
      <c r="AB94" s="127">
        <v>42000</v>
      </c>
      <c r="AC94" s="126"/>
      <c r="AD94" s="126">
        <v>102</v>
      </c>
      <c r="AE94" s="126" t="s">
        <v>841</v>
      </c>
      <c r="AF94" s="126" t="s">
        <v>969</v>
      </c>
      <c r="AG94" s="126" t="s">
        <v>970</v>
      </c>
      <c r="AH94" s="126" t="s">
        <v>888</v>
      </c>
      <c r="AI94" s="126" t="s">
        <v>992</v>
      </c>
      <c r="AJ94" s="127">
        <v>520</v>
      </c>
      <c r="AK94" s="127">
        <v>520</v>
      </c>
      <c r="AL94" s="126" t="s">
        <v>982</v>
      </c>
      <c r="AM94" s="127">
        <v>7342.5</v>
      </c>
      <c r="AN94" s="127">
        <v>4097.5</v>
      </c>
      <c r="AO94" s="127">
        <v>11440</v>
      </c>
      <c r="AP94" s="127">
        <v>34657.5</v>
      </c>
      <c r="AQ94" s="127">
        <v>7198.5</v>
      </c>
      <c r="AR94" s="127">
        <v>41856</v>
      </c>
      <c r="AS94" s="127">
        <v>33372.19</v>
      </c>
      <c r="AT94" s="127">
        <v>7187.81</v>
      </c>
      <c r="AU94" s="127">
        <v>40560</v>
      </c>
      <c r="AV94" s="126">
        <v>100</v>
      </c>
      <c r="AW94" s="122"/>
      <c r="AX94" s="122"/>
      <c r="AY94" s="122"/>
      <c r="AZ94" s="122"/>
      <c r="BA94" s="122"/>
      <c r="BB94" s="126" t="s">
        <v>1226</v>
      </c>
      <c r="BC94" s="122"/>
      <c r="BD94" s="126" t="s">
        <v>1225</v>
      </c>
      <c r="BE94" s="127">
        <v>42000</v>
      </c>
      <c r="BF94" s="126" t="s">
        <v>494</v>
      </c>
      <c r="BG94" s="128" t="s">
        <v>1271</v>
      </c>
      <c r="BH94" s="97" t="s">
        <v>1403</v>
      </c>
      <c r="BI94" s="95" t="s">
        <v>104</v>
      </c>
      <c r="BJ94" s="97">
        <v>46070</v>
      </c>
      <c r="BK94" s="142"/>
      <c r="BL94" s="95" t="s">
        <v>108</v>
      </c>
      <c r="BM94" s="98" t="s">
        <v>113</v>
      </c>
      <c r="BN94" s="99" t="s">
        <v>192</v>
      </c>
      <c r="BO94" s="95" t="s">
        <v>234</v>
      </c>
      <c r="BP94" s="95"/>
      <c r="BQ94" s="42"/>
      <c r="BR94" s="136" t="s">
        <v>1405</v>
      </c>
    </row>
    <row r="95" spans="1:70" ht="30" hidden="1" customHeight="1" x14ac:dyDescent="0.35">
      <c r="A95" s="95">
        <v>91</v>
      </c>
      <c r="B95" s="126" t="s">
        <v>254</v>
      </c>
      <c r="C95" s="126" t="s">
        <v>248</v>
      </c>
      <c r="D95" s="126" t="s">
        <v>247</v>
      </c>
      <c r="E95" s="126" t="s">
        <v>246</v>
      </c>
      <c r="F95" s="126" t="s">
        <v>246</v>
      </c>
      <c r="G95" s="126" t="s">
        <v>244</v>
      </c>
      <c r="H95" s="126" t="s">
        <v>245</v>
      </c>
      <c r="I95" s="126">
        <v>207266</v>
      </c>
      <c r="J95" s="126" t="s">
        <v>255</v>
      </c>
      <c r="K95" s="126">
        <v>207266</v>
      </c>
      <c r="L95" s="126" t="s">
        <v>262</v>
      </c>
      <c r="M95" s="126" t="s">
        <v>263</v>
      </c>
      <c r="N95" s="126">
        <v>495403</v>
      </c>
      <c r="O95" s="126" t="s">
        <v>408</v>
      </c>
      <c r="P95" s="126">
        <v>854237</v>
      </c>
      <c r="Q95" s="126" t="s">
        <v>409</v>
      </c>
      <c r="R95" s="126" t="s">
        <v>258</v>
      </c>
      <c r="S95" s="126" t="s">
        <v>496</v>
      </c>
      <c r="T95" s="126" t="s">
        <v>496</v>
      </c>
      <c r="U95" s="126" t="s">
        <v>259</v>
      </c>
      <c r="V95" s="126" t="s">
        <v>260</v>
      </c>
      <c r="W95" s="126">
        <v>0</v>
      </c>
      <c r="X95" s="126" t="s">
        <v>261</v>
      </c>
      <c r="Y95" s="126">
        <v>355872611</v>
      </c>
      <c r="Z95" s="126" t="s">
        <v>497</v>
      </c>
      <c r="AA95" s="126" t="s">
        <v>1008</v>
      </c>
      <c r="AB95" s="127">
        <v>45000</v>
      </c>
      <c r="AC95" s="126"/>
      <c r="AD95" s="126">
        <v>102</v>
      </c>
      <c r="AE95" s="126" t="s">
        <v>841</v>
      </c>
      <c r="AF95" s="126" t="s">
        <v>1005</v>
      </c>
      <c r="AG95" s="126" t="s">
        <v>1009</v>
      </c>
      <c r="AH95" s="126" t="s">
        <v>888</v>
      </c>
      <c r="AI95" s="126" t="s">
        <v>971</v>
      </c>
      <c r="AJ95" s="127">
        <v>560</v>
      </c>
      <c r="AK95" s="127">
        <v>560</v>
      </c>
      <c r="AL95" s="126" t="s">
        <v>862</v>
      </c>
      <c r="AM95" s="127">
        <v>7864.93</v>
      </c>
      <c r="AN95" s="127">
        <v>4455.07</v>
      </c>
      <c r="AO95" s="127">
        <v>12320</v>
      </c>
      <c r="AP95" s="127">
        <v>37135.07</v>
      </c>
      <c r="AQ95" s="127">
        <v>7663.93</v>
      </c>
      <c r="AR95" s="127">
        <v>44799</v>
      </c>
      <c r="AS95" s="127">
        <v>36024.410000000003</v>
      </c>
      <c r="AT95" s="127">
        <v>7655.59</v>
      </c>
      <c r="AU95" s="127">
        <v>43680</v>
      </c>
      <c r="AV95" s="126">
        <v>100</v>
      </c>
      <c r="AW95" s="122"/>
      <c r="AX95" s="122"/>
      <c r="AY95" s="122"/>
      <c r="AZ95" s="122"/>
      <c r="BA95" s="122"/>
      <c r="BB95" s="126" t="s">
        <v>1226</v>
      </c>
      <c r="BC95" s="122"/>
      <c r="BD95" s="126" t="s">
        <v>1179</v>
      </c>
      <c r="BE95" s="127">
        <v>45000</v>
      </c>
      <c r="BF95" s="126" t="s">
        <v>496</v>
      </c>
      <c r="BG95" s="128" t="s">
        <v>1272</v>
      </c>
      <c r="BH95" s="97" t="s">
        <v>1403</v>
      </c>
      <c r="BI95" s="95" t="s">
        <v>104</v>
      </c>
      <c r="BJ95" s="97">
        <v>46070</v>
      </c>
      <c r="BK95" s="95"/>
      <c r="BL95" s="95" t="s">
        <v>109</v>
      </c>
      <c r="BM95" s="98" t="s">
        <v>124</v>
      </c>
      <c r="BN95" s="99" t="s">
        <v>192</v>
      </c>
      <c r="BO95" s="95" t="s">
        <v>234</v>
      </c>
      <c r="BP95" s="95"/>
      <c r="BQ95" s="42"/>
      <c r="BR95" s="136" t="s">
        <v>1404</v>
      </c>
    </row>
    <row r="96" spans="1:70" ht="30" hidden="1" customHeight="1" x14ac:dyDescent="0.35">
      <c r="A96" s="95">
        <v>92</v>
      </c>
      <c r="B96" s="126" t="s">
        <v>254</v>
      </c>
      <c r="C96" s="126" t="s">
        <v>248</v>
      </c>
      <c r="D96" s="126" t="s">
        <v>247</v>
      </c>
      <c r="E96" s="126" t="s">
        <v>246</v>
      </c>
      <c r="F96" s="126" t="s">
        <v>246</v>
      </c>
      <c r="G96" s="126" t="s">
        <v>244</v>
      </c>
      <c r="H96" s="126" t="s">
        <v>245</v>
      </c>
      <c r="I96" s="126">
        <v>207266</v>
      </c>
      <c r="J96" s="126" t="s">
        <v>255</v>
      </c>
      <c r="K96" s="126">
        <v>207266</v>
      </c>
      <c r="L96" s="126" t="s">
        <v>262</v>
      </c>
      <c r="M96" s="126" t="s">
        <v>263</v>
      </c>
      <c r="N96" s="126">
        <v>484633</v>
      </c>
      <c r="O96" s="126" t="s">
        <v>323</v>
      </c>
      <c r="P96" s="126">
        <v>771831</v>
      </c>
      <c r="Q96" s="126" t="s">
        <v>498</v>
      </c>
      <c r="R96" s="126" t="s">
        <v>258</v>
      </c>
      <c r="S96" s="126" t="s">
        <v>499</v>
      </c>
      <c r="T96" s="126" t="s">
        <v>499</v>
      </c>
      <c r="U96" s="126" t="s">
        <v>259</v>
      </c>
      <c r="V96" s="126" t="s">
        <v>260</v>
      </c>
      <c r="W96" s="126">
        <v>0</v>
      </c>
      <c r="X96" s="126" t="s">
        <v>261</v>
      </c>
      <c r="Y96" s="126">
        <v>355888208</v>
      </c>
      <c r="Z96" s="126" t="s">
        <v>500</v>
      </c>
      <c r="AA96" s="126" t="s">
        <v>983</v>
      </c>
      <c r="AB96" s="127">
        <v>45000</v>
      </c>
      <c r="AC96" s="126"/>
      <c r="AD96" s="126">
        <v>102</v>
      </c>
      <c r="AE96" s="126" t="s">
        <v>841</v>
      </c>
      <c r="AF96" s="126" t="s">
        <v>1005</v>
      </c>
      <c r="AG96" s="126" t="s">
        <v>1007</v>
      </c>
      <c r="AH96" s="126" t="s">
        <v>888</v>
      </c>
      <c r="AI96" s="126" t="s">
        <v>1000</v>
      </c>
      <c r="AJ96" s="127">
        <v>560</v>
      </c>
      <c r="AK96" s="127">
        <v>560</v>
      </c>
      <c r="AL96" s="126" t="s">
        <v>939</v>
      </c>
      <c r="AM96" s="127">
        <v>44037.8</v>
      </c>
      <c r="AN96" s="127">
        <v>11962.2</v>
      </c>
      <c r="AO96" s="127">
        <v>56000</v>
      </c>
      <c r="AP96" s="127">
        <v>962.2</v>
      </c>
      <c r="AQ96" s="127">
        <v>6.8</v>
      </c>
      <c r="AR96" s="127">
        <v>969</v>
      </c>
      <c r="AS96" s="127">
        <v>0</v>
      </c>
      <c r="AT96" s="127">
        <v>0</v>
      </c>
      <c r="AU96" s="127">
        <v>0</v>
      </c>
      <c r="AV96" s="126">
        <v>100</v>
      </c>
      <c r="AW96" s="122"/>
      <c r="AX96" s="122"/>
      <c r="AY96" s="122"/>
      <c r="AZ96" s="122"/>
      <c r="BA96" s="122"/>
      <c r="BB96" s="126" t="s">
        <v>1226</v>
      </c>
      <c r="BC96" s="122"/>
      <c r="BD96" s="126"/>
      <c r="BE96" s="127">
        <v>0</v>
      </c>
      <c r="BF96" s="126" t="s">
        <v>499</v>
      </c>
      <c r="BG96" s="128" t="s">
        <v>1273</v>
      </c>
      <c r="BH96" s="122" t="s">
        <v>1403</v>
      </c>
      <c r="BI96" s="122" t="s">
        <v>104</v>
      </c>
      <c r="BJ96" s="134">
        <v>46073</v>
      </c>
      <c r="BK96" s="95"/>
      <c r="BL96" s="95" t="s">
        <v>108</v>
      </c>
      <c r="BM96" s="98" t="s">
        <v>113</v>
      </c>
      <c r="BN96" s="99" t="s">
        <v>191</v>
      </c>
      <c r="BO96" s="122" t="s">
        <v>233</v>
      </c>
      <c r="BP96" s="122"/>
      <c r="BQ96" s="42"/>
      <c r="BR96" s="140" t="s">
        <v>1418</v>
      </c>
    </row>
    <row r="97" spans="1:70" ht="30" hidden="1" customHeight="1" x14ac:dyDescent="0.35">
      <c r="A97" s="95">
        <v>93</v>
      </c>
      <c r="B97" s="126" t="s">
        <v>254</v>
      </c>
      <c r="C97" s="126" t="s">
        <v>248</v>
      </c>
      <c r="D97" s="126" t="s">
        <v>247</v>
      </c>
      <c r="E97" s="126" t="s">
        <v>246</v>
      </c>
      <c r="F97" s="126" t="s">
        <v>246</v>
      </c>
      <c r="G97" s="126" t="s">
        <v>244</v>
      </c>
      <c r="H97" s="126" t="s">
        <v>245</v>
      </c>
      <c r="I97" s="126">
        <v>207266</v>
      </c>
      <c r="J97" s="126" t="s">
        <v>255</v>
      </c>
      <c r="K97" s="126">
        <v>207266</v>
      </c>
      <c r="L97" s="126" t="s">
        <v>262</v>
      </c>
      <c r="M97" s="126" t="s">
        <v>263</v>
      </c>
      <c r="N97" s="126">
        <v>495403</v>
      </c>
      <c r="O97" s="126" t="s">
        <v>408</v>
      </c>
      <c r="P97" s="126">
        <v>854237</v>
      </c>
      <c r="Q97" s="126" t="s">
        <v>409</v>
      </c>
      <c r="R97" s="126" t="s">
        <v>258</v>
      </c>
      <c r="S97" s="126" t="s">
        <v>501</v>
      </c>
      <c r="T97" s="126" t="s">
        <v>501</v>
      </c>
      <c r="U97" s="126" t="s">
        <v>259</v>
      </c>
      <c r="V97" s="126" t="s">
        <v>260</v>
      </c>
      <c r="W97" s="126">
        <v>0</v>
      </c>
      <c r="X97" s="126" t="s">
        <v>261</v>
      </c>
      <c r="Y97" s="126">
        <v>355922525</v>
      </c>
      <c r="Z97" s="126" t="s">
        <v>502</v>
      </c>
      <c r="AA97" s="126" t="s">
        <v>1008</v>
      </c>
      <c r="AB97" s="127">
        <v>45000</v>
      </c>
      <c r="AC97" s="126"/>
      <c r="AD97" s="126">
        <v>102</v>
      </c>
      <c r="AE97" s="126" t="s">
        <v>841</v>
      </c>
      <c r="AF97" s="126" t="s">
        <v>1005</v>
      </c>
      <c r="AG97" s="126" t="s">
        <v>1009</v>
      </c>
      <c r="AH97" s="126" t="s">
        <v>888</v>
      </c>
      <c r="AI97" s="126" t="s">
        <v>971</v>
      </c>
      <c r="AJ97" s="127">
        <v>560</v>
      </c>
      <c r="AK97" s="127">
        <v>560</v>
      </c>
      <c r="AL97" s="126" t="s">
        <v>1012</v>
      </c>
      <c r="AM97" s="127">
        <v>12048.64</v>
      </c>
      <c r="AN97" s="127">
        <v>6311.36</v>
      </c>
      <c r="AO97" s="127">
        <v>18360</v>
      </c>
      <c r="AP97" s="127">
        <v>32951.360000000001</v>
      </c>
      <c r="AQ97" s="127">
        <v>5807.64</v>
      </c>
      <c r="AR97" s="127">
        <v>38759</v>
      </c>
      <c r="AS97" s="127">
        <v>31840.7</v>
      </c>
      <c r="AT97" s="127">
        <v>5799.3</v>
      </c>
      <c r="AU97" s="127">
        <v>37640</v>
      </c>
      <c r="AV97" s="126">
        <v>100</v>
      </c>
      <c r="AW97" s="122"/>
      <c r="AX97" s="122"/>
      <c r="AY97" s="122"/>
      <c r="AZ97" s="122"/>
      <c r="BA97" s="122"/>
      <c r="BB97" s="126" t="s">
        <v>1226</v>
      </c>
      <c r="BC97" s="122"/>
      <c r="BD97" s="126"/>
      <c r="BE97" s="127">
        <v>0</v>
      </c>
      <c r="BF97" s="126" t="s">
        <v>501</v>
      </c>
      <c r="BG97" s="128" t="s">
        <v>1274</v>
      </c>
      <c r="BH97" s="97" t="s">
        <v>1403</v>
      </c>
      <c r="BI97" s="95" t="s">
        <v>104</v>
      </c>
      <c r="BJ97" s="97">
        <v>46070</v>
      </c>
      <c r="BK97" s="95"/>
      <c r="BL97" s="95" t="s">
        <v>109</v>
      </c>
      <c r="BM97" s="98" t="s">
        <v>124</v>
      </c>
      <c r="BN97" s="99" t="s">
        <v>192</v>
      </c>
      <c r="BO97" s="95" t="s">
        <v>234</v>
      </c>
      <c r="BP97" s="95"/>
      <c r="BQ97" s="42"/>
      <c r="BR97" s="136" t="s">
        <v>1404</v>
      </c>
    </row>
    <row r="98" spans="1:70" ht="30" hidden="1" customHeight="1" x14ac:dyDescent="0.35">
      <c r="A98" s="95">
        <v>94</v>
      </c>
      <c r="B98" s="126" t="s">
        <v>254</v>
      </c>
      <c r="C98" s="126" t="s">
        <v>248</v>
      </c>
      <c r="D98" s="126" t="s">
        <v>247</v>
      </c>
      <c r="E98" s="126" t="s">
        <v>246</v>
      </c>
      <c r="F98" s="126" t="s">
        <v>246</v>
      </c>
      <c r="G98" s="126" t="s">
        <v>244</v>
      </c>
      <c r="H98" s="126" t="s">
        <v>245</v>
      </c>
      <c r="I98" s="126">
        <v>207266</v>
      </c>
      <c r="J98" s="126" t="s">
        <v>255</v>
      </c>
      <c r="K98" s="126">
        <v>207266</v>
      </c>
      <c r="L98" s="126" t="s">
        <v>262</v>
      </c>
      <c r="M98" s="126" t="s">
        <v>263</v>
      </c>
      <c r="N98" s="126">
        <v>477701</v>
      </c>
      <c r="O98" s="126" t="s">
        <v>267</v>
      </c>
      <c r="P98" s="126">
        <v>765000</v>
      </c>
      <c r="Q98" s="126" t="s">
        <v>320</v>
      </c>
      <c r="R98" s="126" t="s">
        <v>258</v>
      </c>
      <c r="S98" s="126" t="s">
        <v>503</v>
      </c>
      <c r="T98" s="126" t="s">
        <v>503</v>
      </c>
      <c r="U98" s="126" t="s">
        <v>259</v>
      </c>
      <c r="V98" s="126" t="s">
        <v>260</v>
      </c>
      <c r="W98" s="126">
        <v>0</v>
      </c>
      <c r="X98" s="126" t="s">
        <v>261</v>
      </c>
      <c r="Y98" s="126">
        <v>355924955</v>
      </c>
      <c r="Z98" s="126" t="s">
        <v>504</v>
      </c>
      <c r="AA98" s="126" t="s">
        <v>1008</v>
      </c>
      <c r="AB98" s="127">
        <v>45000</v>
      </c>
      <c r="AC98" s="126"/>
      <c r="AD98" s="126">
        <v>102</v>
      </c>
      <c r="AE98" s="126" t="s">
        <v>841</v>
      </c>
      <c r="AF98" s="126" t="s">
        <v>1005</v>
      </c>
      <c r="AG98" s="126" t="s">
        <v>1009</v>
      </c>
      <c r="AH98" s="126" t="s">
        <v>888</v>
      </c>
      <c r="AI98" s="126" t="s">
        <v>971</v>
      </c>
      <c r="AJ98" s="127">
        <v>560</v>
      </c>
      <c r="AK98" s="127">
        <v>560</v>
      </c>
      <c r="AL98" s="126" t="s">
        <v>977</v>
      </c>
      <c r="AM98" s="127">
        <v>18826.96</v>
      </c>
      <c r="AN98" s="127">
        <v>8593.0400000000009</v>
      </c>
      <c r="AO98" s="127">
        <v>27420</v>
      </c>
      <c r="AP98" s="127">
        <v>26173.040000000001</v>
      </c>
      <c r="AQ98" s="127">
        <v>3525.96</v>
      </c>
      <c r="AR98" s="127">
        <v>29699</v>
      </c>
      <c r="AS98" s="127">
        <v>25062.38</v>
      </c>
      <c r="AT98" s="127">
        <v>3517.62</v>
      </c>
      <c r="AU98" s="127">
        <v>28580</v>
      </c>
      <c r="AV98" s="126">
        <v>100</v>
      </c>
      <c r="AW98" s="122"/>
      <c r="AX98" s="122"/>
      <c r="AY98" s="122"/>
      <c r="AZ98" s="122"/>
      <c r="BA98" s="122"/>
      <c r="BB98" s="126" t="s">
        <v>1226</v>
      </c>
      <c r="BC98" s="122"/>
      <c r="BD98" s="126"/>
      <c r="BE98" s="127">
        <v>0</v>
      </c>
      <c r="BF98" s="126" t="s">
        <v>503</v>
      </c>
      <c r="BG98" s="128" t="s">
        <v>1275</v>
      </c>
      <c r="BH98" s="97" t="s">
        <v>1403</v>
      </c>
      <c r="BI98" s="95" t="s">
        <v>104</v>
      </c>
      <c r="BJ98" s="97">
        <v>46072</v>
      </c>
      <c r="BK98" s="95"/>
      <c r="BL98" s="95" t="s">
        <v>109</v>
      </c>
      <c r="BM98" s="98" t="s">
        <v>114</v>
      </c>
      <c r="BN98" s="99" t="s">
        <v>192</v>
      </c>
      <c r="BO98" s="95" t="s">
        <v>234</v>
      </c>
      <c r="BP98" s="95"/>
      <c r="BQ98" s="42"/>
      <c r="BR98" s="136" t="s">
        <v>1407</v>
      </c>
    </row>
    <row r="99" spans="1:70" ht="30" hidden="1" customHeight="1" x14ac:dyDescent="0.35">
      <c r="A99" s="95">
        <v>95</v>
      </c>
      <c r="B99" s="126" t="s">
        <v>254</v>
      </c>
      <c r="C99" s="126" t="s">
        <v>248</v>
      </c>
      <c r="D99" s="126" t="s">
        <v>247</v>
      </c>
      <c r="E99" s="126" t="s">
        <v>246</v>
      </c>
      <c r="F99" s="126" t="s">
        <v>246</v>
      </c>
      <c r="G99" s="126" t="s">
        <v>244</v>
      </c>
      <c r="H99" s="126" t="s">
        <v>245</v>
      </c>
      <c r="I99" s="126">
        <v>207266</v>
      </c>
      <c r="J99" s="126" t="s">
        <v>255</v>
      </c>
      <c r="K99" s="126">
        <v>207266</v>
      </c>
      <c r="L99" s="126" t="s">
        <v>262</v>
      </c>
      <c r="M99" s="126" t="s">
        <v>263</v>
      </c>
      <c r="N99" s="126">
        <v>494553</v>
      </c>
      <c r="O99" s="126" t="s">
        <v>397</v>
      </c>
      <c r="P99" s="126">
        <v>817312</v>
      </c>
      <c r="Q99" s="126" t="s">
        <v>430</v>
      </c>
      <c r="R99" s="126" t="s">
        <v>258</v>
      </c>
      <c r="S99" s="126" t="s">
        <v>505</v>
      </c>
      <c r="T99" s="126" t="s">
        <v>505</v>
      </c>
      <c r="U99" s="126" t="s">
        <v>259</v>
      </c>
      <c r="V99" s="126" t="s">
        <v>260</v>
      </c>
      <c r="W99" s="126">
        <v>0</v>
      </c>
      <c r="X99" s="126" t="s">
        <v>261</v>
      </c>
      <c r="Y99" s="126">
        <v>355927835</v>
      </c>
      <c r="Z99" s="126" t="s">
        <v>506</v>
      </c>
      <c r="AA99" s="126" t="s">
        <v>986</v>
      </c>
      <c r="AB99" s="127">
        <v>42000</v>
      </c>
      <c r="AC99" s="126"/>
      <c r="AD99" s="126">
        <v>102</v>
      </c>
      <c r="AE99" s="126" t="s">
        <v>841</v>
      </c>
      <c r="AF99" s="126" t="s">
        <v>1014</v>
      </c>
      <c r="AG99" s="126" t="s">
        <v>1015</v>
      </c>
      <c r="AH99" s="126" t="s">
        <v>888</v>
      </c>
      <c r="AI99" s="126" t="s">
        <v>1011</v>
      </c>
      <c r="AJ99" s="127">
        <v>520</v>
      </c>
      <c r="AK99" s="127">
        <v>520</v>
      </c>
      <c r="AL99" s="126" t="s">
        <v>982</v>
      </c>
      <c r="AM99" s="127">
        <v>6958.69</v>
      </c>
      <c r="AN99" s="127">
        <v>3961.31</v>
      </c>
      <c r="AO99" s="127">
        <v>10920</v>
      </c>
      <c r="AP99" s="127">
        <v>35041.31</v>
      </c>
      <c r="AQ99" s="127">
        <v>7380.69</v>
      </c>
      <c r="AR99" s="127">
        <v>42422</v>
      </c>
      <c r="AS99" s="127">
        <v>33198.6</v>
      </c>
      <c r="AT99" s="127">
        <v>7361.4</v>
      </c>
      <c r="AU99" s="127">
        <v>40560</v>
      </c>
      <c r="AV99" s="126">
        <v>99</v>
      </c>
      <c r="AW99" s="122"/>
      <c r="AX99" s="122"/>
      <c r="AY99" s="122"/>
      <c r="AZ99" s="122"/>
      <c r="BA99" s="122"/>
      <c r="BB99" s="126" t="s">
        <v>1226</v>
      </c>
      <c r="BC99" s="122"/>
      <c r="BD99" s="126" t="s">
        <v>1179</v>
      </c>
      <c r="BE99" s="127">
        <v>42000</v>
      </c>
      <c r="BF99" s="126" t="s">
        <v>505</v>
      </c>
      <c r="BG99" s="128" t="s">
        <v>1276</v>
      </c>
      <c r="BH99" s="97" t="s">
        <v>1403</v>
      </c>
      <c r="BI99" s="95" t="s">
        <v>104</v>
      </c>
      <c r="BJ99" s="97">
        <v>46070</v>
      </c>
      <c r="BK99" s="142"/>
      <c r="BL99" s="95" t="s">
        <v>108</v>
      </c>
      <c r="BM99" s="98" t="s">
        <v>113</v>
      </c>
      <c r="BN99" s="99" t="s">
        <v>192</v>
      </c>
      <c r="BO99" s="95" t="s">
        <v>234</v>
      </c>
      <c r="BP99" s="95"/>
      <c r="BQ99" s="42"/>
      <c r="BR99" s="136" t="s">
        <v>1405</v>
      </c>
    </row>
    <row r="100" spans="1:70" ht="30" hidden="1" customHeight="1" x14ac:dyDescent="0.35">
      <c r="A100" s="95">
        <v>96</v>
      </c>
      <c r="B100" s="126" t="s">
        <v>254</v>
      </c>
      <c r="C100" s="126" t="s">
        <v>248</v>
      </c>
      <c r="D100" s="126" t="s">
        <v>247</v>
      </c>
      <c r="E100" s="126" t="s">
        <v>246</v>
      </c>
      <c r="F100" s="126" t="s">
        <v>246</v>
      </c>
      <c r="G100" s="126" t="s">
        <v>244</v>
      </c>
      <c r="H100" s="126" t="s">
        <v>245</v>
      </c>
      <c r="I100" s="126">
        <v>207266</v>
      </c>
      <c r="J100" s="126" t="s">
        <v>255</v>
      </c>
      <c r="K100" s="126">
        <v>207266</v>
      </c>
      <c r="L100" s="126" t="s">
        <v>262</v>
      </c>
      <c r="M100" s="126" t="s">
        <v>263</v>
      </c>
      <c r="N100" s="126">
        <v>494553</v>
      </c>
      <c r="O100" s="126" t="s">
        <v>397</v>
      </c>
      <c r="P100" s="126">
        <v>817312</v>
      </c>
      <c r="Q100" s="126" t="s">
        <v>430</v>
      </c>
      <c r="R100" s="126" t="s">
        <v>258</v>
      </c>
      <c r="S100" s="126" t="s">
        <v>507</v>
      </c>
      <c r="T100" s="126" t="s">
        <v>507</v>
      </c>
      <c r="U100" s="126" t="s">
        <v>259</v>
      </c>
      <c r="V100" s="126" t="s">
        <v>260</v>
      </c>
      <c r="W100" s="126">
        <v>0</v>
      </c>
      <c r="X100" s="126" t="s">
        <v>261</v>
      </c>
      <c r="Y100" s="126">
        <v>355932884</v>
      </c>
      <c r="Z100" s="126" t="s">
        <v>508</v>
      </c>
      <c r="AA100" s="126" t="s">
        <v>986</v>
      </c>
      <c r="AB100" s="127">
        <v>45000</v>
      </c>
      <c r="AC100" s="126"/>
      <c r="AD100" s="126">
        <v>102</v>
      </c>
      <c r="AE100" s="126" t="s">
        <v>841</v>
      </c>
      <c r="AF100" s="126" t="s">
        <v>1014</v>
      </c>
      <c r="AG100" s="126" t="s">
        <v>1015</v>
      </c>
      <c r="AH100" s="126" t="s">
        <v>888</v>
      </c>
      <c r="AI100" s="126" t="s">
        <v>1011</v>
      </c>
      <c r="AJ100" s="127">
        <v>560</v>
      </c>
      <c r="AK100" s="127">
        <v>560</v>
      </c>
      <c r="AL100" s="126" t="s">
        <v>951</v>
      </c>
      <c r="AM100" s="127">
        <v>6763.55</v>
      </c>
      <c r="AN100" s="127">
        <v>3876.45</v>
      </c>
      <c r="AO100" s="127">
        <v>10640</v>
      </c>
      <c r="AP100" s="127">
        <v>38236.449999999997</v>
      </c>
      <c r="AQ100" s="127">
        <v>8192.5499999999993</v>
      </c>
      <c r="AR100" s="127">
        <v>46429</v>
      </c>
      <c r="AS100" s="127">
        <v>36622.980000000003</v>
      </c>
      <c r="AT100" s="127">
        <v>8177.02</v>
      </c>
      <c r="AU100" s="127">
        <v>44800</v>
      </c>
      <c r="AV100" s="126">
        <v>99</v>
      </c>
      <c r="AW100" s="122"/>
      <c r="AX100" s="122"/>
      <c r="AY100" s="122"/>
      <c r="AZ100" s="122"/>
      <c r="BA100" s="122"/>
      <c r="BB100" s="126" t="s">
        <v>1226</v>
      </c>
      <c r="BC100" s="122"/>
      <c r="BD100" s="126" t="s">
        <v>1225</v>
      </c>
      <c r="BE100" s="127">
        <v>45000</v>
      </c>
      <c r="BF100" s="126" t="s">
        <v>507</v>
      </c>
      <c r="BG100" s="128" t="s">
        <v>1277</v>
      </c>
      <c r="BH100" s="97" t="s">
        <v>1403</v>
      </c>
      <c r="BI100" s="95" t="s">
        <v>104</v>
      </c>
      <c r="BJ100" s="97">
        <v>46070</v>
      </c>
      <c r="BK100" s="95"/>
      <c r="BL100" s="95" t="s">
        <v>108</v>
      </c>
      <c r="BM100" s="98" t="s">
        <v>113</v>
      </c>
      <c r="BN100" s="99" t="s">
        <v>192</v>
      </c>
      <c r="BO100" s="95" t="s">
        <v>234</v>
      </c>
      <c r="BP100" s="95"/>
      <c r="BQ100" s="42"/>
      <c r="BR100" s="136" t="s">
        <v>1406</v>
      </c>
    </row>
    <row r="101" spans="1:70" ht="30" hidden="1" customHeight="1" x14ac:dyDescent="0.35">
      <c r="A101" s="95">
        <v>97</v>
      </c>
      <c r="B101" s="126" t="s">
        <v>254</v>
      </c>
      <c r="C101" s="126" t="s">
        <v>248</v>
      </c>
      <c r="D101" s="126" t="s">
        <v>247</v>
      </c>
      <c r="E101" s="126" t="s">
        <v>246</v>
      </c>
      <c r="F101" s="126" t="s">
        <v>246</v>
      </c>
      <c r="G101" s="126" t="s">
        <v>244</v>
      </c>
      <c r="H101" s="126" t="s">
        <v>245</v>
      </c>
      <c r="I101" s="126">
        <v>207266</v>
      </c>
      <c r="J101" s="126" t="s">
        <v>255</v>
      </c>
      <c r="K101" s="126">
        <v>207266</v>
      </c>
      <c r="L101" s="126" t="s">
        <v>262</v>
      </c>
      <c r="M101" s="126" t="s">
        <v>263</v>
      </c>
      <c r="N101" s="126">
        <v>498407</v>
      </c>
      <c r="O101" s="126" t="s">
        <v>439</v>
      </c>
      <c r="P101" s="126">
        <v>803294</v>
      </c>
      <c r="Q101" s="126" t="s">
        <v>455</v>
      </c>
      <c r="R101" s="126" t="s">
        <v>258</v>
      </c>
      <c r="S101" s="126" t="s">
        <v>509</v>
      </c>
      <c r="T101" s="126" t="s">
        <v>509</v>
      </c>
      <c r="U101" s="126" t="s">
        <v>259</v>
      </c>
      <c r="V101" s="126" t="s">
        <v>260</v>
      </c>
      <c r="W101" s="126">
        <v>0</v>
      </c>
      <c r="X101" s="126" t="s">
        <v>261</v>
      </c>
      <c r="Y101" s="126">
        <v>355987661</v>
      </c>
      <c r="Z101" s="126" t="s">
        <v>510</v>
      </c>
      <c r="AA101" s="126" t="s">
        <v>986</v>
      </c>
      <c r="AB101" s="127">
        <v>45000</v>
      </c>
      <c r="AC101" s="126"/>
      <c r="AD101" s="126">
        <v>102</v>
      </c>
      <c r="AE101" s="126" t="s">
        <v>841</v>
      </c>
      <c r="AF101" s="126" t="s">
        <v>1014</v>
      </c>
      <c r="AG101" s="126" t="s">
        <v>1015</v>
      </c>
      <c r="AH101" s="126" t="s">
        <v>888</v>
      </c>
      <c r="AI101" s="126" t="s">
        <v>971</v>
      </c>
      <c r="AJ101" s="127">
        <v>560</v>
      </c>
      <c r="AK101" s="127">
        <v>560</v>
      </c>
      <c r="AL101" s="126" t="s">
        <v>871</v>
      </c>
      <c r="AM101" s="127">
        <v>9897.82</v>
      </c>
      <c r="AN101" s="127">
        <v>5222.18</v>
      </c>
      <c r="AO101" s="127">
        <v>15120</v>
      </c>
      <c r="AP101" s="127">
        <v>35102.18</v>
      </c>
      <c r="AQ101" s="127">
        <v>6746.82</v>
      </c>
      <c r="AR101" s="127">
        <v>41849</v>
      </c>
      <c r="AS101" s="127">
        <v>34139.980000000003</v>
      </c>
      <c r="AT101" s="127">
        <v>6740.02</v>
      </c>
      <c r="AU101" s="127">
        <v>40880</v>
      </c>
      <c r="AV101" s="126">
        <v>100</v>
      </c>
      <c r="AW101" s="122"/>
      <c r="AX101" s="122"/>
      <c r="AY101" s="122"/>
      <c r="AZ101" s="122"/>
      <c r="BA101" s="122"/>
      <c r="BB101" s="126" t="s">
        <v>1226</v>
      </c>
      <c r="BC101" s="122"/>
      <c r="BD101" s="126" t="s">
        <v>1179</v>
      </c>
      <c r="BE101" s="127">
        <v>45000</v>
      </c>
      <c r="BF101" s="126" t="s">
        <v>509</v>
      </c>
      <c r="BG101" s="128" t="s">
        <v>1278</v>
      </c>
      <c r="BH101" s="97" t="s">
        <v>1403</v>
      </c>
      <c r="BI101" s="95" t="s">
        <v>104</v>
      </c>
      <c r="BJ101" s="97">
        <v>46071</v>
      </c>
      <c r="BK101" s="95"/>
      <c r="BL101" s="95" t="s">
        <v>109</v>
      </c>
      <c r="BM101" s="98" t="s">
        <v>114</v>
      </c>
      <c r="BN101" s="99" t="s">
        <v>192</v>
      </c>
      <c r="BO101" s="95" t="s">
        <v>234</v>
      </c>
      <c r="BP101" s="95"/>
      <c r="BQ101" s="42"/>
      <c r="BR101" s="136" t="s">
        <v>1407</v>
      </c>
    </row>
    <row r="102" spans="1:70" ht="30" hidden="1" customHeight="1" x14ac:dyDescent="0.35">
      <c r="A102" s="95">
        <v>98</v>
      </c>
      <c r="B102" s="126" t="s">
        <v>254</v>
      </c>
      <c r="C102" s="126" t="s">
        <v>248</v>
      </c>
      <c r="D102" s="126" t="s">
        <v>247</v>
      </c>
      <c r="E102" s="126" t="s">
        <v>246</v>
      </c>
      <c r="F102" s="126" t="s">
        <v>246</v>
      </c>
      <c r="G102" s="126" t="s">
        <v>244</v>
      </c>
      <c r="H102" s="126" t="s">
        <v>245</v>
      </c>
      <c r="I102" s="126">
        <v>207266</v>
      </c>
      <c r="J102" s="126" t="s">
        <v>255</v>
      </c>
      <c r="K102" s="126">
        <v>207266</v>
      </c>
      <c r="L102" s="126" t="s">
        <v>262</v>
      </c>
      <c r="M102" s="126" t="s">
        <v>263</v>
      </c>
      <c r="N102" s="126">
        <v>494553</v>
      </c>
      <c r="O102" s="126" t="s">
        <v>397</v>
      </c>
      <c r="P102" s="126">
        <v>817312</v>
      </c>
      <c r="Q102" s="126" t="s">
        <v>430</v>
      </c>
      <c r="R102" s="126" t="s">
        <v>258</v>
      </c>
      <c r="S102" s="126" t="s">
        <v>511</v>
      </c>
      <c r="T102" s="126" t="s">
        <v>511</v>
      </c>
      <c r="U102" s="126" t="s">
        <v>259</v>
      </c>
      <c r="V102" s="126" t="s">
        <v>260</v>
      </c>
      <c r="W102" s="126">
        <v>0</v>
      </c>
      <c r="X102" s="126" t="s">
        <v>261</v>
      </c>
      <c r="Y102" s="126">
        <v>356045408</v>
      </c>
      <c r="Z102" s="126" t="s">
        <v>382</v>
      </c>
      <c r="AA102" s="126" t="s">
        <v>992</v>
      </c>
      <c r="AB102" s="127">
        <v>42000</v>
      </c>
      <c r="AC102" s="126"/>
      <c r="AD102" s="126">
        <v>102</v>
      </c>
      <c r="AE102" s="126" t="s">
        <v>841</v>
      </c>
      <c r="AF102" s="126" t="s">
        <v>1014</v>
      </c>
      <c r="AG102" s="126" t="s">
        <v>1021</v>
      </c>
      <c r="AH102" s="126" t="s">
        <v>888</v>
      </c>
      <c r="AI102" s="126" t="s">
        <v>1011</v>
      </c>
      <c r="AJ102" s="127">
        <v>520</v>
      </c>
      <c r="AK102" s="127">
        <v>520</v>
      </c>
      <c r="AL102" s="126" t="s">
        <v>951</v>
      </c>
      <c r="AM102" s="127">
        <v>6322.44</v>
      </c>
      <c r="AN102" s="127">
        <v>3557.56</v>
      </c>
      <c r="AO102" s="127">
        <v>9880</v>
      </c>
      <c r="AP102" s="127">
        <v>35677.56</v>
      </c>
      <c r="AQ102" s="127">
        <v>7691.44</v>
      </c>
      <c r="AR102" s="127">
        <v>43369</v>
      </c>
      <c r="AS102" s="127">
        <v>33926.720000000001</v>
      </c>
      <c r="AT102" s="127">
        <v>7673.28</v>
      </c>
      <c r="AU102" s="127">
        <v>41600</v>
      </c>
      <c r="AV102" s="126">
        <v>99</v>
      </c>
      <c r="AW102" s="122"/>
      <c r="AX102" s="122"/>
      <c r="AY102" s="122"/>
      <c r="AZ102" s="122"/>
      <c r="BA102" s="122"/>
      <c r="BB102" s="126" t="s">
        <v>1226</v>
      </c>
      <c r="BC102" s="122"/>
      <c r="BD102" s="126" t="s">
        <v>1179</v>
      </c>
      <c r="BE102" s="127">
        <v>42000</v>
      </c>
      <c r="BF102" s="126" t="s">
        <v>511</v>
      </c>
      <c r="BG102" s="128" t="s">
        <v>1279</v>
      </c>
      <c r="BH102" s="97" t="s">
        <v>1403</v>
      </c>
      <c r="BI102" s="95" t="s">
        <v>104</v>
      </c>
      <c r="BJ102" s="97">
        <v>46070</v>
      </c>
      <c r="BK102" s="95"/>
      <c r="BL102" s="95" t="s">
        <v>108</v>
      </c>
      <c r="BM102" s="98" t="s">
        <v>113</v>
      </c>
      <c r="BN102" s="99" t="s">
        <v>192</v>
      </c>
      <c r="BO102" s="95" t="s">
        <v>234</v>
      </c>
      <c r="BP102" s="95"/>
      <c r="BQ102" s="42"/>
      <c r="BR102" s="136" t="s">
        <v>1406</v>
      </c>
    </row>
    <row r="103" spans="1:70" ht="30" hidden="1" customHeight="1" x14ac:dyDescent="0.35">
      <c r="A103" s="95">
        <v>99</v>
      </c>
      <c r="B103" s="126" t="s">
        <v>254</v>
      </c>
      <c r="C103" s="126" t="s">
        <v>248</v>
      </c>
      <c r="D103" s="126" t="s">
        <v>247</v>
      </c>
      <c r="E103" s="126" t="s">
        <v>246</v>
      </c>
      <c r="F103" s="126" t="s">
        <v>246</v>
      </c>
      <c r="G103" s="126" t="s">
        <v>244</v>
      </c>
      <c r="H103" s="126" t="s">
        <v>245</v>
      </c>
      <c r="I103" s="126">
        <v>207266</v>
      </c>
      <c r="J103" s="126" t="s">
        <v>255</v>
      </c>
      <c r="K103" s="126">
        <v>207266</v>
      </c>
      <c r="L103" s="126" t="s">
        <v>262</v>
      </c>
      <c r="M103" s="126" t="s">
        <v>263</v>
      </c>
      <c r="N103" s="126">
        <v>498407</v>
      </c>
      <c r="O103" s="126" t="s">
        <v>439</v>
      </c>
      <c r="P103" s="126">
        <v>804912</v>
      </c>
      <c r="Q103" s="126" t="s">
        <v>445</v>
      </c>
      <c r="R103" s="126" t="s">
        <v>258</v>
      </c>
      <c r="S103" s="126" t="s">
        <v>512</v>
      </c>
      <c r="T103" s="126" t="s">
        <v>512</v>
      </c>
      <c r="U103" s="126" t="s">
        <v>259</v>
      </c>
      <c r="V103" s="126" t="s">
        <v>260</v>
      </c>
      <c r="W103" s="126">
        <v>0</v>
      </c>
      <c r="X103" s="126" t="s">
        <v>261</v>
      </c>
      <c r="Y103" s="126">
        <v>356048145</v>
      </c>
      <c r="Z103" s="126" t="s">
        <v>513</v>
      </c>
      <c r="AA103" s="126" t="s">
        <v>992</v>
      </c>
      <c r="AB103" s="127">
        <v>45000</v>
      </c>
      <c r="AC103" s="126"/>
      <c r="AD103" s="126">
        <v>102</v>
      </c>
      <c r="AE103" s="126" t="s">
        <v>841</v>
      </c>
      <c r="AF103" s="126" t="s">
        <v>1014</v>
      </c>
      <c r="AG103" s="126" t="s">
        <v>1021</v>
      </c>
      <c r="AH103" s="126" t="s">
        <v>888</v>
      </c>
      <c r="AI103" s="126" t="s">
        <v>1019</v>
      </c>
      <c r="AJ103" s="127">
        <v>560</v>
      </c>
      <c r="AK103" s="127">
        <v>560</v>
      </c>
      <c r="AL103" s="126" t="s">
        <v>977</v>
      </c>
      <c r="AM103" s="127">
        <v>25506.15</v>
      </c>
      <c r="AN103" s="127">
        <v>10353.85</v>
      </c>
      <c r="AO103" s="127">
        <v>35860</v>
      </c>
      <c r="AP103" s="127">
        <v>19493.849999999999</v>
      </c>
      <c r="AQ103" s="127">
        <v>1865.15</v>
      </c>
      <c r="AR103" s="127">
        <v>21359</v>
      </c>
      <c r="AS103" s="127">
        <v>17732.64</v>
      </c>
      <c r="AT103" s="127">
        <v>1847.36</v>
      </c>
      <c r="AU103" s="127">
        <v>19580</v>
      </c>
      <c r="AV103" s="126">
        <v>99</v>
      </c>
      <c r="AW103" s="122"/>
      <c r="AX103" s="122"/>
      <c r="AY103" s="122"/>
      <c r="AZ103" s="122"/>
      <c r="BA103" s="122"/>
      <c r="BB103" s="126" t="s">
        <v>1226</v>
      </c>
      <c r="BC103" s="122"/>
      <c r="BD103" s="126"/>
      <c r="BE103" s="127">
        <v>0</v>
      </c>
      <c r="BF103" s="126" t="s">
        <v>512</v>
      </c>
      <c r="BG103" s="128" t="s">
        <v>1280</v>
      </c>
      <c r="BH103" s="97" t="s">
        <v>1403</v>
      </c>
      <c r="BI103" s="95" t="s">
        <v>104</v>
      </c>
      <c r="BJ103" s="97">
        <v>46071</v>
      </c>
      <c r="BK103" s="95"/>
      <c r="BL103" s="95" t="s">
        <v>109</v>
      </c>
      <c r="BM103" s="98" t="s">
        <v>114</v>
      </c>
      <c r="BN103" s="99" t="s">
        <v>192</v>
      </c>
      <c r="BO103" s="95" t="s">
        <v>234</v>
      </c>
      <c r="BP103" s="95"/>
      <c r="BQ103" s="42"/>
      <c r="BR103" s="136" t="s">
        <v>1407</v>
      </c>
    </row>
    <row r="104" spans="1:70" ht="30" hidden="1" customHeight="1" x14ac:dyDescent="0.35">
      <c r="A104" s="95">
        <v>100</v>
      </c>
      <c r="B104" s="126" t="s">
        <v>254</v>
      </c>
      <c r="C104" s="126" t="s">
        <v>248</v>
      </c>
      <c r="D104" s="126" t="s">
        <v>247</v>
      </c>
      <c r="E104" s="126" t="s">
        <v>246</v>
      </c>
      <c r="F104" s="126" t="s">
        <v>246</v>
      </c>
      <c r="G104" s="126" t="s">
        <v>244</v>
      </c>
      <c r="H104" s="126" t="s">
        <v>245</v>
      </c>
      <c r="I104" s="126">
        <v>207266</v>
      </c>
      <c r="J104" s="126" t="s">
        <v>255</v>
      </c>
      <c r="K104" s="126">
        <v>207266</v>
      </c>
      <c r="L104" s="126" t="s">
        <v>262</v>
      </c>
      <c r="M104" s="126" t="s">
        <v>263</v>
      </c>
      <c r="N104" s="126">
        <v>498407</v>
      </c>
      <c r="O104" s="126" t="s">
        <v>439</v>
      </c>
      <c r="P104" s="126">
        <v>804912</v>
      </c>
      <c r="Q104" s="126" t="s">
        <v>445</v>
      </c>
      <c r="R104" s="126" t="s">
        <v>258</v>
      </c>
      <c r="S104" s="126" t="s">
        <v>514</v>
      </c>
      <c r="T104" s="126" t="s">
        <v>514</v>
      </c>
      <c r="U104" s="126" t="s">
        <v>259</v>
      </c>
      <c r="V104" s="126" t="s">
        <v>260</v>
      </c>
      <c r="W104" s="126">
        <v>0</v>
      </c>
      <c r="X104" s="126" t="s">
        <v>261</v>
      </c>
      <c r="Y104" s="126">
        <v>356048327</v>
      </c>
      <c r="Z104" s="126" t="s">
        <v>515</v>
      </c>
      <c r="AA104" s="126" t="s">
        <v>992</v>
      </c>
      <c r="AB104" s="127">
        <v>45000</v>
      </c>
      <c r="AC104" s="126"/>
      <c r="AD104" s="126">
        <v>102</v>
      </c>
      <c r="AE104" s="126" t="s">
        <v>841</v>
      </c>
      <c r="AF104" s="126" t="s">
        <v>1014</v>
      </c>
      <c r="AG104" s="126" t="s">
        <v>1021</v>
      </c>
      <c r="AH104" s="126" t="s">
        <v>888</v>
      </c>
      <c r="AI104" s="126" t="s">
        <v>1019</v>
      </c>
      <c r="AJ104" s="127">
        <v>560</v>
      </c>
      <c r="AK104" s="127">
        <v>560</v>
      </c>
      <c r="AL104" s="126" t="s">
        <v>977</v>
      </c>
      <c r="AM104" s="127">
        <v>28819.26</v>
      </c>
      <c r="AN104" s="127">
        <v>10940.74</v>
      </c>
      <c r="AO104" s="127">
        <v>39760</v>
      </c>
      <c r="AP104" s="127">
        <v>16180.74</v>
      </c>
      <c r="AQ104" s="127">
        <v>1278.26</v>
      </c>
      <c r="AR104" s="127">
        <v>17459</v>
      </c>
      <c r="AS104" s="127">
        <v>14419.53</v>
      </c>
      <c r="AT104" s="127">
        <v>1260.47</v>
      </c>
      <c r="AU104" s="127">
        <v>15680</v>
      </c>
      <c r="AV104" s="126">
        <v>99</v>
      </c>
      <c r="AW104" s="122"/>
      <c r="AX104" s="122"/>
      <c r="AY104" s="122"/>
      <c r="AZ104" s="122"/>
      <c r="BA104" s="122"/>
      <c r="BB104" s="126" t="s">
        <v>1226</v>
      </c>
      <c r="BC104" s="122"/>
      <c r="BD104" s="126"/>
      <c r="BE104" s="127">
        <v>0</v>
      </c>
      <c r="BF104" s="126" t="s">
        <v>514</v>
      </c>
      <c r="BG104" s="128" t="s">
        <v>1281</v>
      </c>
      <c r="BH104" s="97" t="s">
        <v>1403</v>
      </c>
      <c r="BI104" s="95" t="s">
        <v>104</v>
      </c>
      <c r="BJ104" s="97">
        <v>46071</v>
      </c>
      <c r="BK104" s="95"/>
      <c r="BL104" s="95" t="s">
        <v>108</v>
      </c>
      <c r="BM104" s="98" t="s">
        <v>113</v>
      </c>
      <c r="BN104" s="99" t="s">
        <v>192</v>
      </c>
      <c r="BO104" s="95" t="s">
        <v>234</v>
      </c>
      <c r="BP104" s="95"/>
      <c r="BQ104" s="42"/>
      <c r="BR104" s="136" t="s">
        <v>1406</v>
      </c>
    </row>
    <row r="105" spans="1:70" ht="30" hidden="1" customHeight="1" x14ac:dyDescent="0.35">
      <c r="A105" s="95">
        <v>101</v>
      </c>
      <c r="B105" s="126" t="s">
        <v>254</v>
      </c>
      <c r="C105" s="126" t="s">
        <v>248</v>
      </c>
      <c r="D105" s="126" t="s">
        <v>247</v>
      </c>
      <c r="E105" s="126" t="s">
        <v>246</v>
      </c>
      <c r="F105" s="126" t="s">
        <v>246</v>
      </c>
      <c r="G105" s="126" t="s">
        <v>244</v>
      </c>
      <c r="H105" s="126" t="s">
        <v>245</v>
      </c>
      <c r="I105" s="126">
        <v>207266</v>
      </c>
      <c r="J105" s="126" t="s">
        <v>255</v>
      </c>
      <c r="K105" s="126">
        <v>207266</v>
      </c>
      <c r="L105" s="126" t="s">
        <v>262</v>
      </c>
      <c r="M105" s="126" t="s">
        <v>263</v>
      </c>
      <c r="N105" s="126">
        <v>494553</v>
      </c>
      <c r="O105" s="126" t="s">
        <v>397</v>
      </c>
      <c r="P105" s="126">
        <v>817312</v>
      </c>
      <c r="Q105" s="126" t="s">
        <v>430</v>
      </c>
      <c r="R105" s="126" t="s">
        <v>258</v>
      </c>
      <c r="S105" s="126" t="s">
        <v>517</v>
      </c>
      <c r="T105" s="126" t="s">
        <v>517</v>
      </c>
      <c r="U105" s="126" t="s">
        <v>259</v>
      </c>
      <c r="V105" s="126" t="s">
        <v>260</v>
      </c>
      <c r="W105" s="126">
        <v>0</v>
      </c>
      <c r="X105" s="126" t="s">
        <v>261</v>
      </c>
      <c r="Y105" s="126">
        <v>356098061</v>
      </c>
      <c r="Z105" s="126" t="s">
        <v>329</v>
      </c>
      <c r="AA105" s="126" t="s">
        <v>1023</v>
      </c>
      <c r="AB105" s="127">
        <v>45000</v>
      </c>
      <c r="AC105" s="126"/>
      <c r="AD105" s="126">
        <v>102</v>
      </c>
      <c r="AE105" s="126" t="s">
        <v>841</v>
      </c>
      <c r="AF105" s="126" t="s">
        <v>1022</v>
      </c>
      <c r="AG105" s="126" t="s">
        <v>1024</v>
      </c>
      <c r="AH105" s="126" t="s">
        <v>888</v>
      </c>
      <c r="AI105" s="126" t="s">
        <v>1025</v>
      </c>
      <c r="AJ105" s="127">
        <v>560</v>
      </c>
      <c r="AK105" s="127">
        <v>560</v>
      </c>
      <c r="AL105" s="126" t="s">
        <v>982</v>
      </c>
      <c r="AM105" s="127">
        <v>7038.97</v>
      </c>
      <c r="AN105" s="127">
        <v>4161.03</v>
      </c>
      <c r="AO105" s="127">
        <v>11200</v>
      </c>
      <c r="AP105" s="127">
        <v>37961.03</v>
      </c>
      <c r="AQ105" s="127">
        <v>8057.97</v>
      </c>
      <c r="AR105" s="127">
        <v>46019</v>
      </c>
      <c r="AS105" s="127">
        <v>35650.9</v>
      </c>
      <c r="AT105" s="127">
        <v>8029.1</v>
      </c>
      <c r="AU105" s="127">
        <v>43680</v>
      </c>
      <c r="AV105" s="126">
        <v>98</v>
      </c>
      <c r="AW105" s="122"/>
      <c r="AX105" s="122"/>
      <c r="AY105" s="122"/>
      <c r="AZ105" s="122"/>
      <c r="BA105" s="122"/>
      <c r="BB105" s="126" t="s">
        <v>1226</v>
      </c>
      <c r="BC105" s="122"/>
      <c r="BD105" s="126" t="s">
        <v>1225</v>
      </c>
      <c r="BE105" s="127">
        <v>45000</v>
      </c>
      <c r="BF105" s="126" t="s">
        <v>517</v>
      </c>
      <c r="BG105" s="128" t="s">
        <v>1282</v>
      </c>
      <c r="BH105" s="97" t="s">
        <v>1403</v>
      </c>
      <c r="BI105" s="95" t="s">
        <v>104</v>
      </c>
      <c r="BJ105" s="97">
        <v>46070</v>
      </c>
      <c r="BK105" s="95"/>
      <c r="BL105" s="95" t="s">
        <v>108</v>
      </c>
      <c r="BM105" s="98" t="s">
        <v>113</v>
      </c>
      <c r="BN105" s="99" t="s">
        <v>192</v>
      </c>
      <c r="BO105" s="95" t="s">
        <v>234</v>
      </c>
      <c r="BP105" s="95"/>
      <c r="BQ105" s="42"/>
      <c r="BR105" s="136" t="s">
        <v>1406</v>
      </c>
    </row>
    <row r="106" spans="1:70" ht="30" hidden="1" customHeight="1" x14ac:dyDescent="0.35">
      <c r="A106" s="95">
        <v>102</v>
      </c>
      <c r="B106" s="126" t="s">
        <v>254</v>
      </c>
      <c r="C106" s="126" t="s">
        <v>248</v>
      </c>
      <c r="D106" s="126" t="s">
        <v>247</v>
      </c>
      <c r="E106" s="126" t="s">
        <v>246</v>
      </c>
      <c r="F106" s="126" t="s">
        <v>246</v>
      </c>
      <c r="G106" s="126" t="s">
        <v>244</v>
      </c>
      <c r="H106" s="126" t="s">
        <v>245</v>
      </c>
      <c r="I106" s="126">
        <v>207266</v>
      </c>
      <c r="J106" s="126" t="s">
        <v>255</v>
      </c>
      <c r="K106" s="126">
        <v>207266</v>
      </c>
      <c r="L106" s="126" t="s">
        <v>262</v>
      </c>
      <c r="M106" s="126" t="s">
        <v>263</v>
      </c>
      <c r="N106" s="126">
        <v>505830</v>
      </c>
      <c r="O106" s="126" t="s">
        <v>518</v>
      </c>
      <c r="P106" s="126">
        <v>825542</v>
      </c>
      <c r="Q106" s="126" t="s">
        <v>519</v>
      </c>
      <c r="R106" s="126" t="s">
        <v>258</v>
      </c>
      <c r="S106" s="126" t="s">
        <v>520</v>
      </c>
      <c r="T106" s="126" t="s">
        <v>520</v>
      </c>
      <c r="U106" s="126" t="s">
        <v>259</v>
      </c>
      <c r="V106" s="126" t="s">
        <v>260</v>
      </c>
      <c r="W106" s="126">
        <v>0</v>
      </c>
      <c r="X106" s="126" t="s">
        <v>261</v>
      </c>
      <c r="Y106" s="126">
        <v>356119428</v>
      </c>
      <c r="Z106" s="126" t="s">
        <v>521</v>
      </c>
      <c r="AA106" s="126" t="s">
        <v>1026</v>
      </c>
      <c r="AB106" s="127">
        <v>40000</v>
      </c>
      <c r="AC106" s="126"/>
      <c r="AD106" s="126">
        <v>102</v>
      </c>
      <c r="AE106" s="126" t="s">
        <v>841</v>
      </c>
      <c r="AF106" s="126" t="s">
        <v>1022</v>
      </c>
      <c r="AG106" s="126" t="s">
        <v>1027</v>
      </c>
      <c r="AH106" s="126" t="s">
        <v>888</v>
      </c>
      <c r="AI106" s="126" t="s">
        <v>1019</v>
      </c>
      <c r="AJ106" s="127">
        <v>500</v>
      </c>
      <c r="AK106" s="127">
        <v>500</v>
      </c>
      <c r="AL106" s="126" t="s">
        <v>965</v>
      </c>
      <c r="AM106" s="127">
        <v>30792.48</v>
      </c>
      <c r="AN106" s="127">
        <v>10207.52</v>
      </c>
      <c r="AO106" s="127">
        <v>41000</v>
      </c>
      <c r="AP106" s="127">
        <v>9207.52</v>
      </c>
      <c r="AQ106" s="127">
        <v>455.48</v>
      </c>
      <c r="AR106" s="127">
        <v>9663</v>
      </c>
      <c r="AS106" s="127">
        <v>8054.02</v>
      </c>
      <c r="AT106" s="127">
        <v>445.98</v>
      </c>
      <c r="AU106" s="127">
        <v>8500</v>
      </c>
      <c r="AV106" s="126">
        <v>99</v>
      </c>
      <c r="AW106" s="122"/>
      <c r="AX106" s="122"/>
      <c r="AY106" s="122"/>
      <c r="AZ106" s="122"/>
      <c r="BA106" s="122"/>
      <c r="BB106" s="126" t="s">
        <v>1226</v>
      </c>
      <c r="BC106" s="122"/>
      <c r="BD106" s="126" t="s">
        <v>1179</v>
      </c>
      <c r="BE106" s="127">
        <v>40000</v>
      </c>
      <c r="BF106" s="126" t="s">
        <v>520</v>
      </c>
      <c r="BG106" s="128" t="s">
        <v>1283</v>
      </c>
      <c r="BH106" s="137" t="s">
        <v>1403</v>
      </c>
      <c r="BI106" s="42" t="s">
        <v>104</v>
      </c>
      <c r="BJ106" s="137">
        <v>46072</v>
      </c>
      <c r="BK106" s="138"/>
      <c r="BL106" s="42" t="s">
        <v>108</v>
      </c>
      <c r="BM106" s="136" t="s">
        <v>113</v>
      </c>
      <c r="BN106" s="139" t="s">
        <v>192</v>
      </c>
      <c r="BO106" s="42" t="s">
        <v>234</v>
      </c>
      <c r="BP106" s="42"/>
      <c r="BQ106" s="42"/>
      <c r="BR106" s="136" t="s">
        <v>1417</v>
      </c>
    </row>
    <row r="107" spans="1:70" ht="30" hidden="1" customHeight="1" x14ac:dyDescent="0.35">
      <c r="A107" s="95">
        <v>103</v>
      </c>
      <c r="B107" s="126" t="s">
        <v>254</v>
      </c>
      <c r="C107" s="126" t="s">
        <v>248</v>
      </c>
      <c r="D107" s="126" t="s">
        <v>247</v>
      </c>
      <c r="E107" s="126" t="s">
        <v>246</v>
      </c>
      <c r="F107" s="126" t="s">
        <v>246</v>
      </c>
      <c r="G107" s="126" t="s">
        <v>244</v>
      </c>
      <c r="H107" s="126" t="s">
        <v>245</v>
      </c>
      <c r="I107" s="126">
        <v>207266</v>
      </c>
      <c r="J107" s="126" t="s">
        <v>255</v>
      </c>
      <c r="K107" s="126">
        <v>207266</v>
      </c>
      <c r="L107" s="126" t="s">
        <v>262</v>
      </c>
      <c r="M107" s="126" t="s">
        <v>263</v>
      </c>
      <c r="N107" s="126">
        <v>477701</v>
      </c>
      <c r="O107" s="126" t="s">
        <v>267</v>
      </c>
      <c r="P107" s="126">
        <v>826188</v>
      </c>
      <c r="Q107" s="126" t="s">
        <v>522</v>
      </c>
      <c r="R107" s="126" t="s">
        <v>258</v>
      </c>
      <c r="S107" s="126" t="s">
        <v>523</v>
      </c>
      <c r="T107" s="126" t="s">
        <v>523</v>
      </c>
      <c r="U107" s="126" t="s">
        <v>259</v>
      </c>
      <c r="V107" s="126" t="s">
        <v>260</v>
      </c>
      <c r="W107" s="126">
        <v>0</v>
      </c>
      <c r="X107" s="126" t="s">
        <v>261</v>
      </c>
      <c r="Y107" s="126">
        <v>356126896</v>
      </c>
      <c r="Z107" s="126" t="s">
        <v>524</v>
      </c>
      <c r="AA107" s="126" t="s">
        <v>971</v>
      </c>
      <c r="AB107" s="127">
        <v>45000</v>
      </c>
      <c r="AC107" s="126"/>
      <c r="AD107" s="126">
        <v>102</v>
      </c>
      <c r="AE107" s="126" t="s">
        <v>841</v>
      </c>
      <c r="AF107" s="126" t="s">
        <v>1028</v>
      </c>
      <c r="AG107" s="126" t="s">
        <v>1029</v>
      </c>
      <c r="AH107" s="126" t="s">
        <v>888</v>
      </c>
      <c r="AI107" s="126" t="s">
        <v>1019</v>
      </c>
      <c r="AJ107" s="127">
        <v>560</v>
      </c>
      <c r="AK107" s="127">
        <v>560</v>
      </c>
      <c r="AL107" s="126" t="s">
        <v>932</v>
      </c>
      <c r="AM107" s="127">
        <v>22705.73</v>
      </c>
      <c r="AN107" s="127">
        <v>9524.27</v>
      </c>
      <c r="AO107" s="127">
        <v>32230</v>
      </c>
      <c r="AP107" s="127">
        <v>22294.27</v>
      </c>
      <c r="AQ107" s="127">
        <v>2444.73</v>
      </c>
      <c r="AR107" s="127">
        <v>24739</v>
      </c>
      <c r="AS107" s="127">
        <v>20779.330000000002</v>
      </c>
      <c r="AT107" s="127">
        <v>2430.67</v>
      </c>
      <c r="AU107" s="127">
        <v>23210</v>
      </c>
      <c r="AV107" s="126">
        <v>99</v>
      </c>
      <c r="AW107" s="122"/>
      <c r="AX107" s="122"/>
      <c r="AY107" s="122"/>
      <c r="AZ107" s="122"/>
      <c r="BA107" s="122"/>
      <c r="BB107" s="126" t="s">
        <v>1226</v>
      </c>
      <c r="BC107" s="122"/>
      <c r="BD107" s="126"/>
      <c r="BE107" s="127">
        <v>0</v>
      </c>
      <c r="BF107" s="126" t="s">
        <v>523</v>
      </c>
      <c r="BG107" s="128" t="s">
        <v>1284</v>
      </c>
      <c r="BH107" s="97" t="s">
        <v>1403</v>
      </c>
      <c r="BI107" s="95" t="s">
        <v>104</v>
      </c>
      <c r="BJ107" s="97">
        <v>46072</v>
      </c>
      <c r="BK107" s="95"/>
      <c r="BL107" s="95" t="s">
        <v>109</v>
      </c>
      <c r="BM107" s="98" t="s">
        <v>114</v>
      </c>
      <c r="BN107" s="99" t="s">
        <v>192</v>
      </c>
      <c r="BO107" s="95" t="s">
        <v>234</v>
      </c>
      <c r="BP107" s="95"/>
      <c r="BQ107" s="42"/>
      <c r="BR107" s="136" t="s">
        <v>1407</v>
      </c>
    </row>
    <row r="108" spans="1:70" ht="30" hidden="1" customHeight="1" x14ac:dyDescent="0.35">
      <c r="A108" s="95">
        <v>104</v>
      </c>
      <c r="B108" s="126" t="s">
        <v>254</v>
      </c>
      <c r="C108" s="126" t="s">
        <v>248</v>
      </c>
      <c r="D108" s="126" t="s">
        <v>247</v>
      </c>
      <c r="E108" s="126" t="s">
        <v>246</v>
      </c>
      <c r="F108" s="126" t="s">
        <v>246</v>
      </c>
      <c r="G108" s="126" t="s">
        <v>244</v>
      </c>
      <c r="H108" s="126" t="s">
        <v>245</v>
      </c>
      <c r="I108" s="126">
        <v>207266</v>
      </c>
      <c r="J108" s="126" t="s">
        <v>255</v>
      </c>
      <c r="K108" s="126">
        <v>207266</v>
      </c>
      <c r="L108" s="126" t="s">
        <v>262</v>
      </c>
      <c r="M108" s="126" t="s">
        <v>263</v>
      </c>
      <c r="N108" s="126">
        <v>505830</v>
      </c>
      <c r="O108" s="126" t="s">
        <v>518</v>
      </c>
      <c r="P108" s="126">
        <v>825542</v>
      </c>
      <c r="Q108" s="126" t="s">
        <v>519</v>
      </c>
      <c r="R108" s="126" t="s">
        <v>258</v>
      </c>
      <c r="S108" s="126" t="s">
        <v>525</v>
      </c>
      <c r="T108" s="126" t="s">
        <v>525</v>
      </c>
      <c r="U108" s="126" t="s">
        <v>259</v>
      </c>
      <c r="V108" s="126" t="s">
        <v>260</v>
      </c>
      <c r="W108" s="126">
        <v>0</v>
      </c>
      <c r="X108" s="126" t="s">
        <v>261</v>
      </c>
      <c r="Y108" s="126">
        <v>356133504</v>
      </c>
      <c r="Z108" s="126" t="s">
        <v>526</v>
      </c>
      <c r="AA108" s="126" t="s">
        <v>971</v>
      </c>
      <c r="AB108" s="127">
        <v>45000</v>
      </c>
      <c r="AC108" s="126"/>
      <c r="AD108" s="126">
        <v>102</v>
      </c>
      <c r="AE108" s="126" t="s">
        <v>841</v>
      </c>
      <c r="AF108" s="126" t="s">
        <v>1028</v>
      </c>
      <c r="AG108" s="126" t="s">
        <v>1029</v>
      </c>
      <c r="AH108" s="126" t="s">
        <v>888</v>
      </c>
      <c r="AI108" s="126" t="s">
        <v>1019</v>
      </c>
      <c r="AJ108" s="127">
        <v>560</v>
      </c>
      <c r="AK108" s="127">
        <v>560</v>
      </c>
      <c r="AL108" s="126" t="s">
        <v>965</v>
      </c>
      <c r="AM108" s="127">
        <v>32967.82</v>
      </c>
      <c r="AN108" s="127">
        <v>11272.18</v>
      </c>
      <c r="AO108" s="127">
        <v>44240</v>
      </c>
      <c r="AP108" s="127">
        <v>12032.18</v>
      </c>
      <c r="AQ108" s="127">
        <v>696.82</v>
      </c>
      <c r="AR108" s="127">
        <v>12729</v>
      </c>
      <c r="AS108" s="127">
        <v>10517.24</v>
      </c>
      <c r="AT108" s="127">
        <v>682.76</v>
      </c>
      <c r="AU108" s="127">
        <v>11200</v>
      </c>
      <c r="AV108" s="126">
        <v>99</v>
      </c>
      <c r="AW108" s="122"/>
      <c r="AX108" s="122"/>
      <c r="AY108" s="122"/>
      <c r="AZ108" s="122"/>
      <c r="BA108" s="122"/>
      <c r="BB108" s="126" t="s">
        <v>1226</v>
      </c>
      <c r="BC108" s="122"/>
      <c r="BD108" s="126" t="s">
        <v>1179</v>
      </c>
      <c r="BE108" s="127">
        <v>45000</v>
      </c>
      <c r="BF108" s="126" t="s">
        <v>525</v>
      </c>
      <c r="BG108" s="128" t="s">
        <v>1285</v>
      </c>
      <c r="BH108" s="137" t="s">
        <v>1403</v>
      </c>
      <c r="BI108" s="42" t="s">
        <v>104</v>
      </c>
      <c r="BJ108" s="137">
        <v>46072</v>
      </c>
      <c r="BK108" s="138"/>
      <c r="BL108" s="42" t="s">
        <v>108</v>
      </c>
      <c r="BM108" s="136" t="s">
        <v>113</v>
      </c>
      <c r="BN108" s="139" t="s">
        <v>192</v>
      </c>
      <c r="BO108" s="42" t="s">
        <v>234</v>
      </c>
      <c r="BP108" s="42"/>
      <c r="BQ108" s="42"/>
      <c r="BR108" s="136" t="s">
        <v>1417</v>
      </c>
    </row>
    <row r="109" spans="1:70" ht="30" hidden="1" customHeight="1" x14ac:dyDescent="0.35">
      <c r="A109" s="95">
        <v>105</v>
      </c>
      <c r="B109" s="126" t="s">
        <v>254</v>
      </c>
      <c r="C109" s="126" t="s">
        <v>248</v>
      </c>
      <c r="D109" s="126" t="s">
        <v>247</v>
      </c>
      <c r="E109" s="126" t="s">
        <v>246</v>
      </c>
      <c r="F109" s="126" t="s">
        <v>246</v>
      </c>
      <c r="G109" s="126" t="s">
        <v>244</v>
      </c>
      <c r="H109" s="126" t="s">
        <v>245</v>
      </c>
      <c r="I109" s="126">
        <v>207266</v>
      </c>
      <c r="J109" s="126" t="s">
        <v>255</v>
      </c>
      <c r="K109" s="126">
        <v>207266</v>
      </c>
      <c r="L109" s="126" t="s">
        <v>262</v>
      </c>
      <c r="M109" s="126" t="s">
        <v>263</v>
      </c>
      <c r="N109" s="126">
        <v>505830</v>
      </c>
      <c r="O109" s="126" t="s">
        <v>518</v>
      </c>
      <c r="P109" s="126">
        <v>825542</v>
      </c>
      <c r="Q109" s="126" t="s">
        <v>519</v>
      </c>
      <c r="R109" s="126" t="s">
        <v>258</v>
      </c>
      <c r="S109" s="126" t="s">
        <v>528</v>
      </c>
      <c r="T109" s="126" t="s">
        <v>528</v>
      </c>
      <c r="U109" s="126" t="s">
        <v>259</v>
      </c>
      <c r="V109" s="126" t="s">
        <v>260</v>
      </c>
      <c r="W109" s="126">
        <v>0</v>
      </c>
      <c r="X109" s="126" t="s">
        <v>261</v>
      </c>
      <c r="Y109" s="126">
        <v>356141489</v>
      </c>
      <c r="Z109" s="126" t="s">
        <v>529</v>
      </c>
      <c r="AA109" s="126" t="s">
        <v>1006</v>
      </c>
      <c r="AB109" s="127">
        <v>45000</v>
      </c>
      <c r="AC109" s="126"/>
      <c r="AD109" s="126">
        <v>102</v>
      </c>
      <c r="AE109" s="126" t="s">
        <v>841</v>
      </c>
      <c r="AF109" s="126" t="s">
        <v>1028</v>
      </c>
      <c r="AG109" s="126" t="s">
        <v>1031</v>
      </c>
      <c r="AH109" s="126" t="s">
        <v>888</v>
      </c>
      <c r="AI109" s="126" t="s">
        <v>1032</v>
      </c>
      <c r="AJ109" s="127">
        <v>560</v>
      </c>
      <c r="AK109" s="127">
        <v>560</v>
      </c>
      <c r="AL109" s="126" t="s">
        <v>965</v>
      </c>
      <c r="AM109" s="127">
        <v>24078.74</v>
      </c>
      <c r="AN109" s="127">
        <v>10081.26</v>
      </c>
      <c r="AO109" s="127">
        <v>34160</v>
      </c>
      <c r="AP109" s="127">
        <v>20921.259999999998</v>
      </c>
      <c r="AQ109" s="127">
        <v>2187.7399999999998</v>
      </c>
      <c r="AR109" s="127">
        <v>23109</v>
      </c>
      <c r="AS109" s="127">
        <v>18562.03</v>
      </c>
      <c r="AT109" s="127">
        <v>2157.9699999999998</v>
      </c>
      <c r="AU109" s="127">
        <v>20720</v>
      </c>
      <c r="AV109" s="126">
        <v>98</v>
      </c>
      <c r="AW109" s="122"/>
      <c r="AX109" s="122"/>
      <c r="AY109" s="122"/>
      <c r="AZ109" s="122"/>
      <c r="BA109" s="122"/>
      <c r="BB109" s="126" t="s">
        <v>1226</v>
      </c>
      <c r="BC109" s="122"/>
      <c r="BD109" s="126" t="s">
        <v>1179</v>
      </c>
      <c r="BE109" s="127">
        <v>45000</v>
      </c>
      <c r="BF109" s="126" t="s">
        <v>528</v>
      </c>
      <c r="BG109" s="128" t="s">
        <v>1286</v>
      </c>
      <c r="BH109" s="137" t="s">
        <v>1403</v>
      </c>
      <c r="BI109" s="42" t="s">
        <v>104</v>
      </c>
      <c r="BJ109" s="137">
        <v>46072</v>
      </c>
      <c r="BK109" s="138"/>
      <c r="BL109" s="42" t="s">
        <v>108</v>
      </c>
      <c r="BM109" s="136" t="s">
        <v>113</v>
      </c>
      <c r="BN109" s="139" t="s">
        <v>192</v>
      </c>
      <c r="BO109" s="42" t="s">
        <v>234</v>
      </c>
      <c r="BP109" s="42"/>
      <c r="BQ109" s="42"/>
      <c r="BR109" s="136" t="s">
        <v>1417</v>
      </c>
    </row>
    <row r="110" spans="1:70" ht="30" hidden="1" customHeight="1" x14ac:dyDescent="0.35">
      <c r="A110" s="95">
        <v>106</v>
      </c>
      <c r="B110" s="126" t="s">
        <v>254</v>
      </c>
      <c r="C110" s="126" t="s">
        <v>248</v>
      </c>
      <c r="D110" s="126" t="s">
        <v>247</v>
      </c>
      <c r="E110" s="126" t="s">
        <v>246</v>
      </c>
      <c r="F110" s="126" t="s">
        <v>246</v>
      </c>
      <c r="G110" s="126" t="s">
        <v>244</v>
      </c>
      <c r="H110" s="126" t="s">
        <v>245</v>
      </c>
      <c r="I110" s="126">
        <v>207266</v>
      </c>
      <c r="J110" s="126" t="s">
        <v>255</v>
      </c>
      <c r="K110" s="126">
        <v>207266</v>
      </c>
      <c r="L110" s="126" t="s">
        <v>262</v>
      </c>
      <c r="M110" s="126" t="s">
        <v>263</v>
      </c>
      <c r="N110" s="126">
        <v>477701</v>
      </c>
      <c r="O110" s="126" t="s">
        <v>267</v>
      </c>
      <c r="P110" s="126">
        <v>826865</v>
      </c>
      <c r="Q110" s="126" t="s">
        <v>530</v>
      </c>
      <c r="R110" s="126" t="s">
        <v>258</v>
      </c>
      <c r="S110" s="126" t="s">
        <v>531</v>
      </c>
      <c r="T110" s="126" t="s">
        <v>531</v>
      </c>
      <c r="U110" s="126" t="s">
        <v>259</v>
      </c>
      <c r="V110" s="126" t="s">
        <v>260</v>
      </c>
      <c r="W110" s="126">
        <v>0</v>
      </c>
      <c r="X110" s="126" t="s">
        <v>261</v>
      </c>
      <c r="Y110" s="126">
        <v>356144183</v>
      </c>
      <c r="Z110" s="126" t="s">
        <v>532</v>
      </c>
      <c r="AA110" s="126" t="s">
        <v>1006</v>
      </c>
      <c r="AB110" s="127">
        <v>45000</v>
      </c>
      <c r="AC110" s="126"/>
      <c r="AD110" s="126">
        <v>102</v>
      </c>
      <c r="AE110" s="126" t="s">
        <v>841</v>
      </c>
      <c r="AF110" s="126" t="s">
        <v>1028</v>
      </c>
      <c r="AG110" s="126" t="s">
        <v>1031</v>
      </c>
      <c r="AH110" s="126" t="s">
        <v>888</v>
      </c>
      <c r="AI110" s="126" t="s">
        <v>1032</v>
      </c>
      <c r="AJ110" s="127">
        <v>560</v>
      </c>
      <c r="AK110" s="127">
        <v>560</v>
      </c>
      <c r="AL110" s="126" t="s">
        <v>977</v>
      </c>
      <c r="AM110" s="127">
        <v>29258.33</v>
      </c>
      <c r="AN110" s="127">
        <v>11061.67</v>
      </c>
      <c r="AO110" s="127">
        <v>40320</v>
      </c>
      <c r="AP110" s="127">
        <v>15741.67</v>
      </c>
      <c r="AQ110" s="127">
        <v>1207.33</v>
      </c>
      <c r="AR110" s="127">
        <v>16949</v>
      </c>
      <c r="AS110" s="127">
        <v>13382.44</v>
      </c>
      <c r="AT110" s="127">
        <v>1177.56</v>
      </c>
      <c r="AU110" s="127">
        <v>14560</v>
      </c>
      <c r="AV110" s="126">
        <v>98</v>
      </c>
      <c r="AW110" s="122"/>
      <c r="AX110" s="122"/>
      <c r="AY110" s="122"/>
      <c r="AZ110" s="122"/>
      <c r="BA110" s="122"/>
      <c r="BB110" s="126" t="s">
        <v>1226</v>
      </c>
      <c r="BC110" s="122"/>
      <c r="BD110" s="126" t="s">
        <v>1179</v>
      </c>
      <c r="BE110" s="127">
        <v>45000</v>
      </c>
      <c r="BF110" s="126" t="s">
        <v>531</v>
      </c>
      <c r="BG110" s="128" t="s">
        <v>1287</v>
      </c>
      <c r="BH110" s="97" t="s">
        <v>1403</v>
      </c>
      <c r="BI110" s="95" t="s">
        <v>104</v>
      </c>
      <c r="BJ110" s="97">
        <v>46072</v>
      </c>
      <c r="BK110" s="95"/>
      <c r="BL110" s="95" t="s">
        <v>109</v>
      </c>
      <c r="BM110" s="98" t="s">
        <v>114</v>
      </c>
      <c r="BN110" s="99" t="s">
        <v>192</v>
      </c>
      <c r="BO110" s="95" t="s">
        <v>234</v>
      </c>
      <c r="BP110" s="95"/>
      <c r="BQ110" s="42"/>
      <c r="BR110" s="136" t="s">
        <v>1407</v>
      </c>
    </row>
    <row r="111" spans="1:70" ht="30" hidden="1" customHeight="1" x14ac:dyDescent="0.35">
      <c r="A111" s="95">
        <v>107</v>
      </c>
      <c r="B111" s="126" t="s">
        <v>254</v>
      </c>
      <c r="C111" s="126" t="s">
        <v>248</v>
      </c>
      <c r="D111" s="126" t="s">
        <v>247</v>
      </c>
      <c r="E111" s="126" t="s">
        <v>246</v>
      </c>
      <c r="F111" s="126" t="s">
        <v>246</v>
      </c>
      <c r="G111" s="126" t="s">
        <v>244</v>
      </c>
      <c r="H111" s="126" t="s">
        <v>245</v>
      </c>
      <c r="I111" s="126">
        <v>207266</v>
      </c>
      <c r="J111" s="126" t="s">
        <v>255</v>
      </c>
      <c r="K111" s="126">
        <v>207266</v>
      </c>
      <c r="L111" s="126" t="s">
        <v>262</v>
      </c>
      <c r="M111" s="126" t="s">
        <v>263</v>
      </c>
      <c r="N111" s="126">
        <v>498407</v>
      </c>
      <c r="O111" s="126" t="s">
        <v>439</v>
      </c>
      <c r="P111" s="126">
        <v>824848</v>
      </c>
      <c r="Q111" s="126" t="s">
        <v>533</v>
      </c>
      <c r="R111" s="126" t="s">
        <v>258</v>
      </c>
      <c r="S111" s="126" t="s">
        <v>534</v>
      </c>
      <c r="T111" s="126" t="s">
        <v>534</v>
      </c>
      <c r="U111" s="126" t="s">
        <v>259</v>
      </c>
      <c r="V111" s="126" t="s">
        <v>260</v>
      </c>
      <c r="W111" s="126">
        <v>0</v>
      </c>
      <c r="X111" s="126" t="s">
        <v>261</v>
      </c>
      <c r="Y111" s="126">
        <v>356186888</v>
      </c>
      <c r="Z111" s="126" t="s">
        <v>535</v>
      </c>
      <c r="AA111" s="126" t="s">
        <v>1016</v>
      </c>
      <c r="AB111" s="127">
        <v>45000</v>
      </c>
      <c r="AC111" s="126"/>
      <c r="AD111" s="126">
        <v>102</v>
      </c>
      <c r="AE111" s="126" t="s">
        <v>841</v>
      </c>
      <c r="AF111" s="126" t="s">
        <v>1038</v>
      </c>
      <c r="AG111" s="126" t="s">
        <v>1039</v>
      </c>
      <c r="AH111" s="126" t="s">
        <v>888</v>
      </c>
      <c r="AI111" s="126" t="s">
        <v>1032</v>
      </c>
      <c r="AJ111" s="127">
        <v>560</v>
      </c>
      <c r="AK111" s="127">
        <v>560</v>
      </c>
      <c r="AL111" s="126" t="s">
        <v>999</v>
      </c>
      <c r="AM111" s="127">
        <v>17091.12</v>
      </c>
      <c r="AN111" s="127">
        <v>8108.88</v>
      </c>
      <c r="AO111" s="127">
        <v>25200</v>
      </c>
      <c r="AP111" s="127">
        <v>27908.880000000001</v>
      </c>
      <c r="AQ111" s="127">
        <v>4060.12</v>
      </c>
      <c r="AR111" s="127">
        <v>31969</v>
      </c>
      <c r="AS111" s="127">
        <v>25647.77</v>
      </c>
      <c r="AT111" s="127">
        <v>4032.23</v>
      </c>
      <c r="AU111" s="127">
        <v>29680</v>
      </c>
      <c r="AV111" s="126">
        <v>98</v>
      </c>
      <c r="AW111" s="122"/>
      <c r="AX111" s="122"/>
      <c r="AY111" s="122"/>
      <c r="AZ111" s="122"/>
      <c r="BA111" s="122"/>
      <c r="BB111" s="126" t="s">
        <v>1226</v>
      </c>
      <c r="BC111" s="122"/>
      <c r="BD111" s="126" t="s">
        <v>938</v>
      </c>
      <c r="BE111" s="127">
        <v>45000</v>
      </c>
      <c r="BF111" s="126" t="s">
        <v>534</v>
      </c>
      <c r="BG111" s="128" t="s">
        <v>1288</v>
      </c>
      <c r="BH111" s="97" t="s">
        <v>1403</v>
      </c>
      <c r="BI111" s="95" t="s">
        <v>104</v>
      </c>
      <c r="BJ111" s="97">
        <v>46071</v>
      </c>
      <c r="BK111" s="95"/>
      <c r="BL111" s="95" t="s">
        <v>108</v>
      </c>
      <c r="BM111" s="98" t="s">
        <v>113</v>
      </c>
      <c r="BN111" s="99" t="s">
        <v>192</v>
      </c>
      <c r="BO111" s="95" t="s">
        <v>234</v>
      </c>
      <c r="BP111" s="95"/>
      <c r="BQ111" s="42"/>
      <c r="BR111" s="136" t="s">
        <v>1406</v>
      </c>
    </row>
    <row r="112" spans="1:70" ht="30" hidden="1" customHeight="1" x14ac:dyDescent="0.35">
      <c r="A112" s="95">
        <v>108</v>
      </c>
      <c r="B112" s="126" t="s">
        <v>254</v>
      </c>
      <c r="C112" s="126" t="s">
        <v>248</v>
      </c>
      <c r="D112" s="126" t="s">
        <v>247</v>
      </c>
      <c r="E112" s="126" t="s">
        <v>246</v>
      </c>
      <c r="F112" s="126" t="s">
        <v>246</v>
      </c>
      <c r="G112" s="126" t="s">
        <v>244</v>
      </c>
      <c r="H112" s="126" t="s">
        <v>245</v>
      </c>
      <c r="I112" s="126">
        <v>207266</v>
      </c>
      <c r="J112" s="126" t="s">
        <v>255</v>
      </c>
      <c r="K112" s="126">
        <v>207266</v>
      </c>
      <c r="L112" s="126" t="s">
        <v>262</v>
      </c>
      <c r="M112" s="126" t="s">
        <v>263</v>
      </c>
      <c r="N112" s="126">
        <v>483007</v>
      </c>
      <c r="O112" s="126" t="s">
        <v>307</v>
      </c>
      <c r="P112" s="126">
        <v>764104</v>
      </c>
      <c r="Q112" s="126" t="s">
        <v>308</v>
      </c>
      <c r="R112" s="126" t="s">
        <v>258</v>
      </c>
      <c r="S112" s="126" t="s">
        <v>536</v>
      </c>
      <c r="T112" s="126" t="s">
        <v>536</v>
      </c>
      <c r="U112" s="126" t="s">
        <v>259</v>
      </c>
      <c r="V112" s="126" t="s">
        <v>260</v>
      </c>
      <c r="W112" s="126">
        <v>0</v>
      </c>
      <c r="X112" s="126" t="s">
        <v>261</v>
      </c>
      <c r="Y112" s="126">
        <v>356193494</v>
      </c>
      <c r="Z112" s="126" t="s">
        <v>435</v>
      </c>
      <c r="AA112" s="126" t="s">
        <v>1041</v>
      </c>
      <c r="AB112" s="127">
        <v>32000</v>
      </c>
      <c r="AC112" s="126"/>
      <c r="AD112" s="126">
        <v>75</v>
      </c>
      <c r="AE112" s="126" t="s">
        <v>841</v>
      </c>
      <c r="AF112" s="126" t="s">
        <v>1038</v>
      </c>
      <c r="AG112" s="126" t="s">
        <v>1042</v>
      </c>
      <c r="AH112" s="126" t="s">
        <v>888</v>
      </c>
      <c r="AI112" s="126" t="s">
        <v>1043</v>
      </c>
      <c r="AJ112" s="127">
        <v>510</v>
      </c>
      <c r="AK112" s="127">
        <v>510</v>
      </c>
      <c r="AL112" s="126" t="s">
        <v>849</v>
      </c>
      <c r="AM112" s="127">
        <v>10128.200000000001</v>
      </c>
      <c r="AN112" s="127">
        <v>3641.8</v>
      </c>
      <c r="AO112" s="127">
        <v>13770</v>
      </c>
      <c r="AP112" s="127">
        <v>21871.8</v>
      </c>
      <c r="AQ112" s="127">
        <v>2673.2</v>
      </c>
      <c r="AR112" s="127">
        <v>24545</v>
      </c>
      <c r="AS112" s="127">
        <v>21871.8</v>
      </c>
      <c r="AT112" s="127">
        <v>2673.2</v>
      </c>
      <c r="AU112" s="127">
        <v>24545</v>
      </c>
      <c r="AV112" s="126">
        <v>97</v>
      </c>
      <c r="AW112" s="122"/>
      <c r="AX112" s="122"/>
      <c r="AY112" s="122"/>
      <c r="AZ112" s="122"/>
      <c r="BA112" s="122"/>
      <c r="BB112" s="126" t="s">
        <v>1226</v>
      </c>
      <c r="BC112" s="122"/>
      <c r="BD112" s="126" t="s">
        <v>1179</v>
      </c>
      <c r="BE112" s="127">
        <v>32000</v>
      </c>
      <c r="BF112" s="126" t="s">
        <v>536</v>
      </c>
      <c r="BG112" s="128" t="s">
        <v>1289</v>
      </c>
      <c r="BH112" s="97" t="s">
        <v>1403</v>
      </c>
      <c r="BI112" s="95" t="s">
        <v>104</v>
      </c>
      <c r="BJ112" s="97">
        <v>46073</v>
      </c>
      <c r="BK112" s="95"/>
      <c r="BL112" s="95" t="s">
        <v>109</v>
      </c>
      <c r="BM112" s="98" t="s">
        <v>114</v>
      </c>
      <c r="BN112" s="99" t="s">
        <v>192</v>
      </c>
      <c r="BO112" s="95" t="s">
        <v>234</v>
      </c>
      <c r="BP112" s="95"/>
      <c r="BQ112" s="42"/>
      <c r="BR112" s="136" t="s">
        <v>1407</v>
      </c>
    </row>
    <row r="113" spans="1:70" ht="30" hidden="1" customHeight="1" x14ac:dyDescent="0.35">
      <c r="A113" s="95">
        <v>109</v>
      </c>
      <c r="B113" s="126" t="s">
        <v>254</v>
      </c>
      <c r="C113" s="126" t="s">
        <v>248</v>
      </c>
      <c r="D113" s="126" t="s">
        <v>247</v>
      </c>
      <c r="E113" s="126" t="s">
        <v>246</v>
      </c>
      <c r="F113" s="126" t="s">
        <v>246</v>
      </c>
      <c r="G113" s="126" t="s">
        <v>244</v>
      </c>
      <c r="H113" s="126" t="s">
        <v>245</v>
      </c>
      <c r="I113" s="126">
        <v>207266</v>
      </c>
      <c r="J113" s="126" t="s">
        <v>255</v>
      </c>
      <c r="K113" s="126">
        <v>207266</v>
      </c>
      <c r="L113" s="126" t="s">
        <v>262</v>
      </c>
      <c r="M113" s="126" t="s">
        <v>263</v>
      </c>
      <c r="N113" s="126">
        <v>494553</v>
      </c>
      <c r="O113" s="126" t="s">
        <v>397</v>
      </c>
      <c r="P113" s="126">
        <v>792104</v>
      </c>
      <c r="Q113" s="126" t="s">
        <v>398</v>
      </c>
      <c r="R113" s="126" t="s">
        <v>258</v>
      </c>
      <c r="S113" s="126" t="s">
        <v>537</v>
      </c>
      <c r="T113" s="126" t="s">
        <v>537</v>
      </c>
      <c r="U113" s="126" t="s">
        <v>259</v>
      </c>
      <c r="V113" s="126" t="s">
        <v>260</v>
      </c>
      <c r="W113" s="126">
        <v>0</v>
      </c>
      <c r="X113" s="126" t="s">
        <v>261</v>
      </c>
      <c r="Y113" s="126">
        <v>356209228</v>
      </c>
      <c r="Z113" s="126" t="s">
        <v>538</v>
      </c>
      <c r="AA113" s="126" t="s">
        <v>1041</v>
      </c>
      <c r="AB113" s="127">
        <v>45000</v>
      </c>
      <c r="AC113" s="126"/>
      <c r="AD113" s="126">
        <v>102</v>
      </c>
      <c r="AE113" s="126" t="s">
        <v>841</v>
      </c>
      <c r="AF113" s="126" t="s">
        <v>1038</v>
      </c>
      <c r="AG113" s="126" t="s">
        <v>1042</v>
      </c>
      <c r="AH113" s="126" t="s">
        <v>888</v>
      </c>
      <c r="AI113" s="126" t="s">
        <v>1043</v>
      </c>
      <c r="AJ113" s="127">
        <v>560</v>
      </c>
      <c r="AK113" s="127">
        <v>560</v>
      </c>
      <c r="AL113" s="126" t="s">
        <v>1045</v>
      </c>
      <c r="AM113" s="127">
        <v>10681.54</v>
      </c>
      <c r="AN113" s="127">
        <v>5898.46</v>
      </c>
      <c r="AO113" s="127">
        <v>16580</v>
      </c>
      <c r="AP113" s="127">
        <v>34318.46</v>
      </c>
      <c r="AQ113" s="127">
        <v>6320.54</v>
      </c>
      <c r="AR113" s="127">
        <v>40639</v>
      </c>
      <c r="AS113" s="127">
        <v>31462.03</v>
      </c>
      <c r="AT113" s="127">
        <v>6277.97</v>
      </c>
      <c r="AU113" s="127">
        <v>37740</v>
      </c>
      <c r="AV113" s="126">
        <v>97</v>
      </c>
      <c r="AW113" s="122"/>
      <c r="AX113" s="122"/>
      <c r="AY113" s="122"/>
      <c r="AZ113" s="122"/>
      <c r="BA113" s="122"/>
      <c r="BB113" s="126" t="s">
        <v>1226</v>
      </c>
      <c r="BC113" s="122"/>
      <c r="BD113" s="126"/>
      <c r="BE113" s="127">
        <v>0</v>
      </c>
      <c r="BF113" s="126" t="s">
        <v>537</v>
      </c>
      <c r="BG113" s="128" t="s">
        <v>1290</v>
      </c>
      <c r="BH113" s="97" t="s">
        <v>1403</v>
      </c>
      <c r="BI113" s="95" t="s">
        <v>104</v>
      </c>
      <c r="BJ113" s="97">
        <v>46070</v>
      </c>
      <c r="BK113" s="95"/>
      <c r="BL113" s="95" t="s">
        <v>108</v>
      </c>
      <c r="BM113" s="98" t="s">
        <v>113</v>
      </c>
      <c r="BN113" s="99" t="s">
        <v>192</v>
      </c>
      <c r="BO113" s="95" t="s">
        <v>234</v>
      </c>
      <c r="BP113" s="95"/>
      <c r="BQ113" s="42"/>
      <c r="BR113" s="136" t="s">
        <v>1406</v>
      </c>
    </row>
    <row r="114" spans="1:70" ht="30" hidden="1" customHeight="1" x14ac:dyDescent="0.35">
      <c r="A114" s="95">
        <v>110</v>
      </c>
      <c r="B114" s="126" t="s">
        <v>254</v>
      </c>
      <c r="C114" s="126" t="s">
        <v>248</v>
      </c>
      <c r="D114" s="126" t="s">
        <v>247</v>
      </c>
      <c r="E114" s="126" t="s">
        <v>246</v>
      </c>
      <c r="F114" s="126" t="s">
        <v>246</v>
      </c>
      <c r="G114" s="126" t="s">
        <v>244</v>
      </c>
      <c r="H114" s="126" t="s">
        <v>245</v>
      </c>
      <c r="I114" s="126">
        <v>207266</v>
      </c>
      <c r="J114" s="126" t="s">
        <v>255</v>
      </c>
      <c r="K114" s="126">
        <v>207266</v>
      </c>
      <c r="L114" s="126" t="s">
        <v>262</v>
      </c>
      <c r="M114" s="126" t="s">
        <v>263</v>
      </c>
      <c r="N114" s="126">
        <v>484633</v>
      </c>
      <c r="O114" s="126" t="s">
        <v>323</v>
      </c>
      <c r="P114" s="126">
        <v>774602</v>
      </c>
      <c r="Q114" s="126" t="s">
        <v>385</v>
      </c>
      <c r="R114" s="126" t="s">
        <v>258</v>
      </c>
      <c r="S114" s="126" t="s">
        <v>539</v>
      </c>
      <c r="T114" s="126" t="s">
        <v>539</v>
      </c>
      <c r="U114" s="126" t="s">
        <v>259</v>
      </c>
      <c r="V114" s="126" t="s">
        <v>260</v>
      </c>
      <c r="W114" s="126">
        <v>0</v>
      </c>
      <c r="X114" s="126" t="s">
        <v>261</v>
      </c>
      <c r="Y114" s="126">
        <v>356218201</v>
      </c>
      <c r="Z114" s="126" t="s">
        <v>540</v>
      </c>
      <c r="AA114" s="126" t="s">
        <v>1046</v>
      </c>
      <c r="AB114" s="127">
        <v>45000</v>
      </c>
      <c r="AC114" s="126"/>
      <c r="AD114" s="126">
        <v>102</v>
      </c>
      <c r="AE114" s="126" t="s">
        <v>841</v>
      </c>
      <c r="AF114" s="126" t="s">
        <v>1038</v>
      </c>
      <c r="AG114" s="126" t="s">
        <v>1047</v>
      </c>
      <c r="AH114" s="126" t="s">
        <v>888</v>
      </c>
      <c r="AI114" s="126" t="s">
        <v>1048</v>
      </c>
      <c r="AJ114" s="127">
        <v>560</v>
      </c>
      <c r="AK114" s="127">
        <v>560</v>
      </c>
      <c r="AL114" s="126" t="s">
        <v>939</v>
      </c>
      <c r="AM114" s="127">
        <v>42143.57</v>
      </c>
      <c r="AN114" s="127">
        <v>12176.43</v>
      </c>
      <c r="AO114" s="127">
        <v>54320</v>
      </c>
      <c r="AP114" s="127">
        <v>2856.43</v>
      </c>
      <c r="AQ114" s="127">
        <v>42.57</v>
      </c>
      <c r="AR114" s="127">
        <v>2899</v>
      </c>
      <c r="AS114" s="127">
        <v>0</v>
      </c>
      <c r="AT114" s="127">
        <v>0</v>
      </c>
      <c r="AU114" s="127">
        <v>0</v>
      </c>
      <c r="AV114" s="126">
        <v>97</v>
      </c>
      <c r="AW114" s="122"/>
      <c r="AX114" s="122"/>
      <c r="AY114" s="122"/>
      <c r="AZ114" s="122"/>
      <c r="BA114" s="122"/>
      <c r="BB114" s="126" t="s">
        <v>1226</v>
      </c>
      <c r="BC114" s="122"/>
      <c r="BD114" s="126"/>
      <c r="BE114" s="127">
        <v>0</v>
      </c>
      <c r="BF114" s="126" t="s">
        <v>539</v>
      </c>
      <c r="BG114" s="128" t="s">
        <v>1291</v>
      </c>
      <c r="BH114" s="122" t="s">
        <v>1403</v>
      </c>
      <c r="BI114" s="122" t="s">
        <v>104</v>
      </c>
      <c r="BJ114" s="134">
        <v>46073</v>
      </c>
      <c r="BK114" s="95"/>
      <c r="BL114" s="95" t="s">
        <v>108</v>
      </c>
      <c r="BM114" s="98" t="s">
        <v>113</v>
      </c>
      <c r="BN114" s="99" t="s">
        <v>191</v>
      </c>
      <c r="BO114" s="122" t="s">
        <v>233</v>
      </c>
      <c r="BP114" s="122"/>
      <c r="BQ114" s="42"/>
      <c r="BR114" s="140" t="s">
        <v>1418</v>
      </c>
    </row>
    <row r="115" spans="1:70" ht="30" hidden="1" customHeight="1" x14ac:dyDescent="0.35">
      <c r="A115" s="95">
        <v>111</v>
      </c>
      <c r="B115" s="126" t="s">
        <v>254</v>
      </c>
      <c r="C115" s="126" t="s">
        <v>248</v>
      </c>
      <c r="D115" s="126" t="s">
        <v>247</v>
      </c>
      <c r="E115" s="126" t="s">
        <v>246</v>
      </c>
      <c r="F115" s="126" t="s">
        <v>246</v>
      </c>
      <c r="G115" s="126" t="s">
        <v>244</v>
      </c>
      <c r="H115" s="126" t="s">
        <v>245</v>
      </c>
      <c r="I115" s="126">
        <v>207266</v>
      </c>
      <c r="J115" s="126" t="s">
        <v>255</v>
      </c>
      <c r="K115" s="126">
        <v>207266</v>
      </c>
      <c r="L115" s="126" t="s">
        <v>262</v>
      </c>
      <c r="M115" s="126" t="s">
        <v>263</v>
      </c>
      <c r="N115" s="126">
        <v>495403</v>
      </c>
      <c r="O115" s="126" t="s">
        <v>408</v>
      </c>
      <c r="P115" s="126">
        <v>795569</v>
      </c>
      <c r="Q115" s="126" t="s">
        <v>422</v>
      </c>
      <c r="R115" s="126" t="s">
        <v>258</v>
      </c>
      <c r="S115" s="126" t="s">
        <v>545</v>
      </c>
      <c r="T115" s="126" t="s">
        <v>545</v>
      </c>
      <c r="U115" s="126" t="s">
        <v>259</v>
      </c>
      <c r="V115" s="126" t="s">
        <v>260</v>
      </c>
      <c r="W115" s="126">
        <v>0</v>
      </c>
      <c r="X115" s="126" t="s">
        <v>261</v>
      </c>
      <c r="Y115" s="126">
        <v>356270189</v>
      </c>
      <c r="Z115" s="126" t="s">
        <v>546</v>
      </c>
      <c r="AA115" s="126" t="s">
        <v>1025</v>
      </c>
      <c r="AB115" s="127">
        <v>45000</v>
      </c>
      <c r="AC115" s="126"/>
      <c r="AD115" s="126">
        <v>102</v>
      </c>
      <c r="AE115" s="126" t="s">
        <v>841</v>
      </c>
      <c r="AF115" s="126" t="s">
        <v>1051</v>
      </c>
      <c r="AG115" s="126" t="s">
        <v>1052</v>
      </c>
      <c r="AH115" s="126" t="s">
        <v>888</v>
      </c>
      <c r="AI115" s="126" t="s">
        <v>1053</v>
      </c>
      <c r="AJ115" s="127">
        <v>560</v>
      </c>
      <c r="AK115" s="127">
        <v>560</v>
      </c>
      <c r="AL115" s="126" t="s">
        <v>1054</v>
      </c>
      <c r="AM115" s="127">
        <v>14539.37</v>
      </c>
      <c r="AN115" s="127">
        <v>7300.63</v>
      </c>
      <c r="AO115" s="127">
        <v>21840</v>
      </c>
      <c r="AP115" s="127">
        <v>30460.63</v>
      </c>
      <c r="AQ115" s="127">
        <v>4918.37</v>
      </c>
      <c r="AR115" s="127">
        <v>35379</v>
      </c>
      <c r="AS115" s="127">
        <v>27604.2</v>
      </c>
      <c r="AT115" s="127">
        <v>4875.8</v>
      </c>
      <c r="AU115" s="127">
        <v>32480</v>
      </c>
      <c r="AV115" s="126">
        <v>97</v>
      </c>
      <c r="AW115" s="122"/>
      <c r="AX115" s="122"/>
      <c r="AY115" s="122"/>
      <c r="AZ115" s="122"/>
      <c r="BA115" s="122"/>
      <c r="BB115" s="126" t="s">
        <v>1226</v>
      </c>
      <c r="BC115" s="122"/>
      <c r="BD115" s="126" t="s">
        <v>1179</v>
      </c>
      <c r="BE115" s="127">
        <v>45000</v>
      </c>
      <c r="BF115" s="126" t="s">
        <v>545</v>
      </c>
      <c r="BG115" s="128" t="s">
        <v>1292</v>
      </c>
      <c r="BH115" s="97" t="s">
        <v>1403</v>
      </c>
      <c r="BI115" s="95" t="s">
        <v>104</v>
      </c>
      <c r="BJ115" s="97">
        <v>46070</v>
      </c>
      <c r="BK115" s="95"/>
      <c r="BL115" s="95" t="s">
        <v>109</v>
      </c>
      <c r="BM115" s="98" t="s">
        <v>124</v>
      </c>
      <c r="BN115" s="99" t="s">
        <v>192</v>
      </c>
      <c r="BO115" s="95" t="s">
        <v>234</v>
      </c>
      <c r="BP115" s="95"/>
      <c r="BQ115" s="42"/>
      <c r="BR115" s="136" t="s">
        <v>1404</v>
      </c>
    </row>
    <row r="116" spans="1:70" ht="30" hidden="1" customHeight="1" x14ac:dyDescent="0.35">
      <c r="A116" s="95">
        <v>112</v>
      </c>
      <c r="B116" s="126" t="s">
        <v>254</v>
      </c>
      <c r="C116" s="126" t="s">
        <v>248</v>
      </c>
      <c r="D116" s="126" t="s">
        <v>247</v>
      </c>
      <c r="E116" s="126" t="s">
        <v>246</v>
      </c>
      <c r="F116" s="126" t="s">
        <v>246</v>
      </c>
      <c r="G116" s="126" t="s">
        <v>244</v>
      </c>
      <c r="H116" s="126" t="s">
        <v>245</v>
      </c>
      <c r="I116" s="126">
        <v>207266</v>
      </c>
      <c r="J116" s="126" t="s">
        <v>255</v>
      </c>
      <c r="K116" s="126">
        <v>207266</v>
      </c>
      <c r="L116" s="126" t="s">
        <v>262</v>
      </c>
      <c r="M116" s="126" t="s">
        <v>263</v>
      </c>
      <c r="N116" s="126">
        <v>477701</v>
      </c>
      <c r="O116" s="126" t="s">
        <v>267</v>
      </c>
      <c r="P116" s="126">
        <v>826865</v>
      </c>
      <c r="Q116" s="126" t="s">
        <v>530</v>
      </c>
      <c r="R116" s="126" t="s">
        <v>258</v>
      </c>
      <c r="S116" s="126" t="s">
        <v>547</v>
      </c>
      <c r="T116" s="126" t="s">
        <v>547</v>
      </c>
      <c r="U116" s="126" t="s">
        <v>259</v>
      </c>
      <c r="V116" s="126" t="s">
        <v>260</v>
      </c>
      <c r="W116" s="126">
        <v>0</v>
      </c>
      <c r="X116" s="126" t="s">
        <v>261</v>
      </c>
      <c r="Y116" s="126">
        <v>356270319</v>
      </c>
      <c r="Z116" s="126" t="s">
        <v>548</v>
      </c>
      <c r="AA116" s="126" t="s">
        <v>1025</v>
      </c>
      <c r="AB116" s="127">
        <v>42000</v>
      </c>
      <c r="AC116" s="126"/>
      <c r="AD116" s="126">
        <v>102</v>
      </c>
      <c r="AE116" s="126" t="s">
        <v>841</v>
      </c>
      <c r="AF116" s="126" t="s">
        <v>1051</v>
      </c>
      <c r="AG116" s="126" t="s">
        <v>1052</v>
      </c>
      <c r="AH116" s="126" t="s">
        <v>888</v>
      </c>
      <c r="AI116" s="126" t="s">
        <v>1053</v>
      </c>
      <c r="AJ116" s="127">
        <v>520</v>
      </c>
      <c r="AK116" s="127">
        <v>520</v>
      </c>
      <c r="AL116" s="126" t="s">
        <v>977</v>
      </c>
      <c r="AM116" s="127">
        <v>25968.67</v>
      </c>
      <c r="AN116" s="127">
        <v>10171.33</v>
      </c>
      <c r="AO116" s="127">
        <v>36140</v>
      </c>
      <c r="AP116" s="127">
        <v>16031.33</v>
      </c>
      <c r="AQ116" s="127">
        <v>1310.67</v>
      </c>
      <c r="AR116" s="127">
        <v>17342</v>
      </c>
      <c r="AS116" s="127">
        <v>13036.97</v>
      </c>
      <c r="AT116" s="127">
        <v>1263.03</v>
      </c>
      <c r="AU116" s="127">
        <v>14300</v>
      </c>
      <c r="AV116" s="126">
        <v>97</v>
      </c>
      <c r="AW116" s="122"/>
      <c r="AX116" s="122"/>
      <c r="AY116" s="122"/>
      <c r="AZ116" s="122"/>
      <c r="BA116" s="122"/>
      <c r="BB116" s="126" t="s">
        <v>1226</v>
      </c>
      <c r="BC116" s="122"/>
      <c r="BD116" s="126" t="s">
        <v>1179</v>
      </c>
      <c r="BE116" s="127">
        <v>42000</v>
      </c>
      <c r="BF116" s="126" t="s">
        <v>547</v>
      </c>
      <c r="BG116" s="128" t="s">
        <v>1293</v>
      </c>
      <c r="BH116" s="97" t="s">
        <v>1403</v>
      </c>
      <c r="BI116" s="95" t="s">
        <v>104</v>
      </c>
      <c r="BJ116" s="97">
        <v>46072</v>
      </c>
      <c r="BK116" s="95"/>
      <c r="BL116" s="95" t="s">
        <v>109</v>
      </c>
      <c r="BM116" s="98" t="s">
        <v>114</v>
      </c>
      <c r="BN116" s="99" t="s">
        <v>192</v>
      </c>
      <c r="BO116" s="95" t="s">
        <v>234</v>
      </c>
      <c r="BP116" s="95"/>
      <c r="BQ116" s="42"/>
      <c r="BR116" s="136" t="s">
        <v>1407</v>
      </c>
    </row>
    <row r="117" spans="1:70" ht="30" hidden="1" customHeight="1" x14ac:dyDescent="0.35">
      <c r="A117" s="95">
        <v>113</v>
      </c>
      <c r="B117" s="126" t="s">
        <v>254</v>
      </c>
      <c r="C117" s="126" t="s">
        <v>248</v>
      </c>
      <c r="D117" s="126" t="s">
        <v>247</v>
      </c>
      <c r="E117" s="126" t="s">
        <v>246</v>
      </c>
      <c r="F117" s="126" t="s">
        <v>246</v>
      </c>
      <c r="G117" s="126" t="s">
        <v>244</v>
      </c>
      <c r="H117" s="126" t="s">
        <v>245</v>
      </c>
      <c r="I117" s="126">
        <v>207266</v>
      </c>
      <c r="J117" s="126" t="s">
        <v>255</v>
      </c>
      <c r="K117" s="126">
        <v>207266</v>
      </c>
      <c r="L117" s="126" t="s">
        <v>262</v>
      </c>
      <c r="M117" s="126" t="s">
        <v>263</v>
      </c>
      <c r="N117" s="126">
        <v>494553</v>
      </c>
      <c r="O117" s="126" t="s">
        <v>397</v>
      </c>
      <c r="P117" s="126">
        <v>792104</v>
      </c>
      <c r="Q117" s="126" t="s">
        <v>398</v>
      </c>
      <c r="R117" s="126" t="s">
        <v>258</v>
      </c>
      <c r="S117" s="126" t="s">
        <v>549</v>
      </c>
      <c r="T117" s="126" t="s">
        <v>549</v>
      </c>
      <c r="U117" s="126" t="s">
        <v>259</v>
      </c>
      <c r="V117" s="126" t="s">
        <v>260</v>
      </c>
      <c r="W117" s="126">
        <v>0</v>
      </c>
      <c r="X117" s="126" t="s">
        <v>261</v>
      </c>
      <c r="Y117" s="126">
        <v>356293610</v>
      </c>
      <c r="Z117" s="126" t="s">
        <v>550</v>
      </c>
      <c r="AA117" s="126" t="s">
        <v>1055</v>
      </c>
      <c r="AB117" s="127">
        <v>45000</v>
      </c>
      <c r="AC117" s="126"/>
      <c r="AD117" s="126">
        <v>102</v>
      </c>
      <c r="AE117" s="126" t="s">
        <v>841</v>
      </c>
      <c r="AF117" s="126" t="s">
        <v>1056</v>
      </c>
      <c r="AG117" s="126" t="s">
        <v>1057</v>
      </c>
      <c r="AH117" s="126" t="s">
        <v>888</v>
      </c>
      <c r="AI117" s="126" t="s">
        <v>1058</v>
      </c>
      <c r="AJ117" s="127">
        <v>560</v>
      </c>
      <c r="AK117" s="127">
        <v>560</v>
      </c>
      <c r="AL117" s="126" t="s">
        <v>870</v>
      </c>
      <c r="AM117" s="127">
        <v>25041.84</v>
      </c>
      <c r="AN117" s="127">
        <v>10278.16</v>
      </c>
      <c r="AO117" s="127">
        <v>35320</v>
      </c>
      <c r="AP117" s="127">
        <v>19958.16</v>
      </c>
      <c r="AQ117" s="127">
        <v>1940.84</v>
      </c>
      <c r="AR117" s="127">
        <v>21899</v>
      </c>
      <c r="AS117" s="127">
        <v>16558.03</v>
      </c>
      <c r="AT117" s="127">
        <v>1881.97</v>
      </c>
      <c r="AU117" s="127">
        <v>18440</v>
      </c>
      <c r="AV117" s="126">
        <v>96</v>
      </c>
      <c r="AW117" s="122"/>
      <c r="AX117" s="122"/>
      <c r="AY117" s="122"/>
      <c r="AZ117" s="122"/>
      <c r="BA117" s="122"/>
      <c r="BB117" s="126" t="s">
        <v>1226</v>
      </c>
      <c r="BC117" s="122"/>
      <c r="BD117" s="126" t="s">
        <v>1179</v>
      </c>
      <c r="BE117" s="127">
        <v>45000</v>
      </c>
      <c r="BF117" s="126" t="s">
        <v>549</v>
      </c>
      <c r="BG117" s="128" t="s">
        <v>1294</v>
      </c>
      <c r="BH117" s="97" t="s">
        <v>1403</v>
      </c>
      <c r="BI117" s="95" t="s">
        <v>104</v>
      </c>
      <c r="BJ117" s="97">
        <v>46070</v>
      </c>
      <c r="BK117" s="95"/>
      <c r="BL117" s="95" t="s">
        <v>108</v>
      </c>
      <c r="BM117" s="98" t="s">
        <v>113</v>
      </c>
      <c r="BN117" s="99" t="s">
        <v>192</v>
      </c>
      <c r="BO117" s="95" t="s">
        <v>234</v>
      </c>
      <c r="BP117" s="95"/>
      <c r="BQ117" s="42"/>
      <c r="BR117" s="136" t="s">
        <v>1406</v>
      </c>
    </row>
    <row r="118" spans="1:70" ht="30" hidden="1" customHeight="1" x14ac:dyDescent="0.35">
      <c r="A118" s="95">
        <v>114</v>
      </c>
      <c r="B118" s="126" t="s">
        <v>254</v>
      </c>
      <c r="C118" s="126" t="s">
        <v>248</v>
      </c>
      <c r="D118" s="126" t="s">
        <v>247</v>
      </c>
      <c r="E118" s="126" t="s">
        <v>246</v>
      </c>
      <c r="F118" s="126" t="s">
        <v>246</v>
      </c>
      <c r="G118" s="126" t="s">
        <v>244</v>
      </c>
      <c r="H118" s="126" t="s">
        <v>245</v>
      </c>
      <c r="I118" s="126">
        <v>207266</v>
      </c>
      <c r="J118" s="126" t="s">
        <v>255</v>
      </c>
      <c r="K118" s="126">
        <v>207266</v>
      </c>
      <c r="L118" s="126" t="s">
        <v>262</v>
      </c>
      <c r="M118" s="126" t="s">
        <v>263</v>
      </c>
      <c r="N118" s="126">
        <v>505830</v>
      </c>
      <c r="O118" s="126" t="s">
        <v>518</v>
      </c>
      <c r="P118" s="126">
        <v>825542</v>
      </c>
      <c r="Q118" s="126" t="s">
        <v>519</v>
      </c>
      <c r="R118" s="126" t="s">
        <v>258</v>
      </c>
      <c r="S118" s="126" t="s">
        <v>551</v>
      </c>
      <c r="T118" s="126" t="s">
        <v>551</v>
      </c>
      <c r="U118" s="126" t="s">
        <v>259</v>
      </c>
      <c r="V118" s="126" t="s">
        <v>260</v>
      </c>
      <c r="W118" s="126">
        <v>0</v>
      </c>
      <c r="X118" s="126" t="s">
        <v>261</v>
      </c>
      <c r="Y118" s="126">
        <v>356307473</v>
      </c>
      <c r="Z118" s="126" t="s">
        <v>552</v>
      </c>
      <c r="AA118" s="126" t="s">
        <v>1060</v>
      </c>
      <c r="AB118" s="127">
        <v>42000</v>
      </c>
      <c r="AC118" s="126"/>
      <c r="AD118" s="126">
        <v>102</v>
      </c>
      <c r="AE118" s="126" t="s">
        <v>841</v>
      </c>
      <c r="AF118" s="126" t="s">
        <v>1056</v>
      </c>
      <c r="AG118" s="126" t="s">
        <v>1061</v>
      </c>
      <c r="AH118" s="126" t="s">
        <v>888</v>
      </c>
      <c r="AI118" s="126" t="s">
        <v>1053</v>
      </c>
      <c r="AJ118" s="127">
        <v>520</v>
      </c>
      <c r="AK118" s="127">
        <v>520</v>
      </c>
      <c r="AL118" s="126" t="s">
        <v>965</v>
      </c>
      <c r="AM118" s="127">
        <v>29508.7</v>
      </c>
      <c r="AN118" s="127">
        <v>10591.3</v>
      </c>
      <c r="AO118" s="127">
        <v>40100</v>
      </c>
      <c r="AP118" s="127">
        <v>12491.3</v>
      </c>
      <c r="AQ118" s="127">
        <v>750.7</v>
      </c>
      <c r="AR118" s="127">
        <v>13242</v>
      </c>
      <c r="AS118" s="127">
        <v>9633.56</v>
      </c>
      <c r="AT118" s="127">
        <v>706.44</v>
      </c>
      <c r="AU118" s="127">
        <v>10340</v>
      </c>
      <c r="AV118" s="126">
        <v>97</v>
      </c>
      <c r="AW118" s="122"/>
      <c r="AX118" s="122"/>
      <c r="AY118" s="122"/>
      <c r="AZ118" s="122"/>
      <c r="BA118" s="122"/>
      <c r="BB118" s="126" t="s">
        <v>1226</v>
      </c>
      <c r="BC118" s="122"/>
      <c r="BD118" s="126" t="s">
        <v>1179</v>
      </c>
      <c r="BE118" s="127">
        <v>42000</v>
      </c>
      <c r="BF118" s="126" t="s">
        <v>551</v>
      </c>
      <c r="BG118" s="128" t="s">
        <v>1295</v>
      </c>
      <c r="BH118" s="137" t="s">
        <v>1403</v>
      </c>
      <c r="BI118" s="42" t="s">
        <v>104</v>
      </c>
      <c r="BJ118" s="137">
        <v>46072</v>
      </c>
      <c r="BK118" s="138"/>
      <c r="BL118" s="42" t="s">
        <v>108</v>
      </c>
      <c r="BM118" s="136" t="s">
        <v>113</v>
      </c>
      <c r="BN118" s="139" t="s">
        <v>192</v>
      </c>
      <c r="BO118" s="42" t="s">
        <v>234</v>
      </c>
      <c r="BP118" s="42"/>
      <c r="BQ118" s="42"/>
      <c r="BR118" s="136" t="s">
        <v>1417</v>
      </c>
    </row>
    <row r="119" spans="1:70" ht="30" hidden="1" customHeight="1" x14ac:dyDescent="0.35">
      <c r="A119" s="95">
        <v>115</v>
      </c>
      <c r="B119" s="126" t="s">
        <v>254</v>
      </c>
      <c r="C119" s="126" t="s">
        <v>248</v>
      </c>
      <c r="D119" s="126" t="s">
        <v>247</v>
      </c>
      <c r="E119" s="126" t="s">
        <v>246</v>
      </c>
      <c r="F119" s="126" t="s">
        <v>246</v>
      </c>
      <c r="G119" s="126" t="s">
        <v>244</v>
      </c>
      <c r="H119" s="126" t="s">
        <v>245</v>
      </c>
      <c r="I119" s="126">
        <v>207266</v>
      </c>
      <c r="J119" s="126" t="s">
        <v>255</v>
      </c>
      <c r="K119" s="126">
        <v>207266</v>
      </c>
      <c r="L119" s="126" t="s">
        <v>262</v>
      </c>
      <c r="M119" s="126" t="s">
        <v>263</v>
      </c>
      <c r="N119" s="126">
        <v>505830</v>
      </c>
      <c r="O119" s="126" t="s">
        <v>518</v>
      </c>
      <c r="P119" s="126">
        <v>825542</v>
      </c>
      <c r="Q119" s="126" t="s">
        <v>519</v>
      </c>
      <c r="R119" s="126" t="s">
        <v>258</v>
      </c>
      <c r="S119" s="126" t="s">
        <v>553</v>
      </c>
      <c r="T119" s="126" t="s">
        <v>553</v>
      </c>
      <c r="U119" s="126" t="s">
        <v>259</v>
      </c>
      <c r="V119" s="126" t="s">
        <v>260</v>
      </c>
      <c r="W119" s="126">
        <v>0</v>
      </c>
      <c r="X119" s="126" t="s">
        <v>261</v>
      </c>
      <c r="Y119" s="126">
        <v>356307641</v>
      </c>
      <c r="Z119" s="126" t="s">
        <v>554</v>
      </c>
      <c r="AA119" s="126" t="s">
        <v>1060</v>
      </c>
      <c r="AB119" s="127">
        <v>45000</v>
      </c>
      <c r="AC119" s="126"/>
      <c r="AD119" s="126">
        <v>102</v>
      </c>
      <c r="AE119" s="126" t="s">
        <v>841</v>
      </c>
      <c r="AF119" s="126" t="s">
        <v>1056</v>
      </c>
      <c r="AG119" s="126" t="s">
        <v>1061</v>
      </c>
      <c r="AH119" s="126" t="s">
        <v>888</v>
      </c>
      <c r="AI119" s="126" t="s">
        <v>1053</v>
      </c>
      <c r="AJ119" s="127">
        <v>560</v>
      </c>
      <c r="AK119" s="127">
        <v>560</v>
      </c>
      <c r="AL119" s="126" t="s">
        <v>965</v>
      </c>
      <c r="AM119" s="127">
        <v>33844.43</v>
      </c>
      <c r="AN119" s="127">
        <v>11475.57</v>
      </c>
      <c r="AO119" s="127">
        <v>45320</v>
      </c>
      <c r="AP119" s="127">
        <v>11155.57</v>
      </c>
      <c r="AQ119" s="127">
        <v>593.42999999999995</v>
      </c>
      <c r="AR119" s="127">
        <v>11749</v>
      </c>
      <c r="AS119" s="127">
        <v>8445.4599999999991</v>
      </c>
      <c r="AT119" s="127">
        <v>554.54</v>
      </c>
      <c r="AU119" s="127">
        <v>9000</v>
      </c>
      <c r="AV119" s="126">
        <v>97</v>
      </c>
      <c r="AW119" s="122"/>
      <c r="AX119" s="122"/>
      <c r="AY119" s="122"/>
      <c r="AZ119" s="122"/>
      <c r="BA119" s="122"/>
      <c r="BB119" s="126" t="s">
        <v>1226</v>
      </c>
      <c r="BC119" s="122"/>
      <c r="BD119" s="126" t="s">
        <v>1179</v>
      </c>
      <c r="BE119" s="127">
        <v>45000</v>
      </c>
      <c r="BF119" s="126" t="s">
        <v>553</v>
      </c>
      <c r="BG119" s="128" t="s">
        <v>1296</v>
      </c>
      <c r="BH119" s="137" t="s">
        <v>1403</v>
      </c>
      <c r="BI119" s="42" t="s">
        <v>104</v>
      </c>
      <c r="BJ119" s="137">
        <v>46072</v>
      </c>
      <c r="BK119" s="138"/>
      <c r="BL119" s="42" t="s">
        <v>108</v>
      </c>
      <c r="BM119" s="136" t="s">
        <v>113</v>
      </c>
      <c r="BN119" s="139" t="s">
        <v>192</v>
      </c>
      <c r="BO119" s="42" t="s">
        <v>234</v>
      </c>
      <c r="BP119" s="42"/>
      <c r="BQ119" s="42"/>
      <c r="BR119" s="136" t="s">
        <v>1417</v>
      </c>
    </row>
    <row r="120" spans="1:70" ht="30" hidden="1" customHeight="1" x14ac:dyDescent="0.35">
      <c r="A120" s="95">
        <v>116</v>
      </c>
      <c r="B120" s="126" t="s">
        <v>254</v>
      </c>
      <c r="C120" s="126" t="s">
        <v>248</v>
      </c>
      <c r="D120" s="126" t="s">
        <v>247</v>
      </c>
      <c r="E120" s="126" t="s">
        <v>246</v>
      </c>
      <c r="F120" s="126" t="s">
        <v>246</v>
      </c>
      <c r="G120" s="126" t="s">
        <v>244</v>
      </c>
      <c r="H120" s="126" t="s">
        <v>245</v>
      </c>
      <c r="I120" s="126">
        <v>207266</v>
      </c>
      <c r="J120" s="126" t="s">
        <v>255</v>
      </c>
      <c r="K120" s="126">
        <v>207266</v>
      </c>
      <c r="L120" s="126" t="s">
        <v>262</v>
      </c>
      <c r="M120" s="126" t="s">
        <v>263</v>
      </c>
      <c r="N120" s="126">
        <v>477701</v>
      </c>
      <c r="O120" s="126" t="s">
        <v>267</v>
      </c>
      <c r="P120" s="126">
        <v>826865</v>
      </c>
      <c r="Q120" s="126" t="s">
        <v>530</v>
      </c>
      <c r="R120" s="126" t="s">
        <v>258</v>
      </c>
      <c r="S120" s="126" t="s">
        <v>555</v>
      </c>
      <c r="T120" s="126" t="s">
        <v>555</v>
      </c>
      <c r="U120" s="126" t="s">
        <v>259</v>
      </c>
      <c r="V120" s="126" t="s">
        <v>260</v>
      </c>
      <c r="W120" s="126">
        <v>0</v>
      </c>
      <c r="X120" s="126" t="s">
        <v>261</v>
      </c>
      <c r="Y120" s="126">
        <v>356329910</v>
      </c>
      <c r="Z120" s="126" t="s">
        <v>556</v>
      </c>
      <c r="AA120" s="126" t="s">
        <v>1032</v>
      </c>
      <c r="AB120" s="127">
        <v>45000</v>
      </c>
      <c r="AC120" s="126"/>
      <c r="AD120" s="126">
        <v>102</v>
      </c>
      <c r="AE120" s="126" t="s">
        <v>841</v>
      </c>
      <c r="AF120" s="126" t="s">
        <v>1062</v>
      </c>
      <c r="AG120" s="126" t="s">
        <v>1063</v>
      </c>
      <c r="AH120" s="126" t="s">
        <v>888</v>
      </c>
      <c r="AI120" s="126" t="s">
        <v>1053</v>
      </c>
      <c r="AJ120" s="127">
        <v>560</v>
      </c>
      <c r="AK120" s="127">
        <v>560</v>
      </c>
      <c r="AL120" s="126" t="s">
        <v>977</v>
      </c>
      <c r="AM120" s="127">
        <v>29783.89</v>
      </c>
      <c r="AN120" s="127">
        <v>10876.11</v>
      </c>
      <c r="AO120" s="127">
        <v>40660</v>
      </c>
      <c r="AP120" s="127">
        <v>15216.11</v>
      </c>
      <c r="AQ120" s="127">
        <v>1092.8900000000001</v>
      </c>
      <c r="AR120" s="127">
        <v>16309</v>
      </c>
      <c r="AS120" s="127">
        <v>12603.6</v>
      </c>
      <c r="AT120" s="127">
        <v>1056.4000000000001</v>
      </c>
      <c r="AU120" s="127">
        <v>13660</v>
      </c>
      <c r="AV120" s="126">
        <v>97</v>
      </c>
      <c r="AW120" s="122"/>
      <c r="AX120" s="122"/>
      <c r="AY120" s="122"/>
      <c r="AZ120" s="122"/>
      <c r="BA120" s="122"/>
      <c r="BB120" s="126" t="s">
        <v>1226</v>
      </c>
      <c r="BC120" s="122"/>
      <c r="BD120" s="126" t="s">
        <v>1179</v>
      </c>
      <c r="BE120" s="127">
        <v>45000</v>
      </c>
      <c r="BF120" s="126" t="s">
        <v>555</v>
      </c>
      <c r="BG120" s="128" t="s">
        <v>1297</v>
      </c>
      <c r="BH120" s="97" t="s">
        <v>1403</v>
      </c>
      <c r="BI120" s="95" t="s">
        <v>104</v>
      </c>
      <c r="BJ120" s="97">
        <v>46072</v>
      </c>
      <c r="BK120" s="95"/>
      <c r="BL120" s="95" t="s">
        <v>109</v>
      </c>
      <c r="BM120" s="98" t="s">
        <v>114</v>
      </c>
      <c r="BN120" s="99" t="s">
        <v>192</v>
      </c>
      <c r="BO120" s="95" t="s">
        <v>234</v>
      </c>
      <c r="BP120" s="95"/>
      <c r="BQ120" s="42"/>
      <c r="BR120" s="136" t="s">
        <v>1407</v>
      </c>
    </row>
    <row r="121" spans="1:70" ht="30" hidden="1" customHeight="1" x14ac:dyDescent="0.35">
      <c r="A121" s="95">
        <v>117</v>
      </c>
      <c r="B121" s="126" t="s">
        <v>254</v>
      </c>
      <c r="C121" s="126" t="s">
        <v>248</v>
      </c>
      <c r="D121" s="126" t="s">
        <v>247</v>
      </c>
      <c r="E121" s="126" t="s">
        <v>246</v>
      </c>
      <c r="F121" s="126" t="s">
        <v>246</v>
      </c>
      <c r="G121" s="126" t="s">
        <v>244</v>
      </c>
      <c r="H121" s="126" t="s">
        <v>245</v>
      </c>
      <c r="I121" s="126">
        <v>207266</v>
      </c>
      <c r="J121" s="126" t="s">
        <v>255</v>
      </c>
      <c r="K121" s="126">
        <v>207266</v>
      </c>
      <c r="L121" s="126" t="s">
        <v>262</v>
      </c>
      <c r="M121" s="126" t="s">
        <v>263</v>
      </c>
      <c r="N121" s="126">
        <v>498407</v>
      </c>
      <c r="O121" s="126" t="s">
        <v>439</v>
      </c>
      <c r="P121" s="126">
        <v>824848</v>
      </c>
      <c r="Q121" s="126" t="s">
        <v>533</v>
      </c>
      <c r="R121" s="126" t="s">
        <v>258</v>
      </c>
      <c r="S121" s="126" t="s">
        <v>557</v>
      </c>
      <c r="T121" s="126" t="s">
        <v>557</v>
      </c>
      <c r="U121" s="126" t="s">
        <v>259</v>
      </c>
      <c r="V121" s="126" t="s">
        <v>260</v>
      </c>
      <c r="W121" s="126">
        <v>0</v>
      </c>
      <c r="X121" s="126" t="s">
        <v>261</v>
      </c>
      <c r="Y121" s="126">
        <v>356332709</v>
      </c>
      <c r="Z121" s="126" t="s">
        <v>558</v>
      </c>
      <c r="AA121" s="126" t="s">
        <v>1032</v>
      </c>
      <c r="AB121" s="127">
        <v>45000</v>
      </c>
      <c r="AC121" s="126"/>
      <c r="AD121" s="126">
        <v>102</v>
      </c>
      <c r="AE121" s="126" t="s">
        <v>841</v>
      </c>
      <c r="AF121" s="126" t="s">
        <v>1062</v>
      </c>
      <c r="AG121" s="126" t="s">
        <v>1063</v>
      </c>
      <c r="AH121" s="126" t="s">
        <v>888</v>
      </c>
      <c r="AI121" s="126" t="s">
        <v>1053</v>
      </c>
      <c r="AJ121" s="127">
        <v>560</v>
      </c>
      <c r="AK121" s="127">
        <v>560</v>
      </c>
      <c r="AL121" s="126" t="s">
        <v>977</v>
      </c>
      <c r="AM121" s="127">
        <v>27894.67</v>
      </c>
      <c r="AN121" s="127">
        <v>10565.33</v>
      </c>
      <c r="AO121" s="127">
        <v>38460</v>
      </c>
      <c r="AP121" s="127">
        <v>17105.330000000002</v>
      </c>
      <c r="AQ121" s="127">
        <v>1403.67</v>
      </c>
      <c r="AR121" s="127">
        <v>18509</v>
      </c>
      <c r="AS121" s="127">
        <v>14492.82</v>
      </c>
      <c r="AT121" s="127">
        <v>1367.18</v>
      </c>
      <c r="AU121" s="127">
        <v>15860</v>
      </c>
      <c r="AV121" s="126">
        <v>97</v>
      </c>
      <c r="AW121" s="122"/>
      <c r="AX121" s="122"/>
      <c r="AY121" s="122"/>
      <c r="AZ121" s="122"/>
      <c r="BA121" s="122"/>
      <c r="BB121" s="126" t="s">
        <v>1226</v>
      </c>
      <c r="BC121" s="122"/>
      <c r="BD121" s="126"/>
      <c r="BE121" s="127">
        <v>0</v>
      </c>
      <c r="BF121" s="126" t="s">
        <v>557</v>
      </c>
      <c r="BG121" s="128" t="s">
        <v>1298</v>
      </c>
      <c r="BH121" s="97" t="s">
        <v>1403</v>
      </c>
      <c r="BI121" s="95" t="s">
        <v>104</v>
      </c>
      <c r="BJ121" s="97">
        <v>46071</v>
      </c>
      <c r="BK121" s="95"/>
      <c r="BL121" s="95" t="s">
        <v>108</v>
      </c>
      <c r="BM121" s="98" t="s">
        <v>113</v>
      </c>
      <c r="BN121" s="99" t="s">
        <v>192</v>
      </c>
      <c r="BO121" s="95" t="s">
        <v>234</v>
      </c>
      <c r="BP121" s="95"/>
      <c r="BQ121" s="42"/>
      <c r="BR121" s="136" t="s">
        <v>1406</v>
      </c>
    </row>
    <row r="122" spans="1:70" ht="30" hidden="1" customHeight="1" x14ac:dyDescent="0.35">
      <c r="A122" s="95">
        <v>118</v>
      </c>
      <c r="B122" s="126" t="s">
        <v>254</v>
      </c>
      <c r="C122" s="126" t="s">
        <v>248</v>
      </c>
      <c r="D122" s="126" t="s">
        <v>247</v>
      </c>
      <c r="E122" s="126" t="s">
        <v>246</v>
      </c>
      <c r="F122" s="126" t="s">
        <v>246</v>
      </c>
      <c r="G122" s="126" t="s">
        <v>244</v>
      </c>
      <c r="H122" s="126" t="s">
        <v>245</v>
      </c>
      <c r="I122" s="126">
        <v>207266</v>
      </c>
      <c r="J122" s="126" t="s">
        <v>255</v>
      </c>
      <c r="K122" s="126">
        <v>207266</v>
      </c>
      <c r="L122" s="126" t="s">
        <v>262</v>
      </c>
      <c r="M122" s="126" t="s">
        <v>263</v>
      </c>
      <c r="N122" s="126">
        <v>494553</v>
      </c>
      <c r="O122" s="126" t="s">
        <v>397</v>
      </c>
      <c r="P122" s="126">
        <v>836412</v>
      </c>
      <c r="Q122" s="126" t="s">
        <v>560</v>
      </c>
      <c r="R122" s="126" t="s">
        <v>258</v>
      </c>
      <c r="S122" s="126" t="s">
        <v>561</v>
      </c>
      <c r="T122" s="126" t="s">
        <v>561</v>
      </c>
      <c r="U122" s="126" t="s">
        <v>259</v>
      </c>
      <c r="V122" s="126" t="s">
        <v>260</v>
      </c>
      <c r="W122" s="126">
        <v>0</v>
      </c>
      <c r="X122" s="126" t="s">
        <v>261</v>
      </c>
      <c r="Y122" s="126">
        <v>356366482</v>
      </c>
      <c r="Z122" s="126" t="s">
        <v>562</v>
      </c>
      <c r="AA122" s="126" t="s">
        <v>1043</v>
      </c>
      <c r="AB122" s="127">
        <v>45000</v>
      </c>
      <c r="AC122" s="126"/>
      <c r="AD122" s="126">
        <v>102</v>
      </c>
      <c r="AE122" s="126" t="s">
        <v>841</v>
      </c>
      <c r="AF122" s="126" t="s">
        <v>1062</v>
      </c>
      <c r="AG122" s="126" t="s">
        <v>1065</v>
      </c>
      <c r="AH122" s="126" t="s">
        <v>888</v>
      </c>
      <c r="AI122" s="126" t="s">
        <v>1058</v>
      </c>
      <c r="AJ122" s="127">
        <v>560</v>
      </c>
      <c r="AK122" s="127">
        <v>560</v>
      </c>
      <c r="AL122" s="126" t="s">
        <v>870</v>
      </c>
      <c r="AM122" s="127">
        <v>19835.689999999999</v>
      </c>
      <c r="AN122" s="127">
        <v>8844.31</v>
      </c>
      <c r="AO122" s="127">
        <v>28680</v>
      </c>
      <c r="AP122" s="127">
        <v>25164.31</v>
      </c>
      <c r="AQ122" s="127">
        <v>3124.69</v>
      </c>
      <c r="AR122" s="127">
        <v>28289</v>
      </c>
      <c r="AS122" s="127">
        <v>22006.94</v>
      </c>
      <c r="AT122" s="127">
        <v>3073.06</v>
      </c>
      <c r="AU122" s="127">
        <v>25080</v>
      </c>
      <c r="AV122" s="126">
        <v>96</v>
      </c>
      <c r="AW122" s="122"/>
      <c r="AX122" s="122"/>
      <c r="AY122" s="122"/>
      <c r="AZ122" s="122"/>
      <c r="BA122" s="122"/>
      <c r="BB122" s="126" t="s">
        <v>1226</v>
      </c>
      <c r="BC122" s="122"/>
      <c r="BD122" s="126" t="s">
        <v>1179</v>
      </c>
      <c r="BE122" s="127">
        <v>45000</v>
      </c>
      <c r="BF122" s="126" t="s">
        <v>561</v>
      </c>
      <c r="BG122" s="128" t="s">
        <v>1299</v>
      </c>
      <c r="BH122" s="97" t="s">
        <v>1403</v>
      </c>
      <c r="BI122" s="95" t="s">
        <v>104</v>
      </c>
      <c r="BJ122" s="97">
        <v>46070</v>
      </c>
      <c r="BK122" s="95"/>
      <c r="BL122" s="95" t="s">
        <v>108</v>
      </c>
      <c r="BM122" s="98" t="s">
        <v>113</v>
      </c>
      <c r="BN122" s="99" t="s">
        <v>192</v>
      </c>
      <c r="BO122" s="95" t="s">
        <v>234</v>
      </c>
      <c r="BP122" s="95"/>
      <c r="BQ122" s="42"/>
      <c r="BR122" s="136" t="s">
        <v>1406</v>
      </c>
    </row>
    <row r="123" spans="1:70" ht="30" hidden="1" customHeight="1" x14ac:dyDescent="0.35">
      <c r="A123" s="95">
        <v>119</v>
      </c>
      <c r="B123" s="126" t="s">
        <v>254</v>
      </c>
      <c r="C123" s="126" t="s">
        <v>248</v>
      </c>
      <c r="D123" s="126" t="s">
        <v>247</v>
      </c>
      <c r="E123" s="126" t="s">
        <v>246</v>
      </c>
      <c r="F123" s="126" t="s">
        <v>246</v>
      </c>
      <c r="G123" s="126" t="s">
        <v>244</v>
      </c>
      <c r="H123" s="126" t="s">
        <v>245</v>
      </c>
      <c r="I123" s="126">
        <v>207266</v>
      </c>
      <c r="J123" s="126" t="s">
        <v>255</v>
      </c>
      <c r="K123" s="126">
        <v>207266</v>
      </c>
      <c r="L123" s="126" t="s">
        <v>262</v>
      </c>
      <c r="M123" s="126" t="s">
        <v>263</v>
      </c>
      <c r="N123" s="126">
        <v>484633</v>
      </c>
      <c r="O123" s="126" t="s">
        <v>323</v>
      </c>
      <c r="P123" s="126">
        <v>836988</v>
      </c>
      <c r="Q123" s="126" t="s">
        <v>564</v>
      </c>
      <c r="R123" s="126" t="s">
        <v>258</v>
      </c>
      <c r="S123" s="126" t="s">
        <v>565</v>
      </c>
      <c r="T123" s="126" t="s">
        <v>565</v>
      </c>
      <c r="U123" s="126" t="s">
        <v>259</v>
      </c>
      <c r="V123" s="126" t="s">
        <v>260</v>
      </c>
      <c r="W123" s="126">
        <v>0</v>
      </c>
      <c r="X123" s="126" t="s">
        <v>261</v>
      </c>
      <c r="Y123" s="126">
        <v>356376540</v>
      </c>
      <c r="Z123" s="126" t="s">
        <v>566</v>
      </c>
      <c r="AA123" s="126" t="s">
        <v>1048</v>
      </c>
      <c r="AB123" s="127">
        <v>45000</v>
      </c>
      <c r="AC123" s="126"/>
      <c r="AD123" s="126">
        <v>102</v>
      </c>
      <c r="AE123" s="126" t="s">
        <v>841</v>
      </c>
      <c r="AF123" s="126" t="s">
        <v>1067</v>
      </c>
      <c r="AG123" s="126" t="s">
        <v>1068</v>
      </c>
      <c r="AH123" s="126" t="s">
        <v>888</v>
      </c>
      <c r="AI123" s="126" t="s">
        <v>1059</v>
      </c>
      <c r="AJ123" s="127">
        <v>560</v>
      </c>
      <c r="AK123" s="127">
        <v>560</v>
      </c>
      <c r="AL123" s="126" t="s">
        <v>939</v>
      </c>
      <c r="AM123" s="127">
        <v>41842.629999999997</v>
      </c>
      <c r="AN123" s="127">
        <v>11917.37</v>
      </c>
      <c r="AO123" s="127">
        <v>53760</v>
      </c>
      <c r="AP123" s="127">
        <v>3157.37</v>
      </c>
      <c r="AQ123" s="127">
        <v>51.63</v>
      </c>
      <c r="AR123" s="127">
        <v>3209</v>
      </c>
      <c r="AS123" s="127">
        <v>0</v>
      </c>
      <c r="AT123" s="127">
        <v>0</v>
      </c>
      <c r="AU123" s="127">
        <v>0</v>
      </c>
      <c r="AV123" s="126">
        <v>96</v>
      </c>
      <c r="AW123" s="122"/>
      <c r="AX123" s="122"/>
      <c r="AY123" s="122"/>
      <c r="AZ123" s="122"/>
      <c r="BA123" s="122"/>
      <c r="BB123" s="126" t="s">
        <v>1226</v>
      </c>
      <c r="BC123" s="122"/>
      <c r="BD123" s="126"/>
      <c r="BE123" s="127">
        <v>0</v>
      </c>
      <c r="BF123" s="126" t="s">
        <v>565</v>
      </c>
      <c r="BG123" s="128" t="s">
        <v>1300</v>
      </c>
      <c r="BH123" s="122" t="s">
        <v>1403</v>
      </c>
      <c r="BI123" s="122" t="s">
        <v>104</v>
      </c>
      <c r="BJ123" s="134">
        <v>46073</v>
      </c>
      <c r="BK123" s="95"/>
      <c r="BL123" s="95" t="s">
        <v>108</v>
      </c>
      <c r="BM123" s="98" t="s">
        <v>113</v>
      </c>
      <c r="BN123" s="99" t="s">
        <v>191</v>
      </c>
      <c r="BO123" s="122" t="s">
        <v>233</v>
      </c>
      <c r="BP123" s="122"/>
      <c r="BQ123" s="42"/>
      <c r="BR123" s="140" t="s">
        <v>1418</v>
      </c>
    </row>
    <row r="124" spans="1:70" ht="30" hidden="1" customHeight="1" x14ac:dyDescent="0.35">
      <c r="A124" s="95">
        <v>120</v>
      </c>
      <c r="B124" s="126" t="s">
        <v>254</v>
      </c>
      <c r="C124" s="126" t="s">
        <v>248</v>
      </c>
      <c r="D124" s="126" t="s">
        <v>247</v>
      </c>
      <c r="E124" s="126" t="s">
        <v>246</v>
      </c>
      <c r="F124" s="126" t="s">
        <v>246</v>
      </c>
      <c r="G124" s="126" t="s">
        <v>244</v>
      </c>
      <c r="H124" s="126" t="s">
        <v>245</v>
      </c>
      <c r="I124" s="126">
        <v>207266</v>
      </c>
      <c r="J124" s="126" t="s">
        <v>255</v>
      </c>
      <c r="K124" s="126">
        <v>207266</v>
      </c>
      <c r="L124" s="126" t="s">
        <v>262</v>
      </c>
      <c r="M124" s="126" t="s">
        <v>263</v>
      </c>
      <c r="N124" s="126">
        <v>484633</v>
      </c>
      <c r="O124" s="126" t="s">
        <v>323</v>
      </c>
      <c r="P124" s="126">
        <v>836988</v>
      </c>
      <c r="Q124" s="126" t="s">
        <v>564</v>
      </c>
      <c r="R124" s="126" t="s">
        <v>258</v>
      </c>
      <c r="S124" s="126" t="s">
        <v>567</v>
      </c>
      <c r="T124" s="126" t="s">
        <v>567</v>
      </c>
      <c r="U124" s="126" t="s">
        <v>259</v>
      </c>
      <c r="V124" s="126" t="s">
        <v>260</v>
      </c>
      <c r="W124" s="126">
        <v>0</v>
      </c>
      <c r="X124" s="126" t="s">
        <v>261</v>
      </c>
      <c r="Y124" s="126">
        <v>356378738</v>
      </c>
      <c r="Z124" s="126" t="s">
        <v>568</v>
      </c>
      <c r="AA124" s="126" t="s">
        <v>1048</v>
      </c>
      <c r="AB124" s="127">
        <v>45000</v>
      </c>
      <c r="AC124" s="126"/>
      <c r="AD124" s="126">
        <v>102</v>
      </c>
      <c r="AE124" s="126" t="s">
        <v>841</v>
      </c>
      <c r="AF124" s="126" t="s">
        <v>1067</v>
      </c>
      <c r="AG124" s="126" t="s">
        <v>1068</v>
      </c>
      <c r="AH124" s="126" t="s">
        <v>888</v>
      </c>
      <c r="AI124" s="126" t="s">
        <v>1059</v>
      </c>
      <c r="AJ124" s="127">
        <v>560</v>
      </c>
      <c r="AK124" s="127">
        <v>560</v>
      </c>
      <c r="AL124" s="126" t="s">
        <v>939</v>
      </c>
      <c r="AM124" s="127">
        <v>41842.629999999997</v>
      </c>
      <c r="AN124" s="127">
        <v>11917.37</v>
      </c>
      <c r="AO124" s="127">
        <v>53760</v>
      </c>
      <c r="AP124" s="127">
        <v>3157.37</v>
      </c>
      <c r="AQ124" s="127">
        <v>51.63</v>
      </c>
      <c r="AR124" s="127">
        <v>3209</v>
      </c>
      <c r="AS124" s="127">
        <v>0</v>
      </c>
      <c r="AT124" s="127">
        <v>0</v>
      </c>
      <c r="AU124" s="127">
        <v>0</v>
      </c>
      <c r="AV124" s="126">
        <v>96</v>
      </c>
      <c r="AW124" s="122"/>
      <c r="AX124" s="122"/>
      <c r="AY124" s="122"/>
      <c r="AZ124" s="122"/>
      <c r="BA124" s="122"/>
      <c r="BB124" s="126" t="s">
        <v>1226</v>
      </c>
      <c r="BC124" s="122"/>
      <c r="BD124" s="126"/>
      <c r="BE124" s="127">
        <v>0</v>
      </c>
      <c r="BF124" s="126" t="s">
        <v>567</v>
      </c>
      <c r="BG124" s="128" t="s">
        <v>1301</v>
      </c>
      <c r="BH124" s="122" t="s">
        <v>1403</v>
      </c>
      <c r="BI124" s="122" t="s">
        <v>104</v>
      </c>
      <c r="BJ124" s="134">
        <v>46073</v>
      </c>
      <c r="BK124" s="95"/>
      <c r="BL124" s="95" t="s">
        <v>108</v>
      </c>
      <c r="BM124" s="98" t="s">
        <v>113</v>
      </c>
      <c r="BN124" s="99" t="s">
        <v>191</v>
      </c>
      <c r="BO124" s="122" t="s">
        <v>233</v>
      </c>
      <c r="BP124" s="122"/>
      <c r="BQ124" s="42"/>
      <c r="BR124" s="140" t="s">
        <v>1418</v>
      </c>
    </row>
    <row r="125" spans="1:70" ht="30" hidden="1" customHeight="1" x14ac:dyDescent="0.35">
      <c r="A125" s="95">
        <v>121</v>
      </c>
      <c r="B125" s="126" t="s">
        <v>254</v>
      </c>
      <c r="C125" s="126" t="s">
        <v>248</v>
      </c>
      <c r="D125" s="126" t="s">
        <v>247</v>
      </c>
      <c r="E125" s="126" t="s">
        <v>246</v>
      </c>
      <c r="F125" s="126" t="s">
        <v>246</v>
      </c>
      <c r="G125" s="126" t="s">
        <v>244</v>
      </c>
      <c r="H125" s="126" t="s">
        <v>245</v>
      </c>
      <c r="I125" s="126">
        <v>207266</v>
      </c>
      <c r="J125" s="126" t="s">
        <v>255</v>
      </c>
      <c r="K125" s="126">
        <v>207266</v>
      </c>
      <c r="L125" s="126" t="s">
        <v>262</v>
      </c>
      <c r="M125" s="126" t="s">
        <v>263</v>
      </c>
      <c r="N125" s="126">
        <v>494553</v>
      </c>
      <c r="O125" s="126" t="s">
        <v>397</v>
      </c>
      <c r="P125" s="126">
        <v>836412</v>
      </c>
      <c r="Q125" s="126" t="s">
        <v>560</v>
      </c>
      <c r="R125" s="126" t="s">
        <v>258</v>
      </c>
      <c r="S125" s="126" t="s">
        <v>569</v>
      </c>
      <c r="T125" s="126" t="s">
        <v>569</v>
      </c>
      <c r="U125" s="126" t="s">
        <v>259</v>
      </c>
      <c r="V125" s="126" t="s">
        <v>260</v>
      </c>
      <c r="W125" s="126">
        <v>0</v>
      </c>
      <c r="X125" s="126" t="s">
        <v>261</v>
      </c>
      <c r="Y125" s="126">
        <v>356386127</v>
      </c>
      <c r="Z125" s="126" t="s">
        <v>570</v>
      </c>
      <c r="AA125" s="126" t="s">
        <v>1070</v>
      </c>
      <c r="AB125" s="127">
        <v>45000</v>
      </c>
      <c r="AC125" s="126"/>
      <c r="AD125" s="126">
        <v>102</v>
      </c>
      <c r="AE125" s="126" t="s">
        <v>841</v>
      </c>
      <c r="AF125" s="126" t="s">
        <v>1067</v>
      </c>
      <c r="AG125" s="126" t="s">
        <v>1071</v>
      </c>
      <c r="AH125" s="126" t="s">
        <v>888</v>
      </c>
      <c r="AI125" s="126" t="s">
        <v>1069</v>
      </c>
      <c r="AJ125" s="127">
        <v>560</v>
      </c>
      <c r="AK125" s="127">
        <v>560</v>
      </c>
      <c r="AL125" s="126" t="s">
        <v>911</v>
      </c>
      <c r="AM125" s="127">
        <v>12903.21</v>
      </c>
      <c r="AN125" s="127">
        <v>6696.79</v>
      </c>
      <c r="AO125" s="127">
        <v>19600</v>
      </c>
      <c r="AP125" s="127">
        <v>32096.79</v>
      </c>
      <c r="AQ125" s="127">
        <v>5522.21</v>
      </c>
      <c r="AR125" s="127">
        <v>37619</v>
      </c>
      <c r="AS125" s="127">
        <v>28155.56</v>
      </c>
      <c r="AT125" s="127">
        <v>5444.44</v>
      </c>
      <c r="AU125" s="127">
        <v>33600</v>
      </c>
      <c r="AV125" s="126">
        <v>95</v>
      </c>
      <c r="AW125" s="122"/>
      <c r="AX125" s="122"/>
      <c r="AY125" s="122"/>
      <c r="AZ125" s="122"/>
      <c r="BA125" s="122"/>
      <c r="BB125" s="126" t="s">
        <v>1226</v>
      </c>
      <c r="BC125" s="122"/>
      <c r="BD125" s="126" t="s">
        <v>1179</v>
      </c>
      <c r="BE125" s="127">
        <v>45000</v>
      </c>
      <c r="BF125" s="126" t="s">
        <v>569</v>
      </c>
      <c r="BG125" s="128" t="s">
        <v>1302</v>
      </c>
      <c r="BH125" s="97" t="s">
        <v>1403</v>
      </c>
      <c r="BI125" s="95" t="s">
        <v>104</v>
      </c>
      <c r="BJ125" s="97">
        <v>46070</v>
      </c>
      <c r="BK125" s="95"/>
      <c r="BL125" s="95" t="s">
        <v>108</v>
      </c>
      <c r="BM125" s="98" t="s">
        <v>113</v>
      </c>
      <c r="BN125" s="99" t="s">
        <v>192</v>
      </c>
      <c r="BO125" s="95" t="s">
        <v>234</v>
      </c>
      <c r="BP125" s="95"/>
      <c r="BQ125" s="42"/>
      <c r="BR125" s="136" t="s">
        <v>1406</v>
      </c>
    </row>
    <row r="126" spans="1:70" ht="30" hidden="1" customHeight="1" x14ac:dyDescent="0.35">
      <c r="A126" s="95">
        <v>122</v>
      </c>
      <c r="B126" s="126" t="s">
        <v>254</v>
      </c>
      <c r="C126" s="126" t="s">
        <v>248</v>
      </c>
      <c r="D126" s="126" t="s">
        <v>247</v>
      </c>
      <c r="E126" s="126" t="s">
        <v>246</v>
      </c>
      <c r="F126" s="126" t="s">
        <v>246</v>
      </c>
      <c r="G126" s="126" t="s">
        <v>244</v>
      </c>
      <c r="H126" s="126" t="s">
        <v>245</v>
      </c>
      <c r="I126" s="126">
        <v>207266</v>
      </c>
      <c r="J126" s="126" t="s">
        <v>255</v>
      </c>
      <c r="K126" s="126">
        <v>207266</v>
      </c>
      <c r="L126" s="126" t="s">
        <v>262</v>
      </c>
      <c r="M126" s="126" t="s">
        <v>263</v>
      </c>
      <c r="N126" s="126">
        <v>498407</v>
      </c>
      <c r="O126" s="126" t="s">
        <v>439</v>
      </c>
      <c r="P126" s="126">
        <v>803294</v>
      </c>
      <c r="Q126" s="126" t="s">
        <v>455</v>
      </c>
      <c r="R126" s="126" t="s">
        <v>258</v>
      </c>
      <c r="S126" s="126" t="s">
        <v>572</v>
      </c>
      <c r="T126" s="126" t="s">
        <v>572</v>
      </c>
      <c r="U126" s="126" t="s">
        <v>259</v>
      </c>
      <c r="V126" s="126" t="s">
        <v>260</v>
      </c>
      <c r="W126" s="126">
        <v>0</v>
      </c>
      <c r="X126" s="126" t="s">
        <v>261</v>
      </c>
      <c r="Y126" s="126">
        <v>356397196</v>
      </c>
      <c r="Z126" s="126" t="s">
        <v>573</v>
      </c>
      <c r="AA126" s="126" t="s">
        <v>1070</v>
      </c>
      <c r="AB126" s="127">
        <v>45000</v>
      </c>
      <c r="AC126" s="126"/>
      <c r="AD126" s="126">
        <v>102</v>
      </c>
      <c r="AE126" s="126" t="s">
        <v>841</v>
      </c>
      <c r="AF126" s="126" t="s">
        <v>1067</v>
      </c>
      <c r="AG126" s="126" t="s">
        <v>1071</v>
      </c>
      <c r="AH126" s="126" t="s">
        <v>888</v>
      </c>
      <c r="AI126" s="126" t="s">
        <v>1064</v>
      </c>
      <c r="AJ126" s="127">
        <v>560</v>
      </c>
      <c r="AK126" s="127">
        <v>560</v>
      </c>
      <c r="AL126" s="126" t="s">
        <v>859</v>
      </c>
      <c r="AM126" s="127">
        <v>6355.25</v>
      </c>
      <c r="AN126" s="127">
        <v>3724.75</v>
      </c>
      <c r="AO126" s="127">
        <v>10080</v>
      </c>
      <c r="AP126" s="127">
        <v>38644.75</v>
      </c>
      <c r="AQ126" s="127">
        <v>8394.25</v>
      </c>
      <c r="AR126" s="127">
        <v>47039</v>
      </c>
      <c r="AS126" s="127">
        <v>35341.74</v>
      </c>
      <c r="AT126" s="127">
        <v>8338.26</v>
      </c>
      <c r="AU126" s="127">
        <v>43680</v>
      </c>
      <c r="AV126" s="126">
        <v>96</v>
      </c>
      <c r="AW126" s="122"/>
      <c r="AX126" s="122"/>
      <c r="AY126" s="122"/>
      <c r="AZ126" s="122"/>
      <c r="BA126" s="122"/>
      <c r="BB126" s="126" t="s">
        <v>1226</v>
      </c>
      <c r="BC126" s="122"/>
      <c r="BD126" s="126" t="s">
        <v>1179</v>
      </c>
      <c r="BE126" s="127">
        <v>45000</v>
      </c>
      <c r="BF126" s="126" t="s">
        <v>572</v>
      </c>
      <c r="BG126" s="128" t="s">
        <v>1303</v>
      </c>
      <c r="BH126" s="97" t="s">
        <v>1403</v>
      </c>
      <c r="BI126" s="95" t="s">
        <v>104</v>
      </c>
      <c r="BJ126" s="97">
        <v>46071</v>
      </c>
      <c r="BK126" s="95"/>
      <c r="BL126" s="95" t="s">
        <v>109</v>
      </c>
      <c r="BM126" s="98" t="s">
        <v>124</v>
      </c>
      <c r="BN126" s="99" t="s">
        <v>192</v>
      </c>
      <c r="BO126" s="95" t="s">
        <v>234</v>
      </c>
      <c r="BP126" s="95"/>
      <c r="BQ126" s="42"/>
      <c r="BR126" s="136" t="s">
        <v>1404</v>
      </c>
    </row>
    <row r="127" spans="1:70" ht="30" hidden="1" customHeight="1" x14ac:dyDescent="0.35">
      <c r="A127" s="95">
        <v>123</v>
      </c>
      <c r="B127" s="126" t="s">
        <v>254</v>
      </c>
      <c r="C127" s="126" t="s">
        <v>248</v>
      </c>
      <c r="D127" s="126" t="s">
        <v>247</v>
      </c>
      <c r="E127" s="126" t="s">
        <v>246</v>
      </c>
      <c r="F127" s="126" t="s">
        <v>246</v>
      </c>
      <c r="G127" s="126" t="s">
        <v>244</v>
      </c>
      <c r="H127" s="126" t="s">
        <v>245</v>
      </c>
      <c r="I127" s="126">
        <v>207266</v>
      </c>
      <c r="J127" s="126" t="s">
        <v>255</v>
      </c>
      <c r="K127" s="126">
        <v>207266</v>
      </c>
      <c r="L127" s="126" t="s">
        <v>262</v>
      </c>
      <c r="M127" s="126" t="s">
        <v>263</v>
      </c>
      <c r="N127" s="126">
        <v>498407</v>
      </c>
      <c r="O127" s="126" t="s">
        <v>439</v>
      </c>
      <c r="P127" s="126">
        <v>803294</v>
      </c>
      <c r="Q127" s="126" t="s">
        <v>455</v>
      </c>
      <c r="R127" s="126" t="s">
        <v>258</v>
      </c>
      <c r="S127" s="126" t="s">
        <v>574</v>
      </c>
      <c r="T127" s="126" t="s">
        <v>574</v>
      </c>
      <c r="U127" s="126" t="s">
        <v>259</v>
      </c>
      <c r="V127" s="126" t="s">
        <v>260</v>
      </c>
      <c r="W127" s="126">
        <v>0</v>
      </c>
      <c r="X127" s="126" t="s">
        <v>261</v>
      </c>
      <c r="Y127" s="126">
        <v>356397801</v>
      </c>
      <c r="Z127" s="126" t="s">
        <v>575</v>
      </c>
      <c r="AA127" s="126" t="s">
        <v>1070</v>
      </c>
      <c r="AB127" s="127">
        <v>32000</v>
      </c>
      <c r="AC127" s="126"/>
      <c r="AD127" s="126">
        <v>75</v>
      </c>
      <c r="AE127" s="126" t="s">
        <v>841</v>
      </c>
      <c r="AF127" s="126" t="s">
        <v>1067</v>
      </c>
      <c r="AG127" s="126" t="s">
        <v>1071</v>
      </c>
      <c r="AH127" s="126" t="s">
        <v>888</v>
      </c>
      <c r="AI127" s="126" t="s">
        <v>1064</v>
      </c>
      <c r="AJ127" s="127">
        <v>510</v>
      </c>
      <c r="AK127" s="127">
        <v>510</v>
      </c>
      <c r="AL127" s="126" t="s">
        <v>871</v>
      </c>
      <c r="AM127" s="127">
        <v>8575.57</v>
      </c>
      <c r="AN127" s="127">
        <v>3154.43</v>
      </c>
      <c r="AO127" s="127">
        <v>11730</v>
      </c>
      <c r="AP127" s="127">
        <v>23424.43</v>
      </c>
      <c r="AQ127" s="127">
        <v>3097.57</v>
      </c>
      <c r="AR127" s="127">
        <v>26522</v>
      </c>
      <c r="AS127" s="127">
        <v>23424.43</v>
      </c>
      <c r="AT127" s="127">
        <v>3097.57</v>
      </c>
      <c r="AU127" s="127">
        <v>26522</v>
      </c>
      <c r="AV127" s="126">
        <v>96</v>
      </c>
      <c r="AW127" s="122"/>
      <c r="AX127" s="122"/>
      <c r="AY127" s="122"/>
      <c r="AZ127" s="122"/>
      <c r="BA127" s="122"/>
      <c r="BB127" s="126" t="s">
        <v>1226</v>
      </c>
      <c r="BC127" s="122"/>
      <c r="BD127" s="126" t="s">
        <v>1179</v>
      </c>
      <c r="BE127" s="127">
        <v>32000</v>
      </c>
      <c r="BF127" s="126" t="s">
        <v>574</v>
      </c>
      <c r="BG127" s="128" t="s">
        <v>1304</v>
      </c>
      <c r="BH127" s="97" t="s">
        <v>1403</v>
      </c>
      <c r="BI127" s="95" t="s">
        <v>104</v>
      </c>
      <c r="BJ127" s="97">
        <v>46071</v>
      </c>
      <c r="BK127" s="95"/>
      <c r="BL127" s="95" t="s">
        <v>109</v>
      </c>
      <c r="BM127" s="98" t="s">
        <v>124</v>
      </c>
      <c r="BN127" s="99" t="s">
        <v>192</v>
      </c>
      <c r="BO127" s="95" t="s">
        <v>234</v>
      </c>
      <c r="BP127" s="95"/>
      <c r="BQ127" s="42"/>
      <c r="BR127" s="136" t="s">
        <v>1404</v>
      </c>
    </row>
    <row r="128" spans="1:70" ht="30" hidden="1" customHeight="1" x14ac:dyDescent="0.35">
      <c r="A128" s="95">
        <v>124</v>
      </c>
      <c r="B128" s="126" t="s">
        <v>254</v>
      </c>
      <c r="C128" s="126" t="s">
        <v>248</v>
      </c>
      <c r="D128" s="126" t="s">
        <v>247</v>
      </c>
      <c r="E128" s="126" t="s">
        <v>246</v>
      </c>
      <c r="F128" s="126" t="s">
        <v>246</v>
      </c>
      <c r="G128" s="126" t="s">
        <v>244</v>
      </c>
      <c r="H128" s="126" t="s">
        <v>245</v>
      </c>
      <c r="I128" s="126">
        <v>207266</v>
      </c>
      <c r="J128" s="126" t="s">
        <v>255</v>
      </c>
      <c r="K128" s="126">
        <v>207266</v>
      </c>
      <c r="L128" s="126" t="s">
        <v>262</v>
      </c>
      <c r="M128" s="126" t="s">
        <v>263</v>
      </c>
      <c r="N128" s="126">
        <v>498407</v>
      </c>
      <c r="O128" s="126" t="s">
        <v>439</v>
      </c>
      <c r="P128" s="126">
        <v>803294</v>
      </c>
      <c r="Q128" s="126" t="s">
        <v>455</v>
      </c>
      <c r="R128" s="126" t="s">
        <v>258</v>
      </c>
      <c r="S128" s="126" t="s">
        <v>576</v>
      </c>
      <c r="T128" s="126" t="s">
        <v>576</v>
      </c>
      <c r="U128" s="126" t="s">
        <v>259</v>
      </c>
      <c r="V128" s="126" t="s">
        <v>260</v>
      </c>
      <c r="W128" s="126">
        <v>0</v>
      </c>
      <c r="X128" s="126" t="s">
        <v>261</v>
      </c>
      <c r="Y128" s="126">
        <v>356401924</v>
      </c>
      <c r="Z128" s="126" t="s">
        <v>577</v>
      </c>
      <c r="AA128" s="126" t="s">
        <v>1070</v>
      </c>
      <c r="AB128" s="127">
        <v>45000</v>
      </c>
      <c r="AC128" s="126"/>
      <c r="AD128" s="126">
        <v>102</v>
      </c>
      <c r="AE128" s="126" t="s">
        <v>841</v>
      </c>
      <c r="AF128" s="126" t="s">
        <v>1067</v>
      </c>
      <c r="AG128" s="126" t="s">
        <v>1071</v>
      </c>
      <c r="AH128" s="126" t="s">
        <v>888</v>
      </c>
      <c r="AI128" s="126" t="s">
        <v>1064</v>
      </c>
      <c r="AJ128" s="127">
        <v>560</v>
      </c>
      <c r="AK128" s="127">
        <v>560</v>
      </c>
      <c r="AL128" s="126" t="s">
        <v>1076</v>
      </c>
      <c r="AM128" s="127">
        <v>16324.83</v>
      </c>
      <c r="AN128" s="127">
        <v>7935.17</v>
      </c>
      <c r="AO128" s="127">
        <v>24260</v>
      </c>
      <c r="AP128" s="127">
        <v>28675.17</v>
      </c>
      <c r="AQ128" s="127">
        <v>4183.83</v>
      </c>
      <c r="AR128" s="127">
        <v>32859</v>
      </c>
      <c r="AS128" s="127">
        <v>25372.16</v>
      </c>
      <c r="AT128" s="127">
        <v>4127.84</v>
      </c>
      <c r="AU128" s="127">
        <v>29500</v>
      </c>
      <c r="AV128" s="126">
        <v>96</v>
      </c>
      <c r="AW128" s="122"/>
      <c r="AX128" s="122"/>
      <c r="AY128" s="122"/>
      <c r="AZ128" s="122"/>
      <c r="BA128" s="122"/>
      <c r="BB128" s="126" t="s">
        <v>1226</v>
      </c>
      <c r="BC128" s="122"/>
      <c r="BD128" s="126"/>
      <c r="BE128" s="127">
        <v>0</v>
      </c>
      <c r="BF128" s="126" t="s">
        <v>576</v>
      </c>
      <c r="BG128" s="128" t="s">
        <v>1305</v>
      </c>
      <c r="BH128" s="97" t="s">
        <v>1403</v>
      </c>
      <c r="BI128" s="95" t="s">
        <v>104</v>
      </c>
      <c r="BJ128" s="97">
        <v>46071</v>
      </c>
      <c r="BK128" s="95"/>
      <c r="BL128" s="95" t="s">
        <v>109</v>
      </c>
      <c r="BM128" s="98" t="s">
        <v>124</v>
      </c>
      <c r="BN128" s="99" t="s">
        <v>192</v>
      </c>
      <c r="BO128" s="95" t="s">
        <v>234</v>
      </c>
      <c r="BP128" s="95"/>
      <c r="BQ128" s="42"/>
      <c r="BR128" s="136" t="s">
        <v>1404</v>
      </c>
    </row>
    <row r="129" spans="1:70" ht="30" hidden="1" customHeight="1" x14ac:dyDescent="0.35">
      <c r="A129" s="95">
        <v>125</v>
      </c>
      <c r="B129" s="126" t="s">
        <v>254</v>
      </c>
      <c r="C129" s="126" t="s">
        <v>248</v>
      </c>
      <c r="D129" s="126" t="s">
        <v>247</v>
      </c>
      <c r="E129" s="126" t="s">
        <v>246</v>
      </c>
      <c r="F129" s="126" t="s">
        <v>246</v>
      </c>
      <c r="G129" s="126" t="s">
        <v>244</v>
      </c>
      <c r="H129" s="126" t="s">
        <v>245</v>
      </c>
      <c r="I129" s="126">
        <v>207266</v>
      </c>
      <c r="J129" s="126" t="s">
        <v>255</v>
      </c>
      <c r="K129" s="126">
        <v>207266</v>
      </c>
      <c r="L129" s="126" t="s">
        <v>262</v>
      </c>
      <c r="M129" s="126" t="s">
        <v>263</v>
      </c>
      <c r="N129" s="126">
        <v>499807</v>
      </c>
      <c r="O129" s="126" t="s">
        <v>468</v>
      </c>
      <c r="P129" s="126">
        <v>811065</v>
      </c>
      <c r="Q129" s="126" t="s">
        <v>474</v>
      </c>
      <c r="R129" s="126" t="s">
        <v>258</v>
      </c>
      <c r="S129" s="126" t="s">
        <v>578</v>
      </c>
      <c r="T129" s="126" t="s">
        <v>578</v>
      </c>
      <c r="U129" s="126" t="s">
        <v>259</v>
      </c>
      <c r="V129" s="126" t="s">
        <v>260</v>
      </c>
      <c r="W129" s="126">
        <v>0</v>
      </c>
      <c r="X129" s="126" t="s">
        <v>261</v>
      </c>
      <c r="Y129" s="126">
        <v>356417797</v>
      </c>
      <c r="Z129" s="126" t="s">
        <v>579</v>
      </c>
      <c r="AA129" s="126" t="s">
        <v>1077</v>
      </c>
      <c r="AB129" s="127">
        <v>45000</v>
      </c>
      <c r="AC129" s="126"/>
      <c r="AD129" s="126">
        <v>102</v>
      </c>
      <c r="AE129" s="126" t="s">
        <v>841</v>
      </c>
      <c r="AF129" s="126" t="s">
        <v>1067</v>
      </c>
      <c r="AG129" s="126" t="s">
        <v>1078</v>
      </c>
      <c r="AH129" s="126" t="s">
        <v>888</v>
      </c>
      <c r="AI129" s="126" t="s">
        <v>1064</v>
      </c>
      <c r="AJ129" s="127">
        <v>560</v>
      </c>
      <c r="AK129" s="127">
        <v>560</v>
      </c>
      <c r="AL129" s="126" t="s">
        <v>977</v>
      </c>
      <c r="AM129" s="127">
        <v>41794.080000000002</v>
      </c>
      <c r="AN129" s="127">
        <v>11965.92</v>
      </c>
      <c r="AO129" s="127">
        <v>53760</v>
      </c>
      <c r="AP129" s="127">
        <v>3205.92</v>
      </c>
      <c r="AQ129" s="127">
        <v>53.08</v>
      </c>
      <c r="AR129" s="127">
        <v>3259</v>
      </c>
      <c r="AS129" s="127">
        <v>0</v>
      </c>
      <c r="AT129" s="127">
        <v>0</v>
      </c>
      <c r="AU129" s="127">
        <v>0</v>
      </c>
      <c r="AV129" s="126">
        <v>96</v>
      </c>
      <c r="AW129" s="122"/>
      <c r="AX129" s="122"/>
      <c r="AY129" s="122"/>
      <c r="AZ129" s="122"/>
      <c r="BA129" s="122"/>
      <c r="BB129" s="126" t="s">
        <v>1226</v>
      </c>
      <c r="BC129" s="122"/>
      <c r="BD129" s="126"/>
      <c r="BE129" s="127">
        <v>0</v>
      </c>
      <c r="BF129" s="126" t="s">
        <v>578</v>
      </c>
      <c r="BG129" s="128" t="s">
        <v>1306</v>
      </c>
      <c r="BH129" s="122" t="s">
        <v>1403</v>
      </c>
      <c r="BI129" s="122" t="s">
        <v>104</v>
      </c>
      <c r="BJ129" s="134">
        <v>46073</v>
      </c>
      <c r="BK129" s="95"/>
      <c r="BL129" s="95" t="s">
        <v>108</v>
      </c>
      <c r="BM129" s="98" t="s">
        <v>113</v>
      </c>
      <c r="BN129" s="99" t="s">
        <v>191</v>
      </c>
      <c r="BO129" s="122" t="s">
        <v>233</v>
      </c>
      <c r="BP129" s="122"/>
      <c r="BQ129" s="42"/>
      <c r="BR129" s="140" t="s">
        <v>1418</v>
      </c>
    </row>
    <row r="130" spans="1:70" ht="30" hidden="1" customHeight="1" x14ac:dyDescent="0.35">
      <c r="A130" s="95">
        <v>126</v>
      </c>
      <c r="B130" s="126" t="s">
        <v>254</v>
      </c>
      <c r="C130" s="126" t="s">
        <v>248</v>
      </c>
      <c r="D130" s="126" t="s">
        <v>247</v>
      </c>
      <c r="E130" s="126" t="s">
        <v>246</v>
      </c>
      <c r="F130" s="126" t="s">
        <v>246</v>
      </c>
      <c r="G130" s="126" t="s">
        <v>244</v>
      </c>
      <c r="H130" s="126" t="s">
        <v>245</v>
      </c>
      <c r="I130" s="126">
        <v>207266</v>
      </c>
      <c r="J130" s="126" t="s">
        <v>255</v>
      </c>
      <c r="K130" s="126">
        <v>207266</v>
      </c>
      <c r="L130" s="126" t="s">
        <v>262</v>
      </c>
      <c r="M130" s="126" t="s">
        <v>263</v>
      </c>
      <c r="N130" s="126">
        <v>509305</v>
      </c>
      <c r="O130" s="126" t="s">
        <v>563</v>
      </c>
      <c r="P130" s="126">
        <v>840298</v>
      </c>
      <c r="Q130" s="126" t="s">
        <v>581</v>
      </c>
      <c r="R130" s="126" t="s">
        <v>258</v>
      </c>
      <c r="S130" s="126" t="s">
        <v>582</v>
      </c>
      <c r="T130" s="126" t="s">
        <v>582</v>
      </c>
      <c r="U130" s="126" t="s">
        <v>259</v>
      </c>
      <c r="V130" s="126" t="s">
        <v>260</v>
      </c>
      <c r="W130" s="126">
        <v>0</v>
      </c>
      <c r="X130" s="126" t="s">
        <v>261</v>
      </c>
      <c r="Y130" s="126">
        <v>356480252</v>
      </c>
      <c r="Z130" s="126" t="s">
        <v>583</v>
      </c>
      <c r="AA130" s="126" t="s">
        <v>1069</v>
      </c>
      <c r="AB130" s="127">
        <v>45000</v>
      </c>
      <c r="AC130" s="126"/>
      <c r="AD130" s="126">
        <v>102</v>
      </c>
      <c r="AE130" s="126" t="s">
        <v>841</v>
      </c>
      <c r="AF130" s="126" t="s">
        <v>1086</v>
      </c>
      <c r="AG130" s="126" t="s">
        <v>1087</v>
      </c>
      <c r="AH130" s="126" t="s">
        <v>888</v>
      </c>
      <c r="AI130" s="126" t="s">
        <v>1088</v>
      </c>
      <c r="AJ130" s="127">
        <v>560</v>
      </c>
      <c r="AK130" s="127">
        <v>560</v>
      </c>
      <c r="AL130" s="126" t="s">
        <v>977</v>
      </c>
      <c r="AM130" s="127">
        <v>40520.25</v>
      </c>
      <c r="AN130" s="127">
        <v>12119.75</v>
      </c>
      <c r="AO130" s="127">
        <v>52640</v>
      </c>
      <c r="AP130" s="127">
        <v>4479.75</v>
      </c>
      <c r="AQ130" s="127">
        <v>99.25</v>
      </c>
      <c r="AR130" s="127">
        <v>4579</v>
      </c>
      <c r="AS130" s="127">
        <v>0</v>
      </c>
      <c r="AT130" s="127">
        <v>0</v>
      </c>
      <c r="AU130" s="127">
        <v>0</v>
      </c>
      <c r="AV130" s="126">
        <v>94</v>
      </c>
      <c r="AW130" s="122"/>
      <c r="AX130" s="122"/>
      <c r="AY130" s="122"/>
      <c r="AZ130" s="122"/>
      <c r="BA130" s="122"/>
      <c r="BB130" s="126" t="s">
        <v>1226</v>
      </c>
      <c r="BC130" s="122"/>
      <c r="BD130" s="126"/>
      <c r="BE130" s="127">
        <v>0</v>
      </c>
      <c r="BF130" s="126" t="s">
        <v>582</v>
      </c>
      <c r="BG130" s="128" t="s">
        <v>1307</v>
      </c>
      <c r="BH130" s="122" t="s">
        <v>1403</v>
      </c>
      <c r="BI130" s="122" t="s">
        <v>104</v>
      </c>
      <c r="BJ130" s="134">
        <v>46073</v>
      </c>
      <c r="BK130" s="95"/>
      <c r="BL130" s="95" t="s">
        <v>108</v>
      </c>
      <c r="BM130" s="98" t="s">
        <v>113</v>
      </c>
      <c r="BN130" s="99" t="s">
        <v>191</v>
      </c>
      <c r="BO130" s="122" t="s">
        <v>233</v>
      </c>
      <c r="BP130" s="122"/>
      <c r="BQ130" s="42"/>
      <c r="BR130" s="140" t="s">
        <v>1418</v>
      </c>
    </row>
    <row r="131" spans="1:70" ht="30" hidden="1" customHeight="1" x14ac:dyDescent="0.35">
      <c r="A131" s="95">
        <v>127</v>
      </c>
      <c r="B131" s="126" t="s">
        <v>254</v>
      </c>
      <c r="C131" s="126" t="s">
        <v>248</v>
      </c>
      <c r="D131" s="126" t="s">
        <v>247</v>
      </c>
      <c r="E131" s="126" t="s">
        <v>246</v>
      </c>
      <c r="F131" s="126" t="s">
        <v>246</v>
      </c>
      <c r="G131" s="126" t="s">
        <v>244</v>
      </c>
      <c r="H131" s="126" t="s">
        <v>245</v>
      </c>
      <c r="I131" s="126">
        <v>207266</v>
      </c>
      <c r="J131" s="126" t="s">
        <v>255</v>
      </c>
      <c r="K131" s="126">
        <v>207266</v>
      </c>
      <c r="L131" s="126" t="s">
        <v>262</v>
      </c>
      <c r="M131" s="126" t="s">
        <v>263</v>
      </c>
      <c r="N131" s="126">
        <v>484633</v>
      </c>
      <c r="O131" s="126" t="s">
        <v>323</v>
      </c>
      <c r="P131" s="126">
        <v>766476</v>
      </c>
      <c r="Q131" s="126" t="s">
        <v>380</v>
      </c>
      <c r="R131" s="126" t="s">
        <v>258</v>
      </c>
      <c r="S131" s="126" t="s">
        <v>584</v>
      </c>
      <c r="T131" s="126" t="s">
        <v>584</v>
      </c>
      <c r="U131" s="126" t="s">
        <v>259</v>
      </c>
      <c r="V131" s="126" t="s">
        <v>260</v>
      </c>
      <c r="W131" s="126">
        <v>0</v>
      </c>
      <c r="X131" s="126" t="s">
        <v>261</v>
      </c>
      <c r="Y131" s="126">
        <v>356480976</v>
      </c>
      <c r="Z131" s="126" t="s">
        <v>585</v>
      </c>
      <c r="AA131" s="126" t="s">
        <v>1058</v>
      </c>
      <c r="AB131" s="127">
        <v>45000</v>
      </c>
      <c r="AC131" s="126"/>
      <c r="AD131" s="126">
        <v>102</v>
      </c>
      <c r="AE131" s="126" t="s">
        <v>841</v>
      </c>
      <c r="AF131" s="126" t="s">
        <v>1083</v>
      </c>
      <c r="AG131" s="126" t="s">
        <v>1085</v>
      </c>
      <c r="AH131" s="126" t="s">
        <v>888</v>
      </c>
      <c r="AI131" s="126" t="s">
        <v>1079</v>
      </c>
      <c r="AJ131" s="127">
        <v>560</v>
      </c>
      <c r="AK131" s="127">
        <v>560</v>
      </c>
      <c r="AL131" s="126" t="s">
        <v>939</v>
      </c>
      <c r="AM131" s="127">
        <v>41252.050000000003</v>
      </c>
      <c r="AN131" s="127">
        <v>11947.95</v>
      </c>
      <c r="AO131" s="127">
        <v>53200</v>
      </c>
      <c r="AP131" s="127">
        <v>3747.95</v>
      </c>
      <c r="AQ131" s="127">
        <v>71.05</v>
      </c>
      <c r="AR131" s="127">
        <v>3819</v>
      </c>
      <c r="AS131" s="127">
        <v>0</v>
      </c>
      <c r="AT131" s="127">
        <v>0</v>
      </c>
      <c r="AU131" s="127">
        <v>0</v>
      </c>
      <c r="AV131" s="126">
        <v>95</v>
      </c>
      <c r="AW131" s="122"/>
      <c r="AX131" s="122"/>
      <c r="AY131" s="122"/>
      <c r="AZ131" s="122"/>
      <c r="BA131" s="122"/>
      <c r="BB131" s="126" t="s">
        <v>1226</v>
      </c>
      <c r="BC131" s="122"/>
      <c r="BD131" s="126"/>
      <c r="BE131" s="127">
        <v>0</v>
      </c>
      <c r="BF131" s="126" t="s">
        <v>584</v>
      </c>
      <c r="BG131" s="128" t="s">
        <v>1308</v>
      </c>
      <c r="BH131" s="122" t="s">
        <v>1403</v>
      </c>
      <c r="BI131" s="122" t="s">
        <v>104</v>
      </c>
      <c r="BJ131" s="134">
        <v>46073</v>
      </c>
      <c r="BK131" s="95"/>
      <c r="BL131" s="95" t="s">
        <v>108</v>
      </c>
      <c r="BM131" s="98" t="s">
        <v>113</v>
      </c>
      <c r="BN131" s="99" t="s">
        <v>191</v>
      </c>
      <c r="BO131" s="122" t="s">
        <v>233</v>
      </c>
      <c r="BP131" s="122"/>
      <c r="BQ131" s="42"/>
      <c r="BR131" s="140" t="s">
        <v>1418</v>
      </c>
    </row>
    <row r="132" spans="1:70" ht="30" hidden="1" customHeight="1" x14ac:dyDescent="0.35">
      <c r="A132" s="95">
        <v>128</v>
      </c>
      <c r="B132" s="126" t="s">
        <v>254</v>
      </c>
      <c r="C132" s="126" t="s">
        <v>248</v>
      </c>
      <c r="D132" s="126" t="s">
        <v>247</v>
      </c>
      <c r="E132" s="126" t="s">
        <v>246</v>
      </c>
      <c r="F132" s="126" t="s">
        <v>246</v>
      </c>
      <c r="G132" s="126" t="s">
        <v>244</v>
      </c>
      <c r="H132" s="126" t="s">
        <v>245</v>
      </c>
      <c r="I132" s="126">
        <v>207266</v>
      </c>
      <c r="J132" s="126" t="s">
        <v>255</v>
      </c>
      <c r="K132" s="126">
        <v>207266</v>
      </c>
      <c r="L132" s="126" t="s">
        <v>262</v>
      </c>
      <c r="M132" s="126" t="s">
        <v>263</v>
      </c>
      <c r="N132" s="126">
        <v>477701</v>
      </c>
      <c r="O132" s="126" t="s">
        <v>267</v>
      </c>
      <c r="P132" s="126">
        <v>872147</v>
      </c>
      <c r="Q132" s="126" t="s">
        <v>386</v>
      </c>
      <c r="R132" s="126" t="s">
        <v>258</v>
      </c>
      <c r="S132" s="126" t="s">
        <v>586</v>
      </c>
      <c r="T132" s="126" t="s">
        <v>586</v>
      </c>
      <c r="U132" s="126" t="s">
        <v>259</v>
      </c>
      <c r="V132" s="126" t="s">
        <v>260</v>
      </c>
      <c r="W132" s="126">
        <v>0</v>
      </c>
      <c r="X132" s="126" t="s">
        <v>261</v>
      </c>
      <c r="Y132" s="126">
        <v>356525384</v>
      </c>
      <c r="Z132" s="126" t="s">
        <v>587</v>
      </c>
      <c r="AA132" s="126" t="s">
        <v>1064</v>
      </c>
      <c r="AB132" s="127">
        <v>45000</v>
      </c>
      <c r="AC132" s="126"/>
      <c r="AD132" s="126">
        <v>102</v>
      </c>
      <c r="AE132" s="126" t="s">
        <v>841</v>
      </c>
      <c r="AF132" s="126" t="s">
        <v>1086</v>
      </c>
      <c r="AG132" s="126" t="s">
        <v>1089</v>
      </c>
      <c r="AH132" s="126" t="s">
        <v>888</v>
      </c>
      <c r="AI132" s="126" t="s">
        <v>1084</v>
      </c>
      <c r="AJ132" s="127">
        <v>560</v>
      </c>
      <c r="AK132" s="127">
        <v>560</v>
      </c>
      <c r="AL132" s="126" t="s">
        <v>977</v>
      </c>
      <c r="AM132" s="127">
        <v>28074.67</v>
      </c>
      <c r="AN132" s="127">
        <v>10565.33</v>
      </c>
      <c r="AO132" s="127">
        <v>38640</v>
      </c>
      <c r="AP132" s="127">
        <v>16925.330000000002</v>
      </c>
      <c r="AQ132" s="127">
        <v>1403.67</v>
      </c>
      <c r="AR132" s="127">
        <v>18329</v>
      </c>
      <c r="AS132" s="127">
        <v>13225.7</v>
      </c>
      <c r="AT132" s="127">
        <v>1334.3</v>
      </c>
      <c r="AU132" s="127">
        <v>14560</v>
      </c>
      <c r="AV132" s="126">
        <v>95</v>
      </c>
      <c r="AW132" s="122"/>
      <c r="AX132" s="122"/>
      <c r="AY132" s="122"/>
      <c r="AZ132" s="122"/>
      <c r="BA132" s="122"/>
      <c r="BB132" s="126" t="s">
        <v>1226</v>
      </c>
      <c r="BC132" s="122"/>
      <c r="BD132" s="126" t="s">
        <v>1179</v>
      </c>
      <c r="BE132" s="127">
        <v>45000</v>
      </c>
      <c r="BF132" s="126" t="s">
        <v>586</v>
      </c>
      <c r="BG132" s="128" t="s">
        <v>1309</v>
      </c>
      <c r="BH132" s="97" t="s">
        <v>1403</v>
      </c>
      <c r="BI132" s="95" t="s">
        <v>104</v>
      </c>
      <c r="BJ132" s="97">
        <v>46072</v>
      </c>
      <c r="BK132" s="95"/>
      <c r="BL132" s="95" t="s">
        <v>109</v>
      </c>
      <c r="BM132" s="98" t="s">
        <v>114</v>
      </c>
      <c r="BN132" s="99" t="s">
        <v>192</v>
      </c>
      <c r="BO132" s="95" t="s">
        <v>234</v>
      </c>
      <c r="BP132" s="95"/>
      <c r="BQ132" s="42"/>
      <c r="BR132" s="136" t="s">
        <v>1407</v>
      </c>
    </row>
    <row r="133" spans="1:70" ht="30" hidden="1" customHeight="1" x14ac:dyDescent="0.35">
      <c r="A133" s="95">
        <v>129</v>
      </c>
      <c r="B133" s="126" t="s">
        <v>254</v>
      </c>
      <c r="C133" s="126" t="s">
        <v>248</v>
      </c>
      <c r="D133" s="126" t="s">
        <v>247</v>
      </c>
      <c r="E133" s="126" t="s">
        <v>246</v>
      </c>
      <c r="F133" s="126" t="s">
        <v>246</v>
      </c>
      <c r="G133" s="126" t="s">
        <v>244</v>
      </c>
      <c r="H133" s="126" t="s">
        <v>245</v>
      </c>
      <c r="I133" s="126">
        <v>207266</v>
      </c>
      <c r="J133" s="126" t="s">
        <v>255</v>
      </c>
      <c r="K133" s="126">
        <v>207266</v>
      </c>
      <c r="L133" s="126" t="s">
        <v>262</v>
      </c>
      <c r="M133" s="126" t="s">
        <v>263</v>
      </c>
      <c r="N133" s="126">
        <v>498407</v>
      </c>
      <c r="O133" s="126" t="s">
        <v>439</v>
      </c>
      <c r="P133" s="126">
        <v>803294</v>
      </c>
      <c r="Q133" s="126" t="s">
        <v>455</v>
      </c>
      <c r="R133" s="126" t="s">
        <v>258</v>
      </c>
      <c r="S133" s="126" t="s">
        <v>588</v>
      </c>
      <c r="T133" s="126" t="s">
        <v>588</v>
      </c>
      <c r="U133" s="126" t="s">
        <v>259</v>
      </c>
      <c r="V133" s="126" t="s">
        <v>260</v>
      </c>
      <c r="W133" s="126">
        <v>0</v>
      </c>
      <c r="X133" s="126" t="s">
        <v>261</v>
      </c>
      <c r="Y133" s="126">
        <v>356541980</v>
      </c>
      <c r="Z133" s="126" t="s">
        <v>589</v>
      </c>
      <c r="AA133" s="126" t="s">
        <v>1066</v>
      </c>
      <c r="AB133" s="127">
        <v>45000</v>
      </c>
      <c r="AC133" s="126"/>
      <c r="AD133" s="126">
        <v>102</v>
      </c>
      <c r="AE133" s="126" t="s">
        <v>841</v>
      </c>
      <c r="AF133" s="126" t="s">
        <v>1086</v>
      </c>
      <c r="AG133" s="126" t="s">
        <v>1090</v>
      </c>
      <c r="AH133" s="126" t="s">
        <v>888</v>
      </c>
      <c r="AI133" s="126" t="s">
        <v>1088</v>
      </c>
      <c r="AJ133" s="127">
        <v>560</v>
      </c>
      <c r="AK133" s="127">
        <v>560</v>
      </c>
      <c r="AL133" s="126" t="s">
        <v>930</v>
      </c>
      <c r="AM133" s="127">
        <v>7005.21</v>
      </c>
      <c r="AN133" s="127">
        <v>4194.79</v>
      </c>
      <c r="AO133" s="127">
        <v>11200</v>
      </c>
      <c r="AP133" s="127">
        <v>37994.79</v>
      </c>
      <c r="AQ133" s="127">
        <v>8074.21</v>
      </c>
      <c r="AR133" s="127">
        <v>46069</v>
      </c>
      <c r="AS133" s="127">
        <v>33466.870000000003</v>
      </c>
      <c r="AT133" s="127">
        <v>7973.13</v>
      </c>
      <c r="AU133" s="127">
        <v>41440</v>
      </c>
      <c r="AV133" s="126">
        <v>94</v>
      </c>
      <c r="AW133" s="122"/>
      <c r="AX133" s="122"/>
      <c r="AY133" s="122"/>
      <c r="AZ133" s="122"/>
      <c r="BA133" s="122"/>
      <c r="BB133" s="126" t="s">
        <v>1226</v>
      </c>
      <c r="BC133" s="122"/>
      <c r="BD133" s="126" t="s">
        <v>1179</v>
      </c>
      <c r="BE133" s="127">
        <v>45000</v>
      </c>
      <c r="BF133" s="126" t="s">
        <v>588</v>
      </c>
      <c r="BG133" s="128" t="s">
        <v>1310</v>
      </c>
      <c r="BH133" s="97" t="s">
        <v>1403</v>
      </c>
      <c r="BI133" s="95" t="s">
        <v>104</v>
      </c>
      <c r="BJ133" s="97">
        <v>46071</v>
      </c>
      <c r="BK133" s="95"/>
      <c r="BL133" s="95" t="s">
        <v>109</v>
      </c>
      <c r="BM133" s="98" t="s">
        <v>124</v>
      </c>
      <c r="BN133" s="99" t="s">
        <v>192</v>
      </c>
      <c r="BO133" s="95" t="s">
        <v>234</v>
      </c>
      <c r="BP133" s="95"/>
      <c r="BQ133" s="42"/>
      <c r="BR133" s="136" t="s">
        <v>1404</v>
      </c>
    </row>
    <row r="134" spans="1:70" ht="30" hidden="1" customHeight="1" x14ac:dyDescent="0.35">
      <c r="A134" s="95">
        <v>130</v>
      </c>
      <c r="B134" s="126" t="s">
        <v>254</v>
      </c>
      <c r="C134" s="126" t="s">
        <v>248</v>
      </c>
      <c r="D134" s="126" t="s">
        <v>247</v>
      </c>
      <c r="E134" s="126" t="s">
        <v>246</v>
      </c>
      <c r="F134" s="126" t="s">
        <v>246</v>
      </c>
      <c r="G134" s="126" t="s">
        <v>244</v>
      </c>
      <c r="H134" s="126" t="s">
        <v>245</v>
      </c>
      <c r="I134" s="126">
        <v>207266</v>
      </c>
      <c r="J134" s="126" t="s">
        <v>255</v>
      </c>
      <c r="K134" s="126">
        <v>207266</v>
      </c>
      <c r="L134" s="126" t="s">
        <v>262</v>
      </c>
      <c r="M134" s="126" t="s">
        <v>263</v>
      </c>
      <c r="N134" s="126">
        <v>498407</v>
      </c>
      <c r="O134" s="126" t="s">
        <v>439</v>
      </c>
      <c r="P134" s="126">
        <v>845214</v>
      </c>
      <c r="Q134" s="126" t="s">
        <v>590</v>
      </c>
      <c r="R134" s="126" t="s">
        <v>258</v>
      </c>
      <c r="S134" s="126" t="s">
        <v>591</v>
      </c>
      <c r="T134" s="126" t="s">
        <v>591</v>
      </c>
      <c r="U134" s="126" t="s">
        <v>259</v>
      </c>
      <c r="V134" s="126" t="s">
        <v>260</v>
      </c>
      <c r="W134" s="126">
        <v>0</v>
      </c>
      <c r="X134" s="126" t="s">
        <v>261</v>
      </c>
      <c r="Y134" s="126">
        <v>356552318</v>
      </c>
      <c r="Z134" s="126" t="s">
        <v>592</v>
      </c>
      <c r="AA134" s="126" t="s">
        <v>1069</v>
      </c>
      <c r="AB134" s="127">
        <v>42000</v>
      </c>
      <c r="AC134" s="126"/>
      <c r="AD134" s="126">
        <v>102</v>
      </c>
      <c r="AE134" s="126" t="s">
        <v>841</v>
      </c>
      <c r="AF134" s="126" t="s">
        <v>1086</v>
      </c>
      <c r="AG134" s="126" t="s">
        <v>1087</v>
      </c>
      <c r="AH134" s="126" t="s">
        <v>888</v>
      </c>
      <c r="AI134" s="126" t="s">
        <v>1088</v>
      </c>
      <c r="AJ134" s="127">
        <v>520</v>
      </c>
      <c r="AK134" s="127">
        <v>520</v>
      </c>
      <c r="AL134" s="126" t="s">
        <v>1050</v>
      </c>
      <c r="AM134" s="127">
        <v>4449.49</v>
      </c>
      <c r="AN134" s="127">
        <v>2830.51</v>
      </c>
      <c r="AO134" s="127">
        <v>7280</v>
      </c>
      <c r="AP134" s="127">
        <v>37550.51</v>
      </c>
      <c r="AQ134" s="127">
        <v>8651.49</v>
      </c>
      <c r="AR134" s="127">
        <v>46202</v>
      </c>
      <c r="AS134" s="127">
        <v>33053.65</v>
      </c>
      <c r="AT134" s="127">
        <v>8546.35</v>
      </c>
      <c r="AU134" s="127">
        <v>41600</v>
      </c>
      <c r="AV134" s="126">
        <v>94</v>
      </c>
      <c r="AW134" s="122"/>
      <c r="AX134" s="122"/>
      <c r="AY134" s="122"/>
      <c r="AZ134" s="122"/>
      <c r="BA134" s="122"/>
      <c r="BB134" s="126" t="s">
        <v>1226</v>
      </c>
      <c r="BC134" s="122"/>
      <c r="BD134" s="126"/>
      <c r="BE134" s="127">
        <v>0</v>
      </c>
      <c r="BF134" s="126" t="s">
        <v>591</v>
      </c>
      <c r="BG134" s="128" t="s">
        <v>1311</v>
      </c>
      <c r="BH134" s="97" t="s">
        <v>1403</v>
      </c>
      <c r="BI134" s="95" t="s">
        <v>104</v>
      </c>
      <c r="BJ134" s="97">
        <v>46071</v>
      </c>
      <c r="BK134" s="95"/>
      <c r="BL134" s="95" t="s">
        <v>108</v>
      </c>
      <c r="BM134" s="98" t="s">
        <v>113</v>
      </c>
      <c r="BN134" s="99" t="s">
        <v>192</v>
      </c>
      <c r="BO134" s="95" t="s">
        <v>234</v>
      </c>
      <c r="BP134" s="95"/>
      <c r="BQ134" s="42"/>
      <c r="BR134" s="136" t="s">
        <v>1406</v>
      </c>
    </row>
    <row r="135" spans="1:70" ht="30" hidden="1" customHeight="1" x14ac:dyDescent="0.35">
      <c r="A135" s="95">
        <v>131</v>
      </c>
      <c r="B135" s="126" t="s">
        <v>254</v>
      </c>
      <c r="C135" s="126" t="s">
        <v>248</v>
      </c>
      <c r="D135" s="126" t="s">
        <v>247</v>
      </c>
      <c r="E135" s="126" t="s">
        <v>246</v>
      </c>
      <c r="F135" s="126" t="s">
        <v>246</v>
      </c>
      <c r="G135" s="126" t="s">
        <v>244</v>
      </c>
      <c r="H135" s="126" t="s">
        <v>245</v>
      </c>
      <c r="I135" s="126">
        <v>207266</v>
      </c>
      <c r="J135" s="126" t="s">
        <v>255</v>
      </c>
      <c r="K135" s="126">
        <v>207266</v>
      </c>
      <c r="L135" s="126" t="s">
        <v>262</v>
      </c>
      <c r="M135" s="126" t="s">
        <v>263</v>
      </c>
      <c r="N135" s="126">
        <v>494553</v>
      </c>
      <c r="O135" s="126" t="s">
        <v>397</v>
      </c>
      <c r="P135" s="126">
        <v>836412</v>
      </c>
      <c r="Q135" s="126" t="s">
        <v>560</v>
      </c>
      <c r="R135" s="126" t="s">
        <v>258</v>
      </c>
      <c r="S135" s="126" t="s">
        <v>593</v>
      </c>
      <c r="T135" s="126" t="s">
        <v>593</v>
      </c>
      <c r="U135" s="126" t="s">
        <v>259</v>
      </c>
      <c r="V135" s="126" t="s">
        <v>260</v>
      </c>
      <c r="W135" s="126">
        <v>0</v>
      </c>
      <c r="X135" s="126" t="s">
        <v>261</v>
      </c>
      <c r="Y135" s="126">
        <v>356559260</v>
      </c>
      <c r="Z135" s="126" t="s">
        <v>594</v>
      </c>
      <c r="AA135" s="126" t="s">
        <v>1079</v>
      </c>
      <c r="AB135" s="127">
        <v>45000</v>
      </c>
      <c r="AC135" s="126"/>
      <c r="AD135" s="126">
        <v>102</v>
      </c>
      <c r="AE135" s="126" t="s">
        <v>841</v>
      </c>
      <c r="AF135" s="126" t="s">
        <v>1086</v>
      </c>
      <c r="AG135" s="126" t="s">
        <v>1094</v>
      </c>
      <c r="AH135" s="126" t="s">
        <v>888</v>
      </c>
      <c r="AI135" s="126" t="s">
        <v>1095</v>
      </c>
      <c r="AJ135" s="127">
        <v>560</v>
      </c>
      <c r="AK135" s="127">
        <v>560</v>
      </c>
      <c r="AL135" s="126" t="s">
        <v>849</v>
      </c>
      <c r="AM135" s="127">
        <v>8144.14</v>
      </c>
      <c r="AN135" s="127">
        <v>4735.8599999999997</v>
      </c>
      <c r="AO135" s="127">
        <v>12880</v>
      </c>
      <c r="AP135" s="127">
        <v>36855.86</v>
      </c>
      <c r="AQ135" s="127">
        <v>7533.14</v>
      </c>
      <c r="AR135" s="127">
        <v>44389</v>
      </c>
      <c r="AS135" s="127">
        <v>31792.22</v>
      </c>
      <c r="AT135" s="127">
        <v>7407.78</v>
      </c>
      <c r="AU135" s="127">
        <v>39200</v>
      </c>
      <c r="AV135" s="126">
        <v>93</v>
      </c>
      <c r="AW135" s="122"/>
      <c r="AX135" s="122"/>
      <c r="AY135" s="122"/>
      <c r="AZ135" s="122"/>
      <c r="BA135" s="122"/>
      <c r="BB135" s="126" t="s">
        <v>1226</v>
      </c>
      <c r="BC135" s="122"/>
      <c r="BD135" s="126"/>
      <c r="BE135" s="127">
        <v>0</v>
      </c>
      <c r="BF135" s="126" t="s">
        <v>593</v>
      </c>
      <c r="BG135" s="128" t="s">
        <v>1312</v>
      </c>
      <c r="BH135" s="97" t="s">
        <v>1403</v>
      </c>
      <c r="BI135" s="95" t="s">
        <v>104</v>
      </c>
      <c r="BJ135" s="97">
        <v>46070</v>
      </c>
      <c r="BK135" s="95"/>
      <c r="BL135" s="95" t="s">
        <v>108</v>
      </c>
      <c r="BM135" s="98" t="s">
        <v>113</v>
      </c>
      <c r="BN135" s="99" t="s">
        <v>192</v>
      </c>
      <c r="BO135" s="95" t="s">
        <v>234</v>
      </c>
      <c r="BP135" s="95"/>
      <c r="BQ135" s="42"/>
      <c r="BR135" s="136" t="s">
        <v>1406</v>
      </c>
    </row>
    <row r="136" spans="1:70" ht="30" hidden="1" customHeight="1" x14ac:dyDescent="0.35">
      <c r="A136" s="95">
        <v>132</v>
      </c>
      <c r="B136" s="126" t="s">
        <v>254</v>
      </c>
      <c r="C136" s="126" t="s">
        <v>248</v>
      </c>
      <c r="D136" s="126" t="s">
        <v>247</v>
      </c>
      <c r="E136" s="126" t="s">
        <v>246</v>
      </c>
      <c r="F136" s="126" t="s">
        <v>246</v>
      </c>
      <c r="G136" s="126" t="s">
        <v>244</v>
      </c>
      <c r="H136" s="126" t="s">
        <v>245</v>
      </c>
      <c r="I136" s="126">
        <v>236959</v>
      </c>
      <c r="J136" s="126" t="s">
        <v>595</v>
      </c>
      <c r="K136" s="126">
        <v>236959</v>
      </c>
      <c r="L136" s="126" t="s">
        <v>262</v>
      </c>
      <c r="M136" s="126" t="s">
        <v>263</v>
      </c>
      <c r="N136" s="126">
        <v>562659</v>
      </c>
      <c r="O136" s="126" t="s">
        <v>596</v>
      </c>
      <c r="P136" s="126">
        <v>927479</v>
      </c>
      <c r="Q136" s="126" t="s">
        <v>597</v>
      </c>
      <c r="R136" s="126" t="s">
        <v>258</v>
      </c>
      <c r="S136" s="126" t="s">
        <v>598</v>
      </c>
      <c r="T136" s="126" t="s">
        <v>598</v>
      </c>
      <c r="U136" s="126" t="s">
        <v>259</v>
      </c>
      <c r="V136" s="126" t="s">
        <v>260</v>
      </c>
      <c r="W136" s="126">
        <v>0</v>
      </c>
      <c r="X136" s="126" t="s">
        <v>261</v>
      </c>
      <c r="Y136" s="126">
        <v>356575389</v>
      </c>
      <c r="Z136" s="126" t="s">
        <v>599</v>
      </c>
      <c r="AA136" s="126" t="s">
        <v>1034</v>
      </c>
      <c r="AB136" s="127">
        <v>45000</v>
      </c>
      <c r="AC136" s="126"/>
      <c r="AD136" s="126">
        <v>102</v>
      </c>
      <c r="AE136" s="126" t="s">
        <v>841</v>
      </c>
      <c r="AF136" s="126" t="s">
        <v>1035</v>
      </c>
      <c r="AG136" s="126" t="s">
        <v>1036</v>
      </c>
      <c r="AH136" s="126" t="s">
        <v>888</v>
      </c>
      <c r="AI136" s="126" t="s">
        <v>1037</v>
      </c>
      <c r="AJ136" s="127">
        <v>560</v>
      </c>
      <c r="AK136" s="127">
        <v>560</v>
      </c>
      <c r="AL136" s="126" t="s">
        <v>977</v>
      </c>
      <c r="AM136" s="127">
        <v>39593.760000000002</v>
      </c>
      <c r="AN136" s="127">
        <v>11926.24</v>
      </c>
      <c r="AO136" s="127">
        <v>51520</v>
      </c>
      <c r="AP136" s="127">
        <v>5406.24</v>
      </c>
      <c r="AQ136" s="127">
        <v>142.76</v>
      </c>
      <c r="AR136" s="127">
        <v>5549</v>
      </c>
      <c r="AS136" s="127">
        <v>0</v>
      </c>
      <c r="AT136" s="127">
        <v>0</v>
      </c>
      <c r="AU136" s="127">
        <v>0</v>
      </c>
      <c r="AV136" s="126">
        <v>92</v>
      </c>
      <c r="AW136" s="122"/>
      <c r="AX136" s="122"/>
      <c r="AY136" s="122"/>
      <c r="AZ136" s="122"/>
      <c r="BA136" s="122"/>
      <c r="BB136" s="126" t="s">
        <v>1226</v>
      </c>
      <c r="BC136" s="122"/>
      <c r="BD136" s="126"/>
      <c r="BE136" s="127">
        <v>0</v>
      </c>
      <c r="BF136" s="126" t="s">
        <v>598</v>
      </c>
      <c r="BG136" s="128" t="s">
        <v>1313</v>
      </c>
      <c r="BH136" s="122" t="s">
        <v>1403</v>
      </c>
      <c r="BI136" s="122" t="s">
        <v>104</v>
      </c>
      <c r="BJ136" s="134">
        <v>46073</v>
      </c>
      <c r="BK136" s="95"/>
      <c r="BL136" s="95" t="s">
        <v>108</v>
      </c>
      <c r="BM136" s="98" t="s">
        <v>113</v>
      </c>
      <c r="BN136" s="99" t="s">
        <v>191</v>
      </c>
      <c r="BO136" s="122" t="s">
        <v>233</v>
      </c>
      <c r="BP136" s="122"/>
      <c r="BQ136" s="42"/>
      <c r="BR136" s="140" t="s">
        <v>1418</v>
      </c>
    </row>
    <row r="137" spans="1:70" ht="30" hidden="1" customHeight="1" x14ac:dyDescent="0.35">
      <c r="A137" s="95">
        <v>133</v>
      </c>
      <c r="B137" s="126" t="s">
        <v>254</v>
      </c>
      <c r="C137" s="126" t="s">
        <v>248</v>
      </c>
      <c r="D137" s="126" t="s">
        <v>247</v>
      </c>
      <c r="E137" s="126" t="s">
        <v>246</v>
      </c>
      <c r="F137" s="126" t="s">
        <v>246</v>
      </c>
      <c r="G137" s="126" t="s">
        <v>244</v>
      </c>
      <c r="H137" s="126" t="s">
        <v>245</v>
      </c>
      <c r="I137" s="126">
        <v>207266</v>
      </c>
      <c r="J137" s="126" t="s">
        <v>255</v>
      </c>
      <c r="K137" s="126">
        <v>207266</v>
      </c>
      <c r="L137" s="126" t="s">
        <v>262</v>
      </c>
      <c r="M137" s="126" t="s">
        <v>263</v>
      </c>
      <c r="N137" s="126">
        <v>495403</v>
      </c>
      <c r="O137" s="126" t="s">
        <v>408</v>
      </c>
      <c r="P137" s="126">
        <v>795569</v>
      </c>
      <c r="Q137" s="126" t="s">
        <v>422</v>
      </c>
      <c r="R137" s="126" t="s">
        <v>258</v>
      </c>
      <c r="S137" s="126" t="s">
        <v>600</v>
      </c>
      <c r="T137" s="126" t="s">
        <v>600</v>
      </c>
      <c r="U137" s="126" t="s">
        <v>259</v>
      </c>
      <c r="V137" s="126" t="s">
        <v>260</v>
      </c>
      <c r="W137" s="126">
        <v>0</v>
      </c>
      <c r="X137" s="126" t="s">
        <v>261</v>
      </c>
      <c r="Y137" s="126">
        <v>356579260</v>
      </c>
      <c r="Z137" s="126" t="s">
        <v>601</v>
      </c>
      <c r="AA137" s="126" t="s">
        <v>1097</v>
      </c>
      <c r="AB137" s="127">
        <v>45000</v>
      </c>
      <c r="AC137" s="126"/>
      <c r="AD137" s="126">
        <v>102</v>
      </c>
      <c r="AE137" s="126" t="s">
        <v>841</v>
      </c>
      <c r="AF137" s="126" t="s">
        <v>1096</v>
      </c>
      <c r="AG137" s="126" t="s">
        <v>1098</v>
      </c>
      <c r="AH137" s="126" t="s">
        <v>888</v>
      </c>
      <c r="AI137" s="126" t="s">
        <v>1088</v>
      </c>
      <c r="AJ137" s="127">
        <v>560</v>
      </c>
      <c r="AK137" s="127">
        <v>560</v>
      </c>
      <c r="AL137" s="126" t="s">
        <v>939</v>
      </c>
      <c r="AM137" s="127">
        <v>31837.39</v>
      </c>
      <c r="AN137" s="127">
        <v>11282.61</v>
      </c>
      <c r="AO137" s="127">
        <v>43120</v>
      </c>
      <c r="AP137" s="127">
        <v>13162.61</v>
      </c>
      <c r="AQ137" s="127">
        <v>836.39</v>
      </c>
      <c r="AR137" s="127">
        <v>13999</v>
      </c>
      <c r="AS137" s="127">
        <v>8779.0499999999993</v>
      </c>
      <c r="AT137" s="127">
        <v>740.95</v>
      </c>
      <c r="AU137" s="127">
        <v>9520</v>
      </c>
      <c r="AV137" s="126">
        <v>94</v>
      </c>
      <c r="AW137" s="122"/>
      <c r="AX137" s="122"/>
      <c r="AY137" s="122"/>
      <c r="AZ137" s="122"/>
      <c r="BA137" s="122"/>
      <c r="BB137" s="126" t="s">
        <v>1226</v>
      </c>
      <c r="BC137" s="122"/>
      <c r="BD137" s="126" t="s">
        <v>1179</v>
      </c>
      <c r="BE137" s="127">
        <v>45000</v>
      </c>
      <c r="BF137" s="126" t="s">
        <v>600</v>
      </c>
      <c r="BG137" s="128" t="s">
        <v>1314</v>
      </c>
      <c r="BH137" s="97" t="s">
        <v>1403</v>
      </c>
      <c r="BI137" s="95" t="s">
        <v>104</v>
      </c>
      <c r="BJ137" s="97">
        <v>46070</v>
      </c>
      <c r="BK137" s="95"/>
      <c r="BL137" s="95" t="s">
        <v>109</v>
      </c>
      <c r="BM137" s="98" t="s">
        <v>124</v>
      </c>
      <c r="BN137" s="99" t="s">
        <v>192</v>
      </c>
      <c r="BO137" s="95" t="s">
        <v>234</v>
      </c>
      <c r="BP137" s="95"/>
      <c r="BQ137" s="42"/>
      <c r="BR137" s="136" t="s">
        <v>1404</v>
      </c>
    </row>
    <row r="138" spans="1:70" ht="30" hidden="1" customHeight="1" x14ac:dyDescent="0.35">
      <c r="A138" s="95">
        <v>134</v>
      </c>
      <c r="B138" s="126" t="s">
        <v>254</v>
      </c>
      <c r="C138" s="126" t="s">
        <v>248</v>
      </c>
      <c r="D138" s="126" t="s">
        <v>247</v>
      </c>
      <c r="E138" s="126" t="s">
        <v>246</v>
      </c>
      <c r="F138" s="126" t="s">
        <v>246</v>
      </c>
      <c r="G138" s="126" t="s">
        <v>244</v>
      </c>
      <c r="H138" s="126" t="s">
        <v>245</v>
      </c>
      <c r="I138" s="126">
        <v>207266</v>
      </c>
      <c r="J138" s="126" t="s">
        <v>255</v>
      </c>
      <c r="K138" s="126">
        <v>207266</v>
      </c>
      <c r="L138" s="126" t="s">
        <v>262</v>
      </c>
      <c r="M138" s="126" t="s">
        <v>263</v>
      </c>
      <c r="N138" s="126">
        <v>495403</v>
      </c>
      <c r="O138" s="126" t="s">
        <v>408</v>
      </c>
      <c r="P138" s="126">
        <v>795569</v>
      </c>
      <c r="Q138" s="126" t="s">
        <v>422</v>
      </c>
      <c r="R138" s="126" t="s">
        <v>258</v>
      </c>
      <c r="S138" s="126" t="s">
        <v>602</v>
      </c>
      <c r="T138" s="126" t="s">
        <v>602</v>
      </c>
      <c r="U138" s="126" t="s">
        <v>259</v>
      </c>
      <c r="V138" s="126" t="s">
        <v>260</v>
      </c>
      <c r="W138" s="126">
        <v>0</v>
      </c>
      <c r="X138" s="126" t="s">
        <v>261</v>
      </c>
      <c r="Y138" s="126">
        <v>356579655</v>
      </c>
      <c r="Z138" s="126" t="s">
        <v>603</v>
      </c>
      <c r="AA138" s="126" t="s">
        <v>1097</v>
      </c>
      <c r="AB138" s="127">
        <v>45000</v>
      </c>
      <c r="AC138" s="126"/>
      <c r="AD138" s="126">
        <v>102</v>
      </c>
      <c r="AE138" s="126" t="s">
        <v>841</v>
      </c>
      <c r="AF138" s="126" t="s">
        <v>1096</v>
      </c>
      <c r="AG138" s="126" t="s">
        <v>1098</v>
      </c>
      <c r="AH138" s="126" t="s">
        <v>888</v>
      </c>
      <c r="AI138" s="126" t="s">
        <v>1088</v>
      </c>
      <c r="AJ138" s="127">
        <v>560</v>
      </c>
      <c r="AK138" s="127">
        <v>560</v>
      </c>
      <c r="AL138" s="126" t="s">
        <v>1099</v>
      </c>
      <c r="AM138" s="127">
        <v>16904.169999999998</v>
      </c>
      <c r="AN138" s="127">
        <v>8070.83</v>
      </c>
      <c r="AO138" s="127">
        <v>24975</v>
      </c>
      <c r="AP138" s="127">
        <v>28095.83</v>
      </c>
      <c r="AQ138" s="127">
        <v>4048.17</v>
      </c>
      <c r="AR138" s="127">
        <v>32144</v>
      </c>
      <c r="AS138" s="127">
        <v>23712.27</v>
      </c>
      <c r="AT138" s="127">
        <v>3952.73</v>
      </c>
      <c r="AU138" s="127">
        <v>27665</v>
      </c>
      <c r="AV138" s="126">
        <v>94</v>
      </c>
      <c r="AW138" s="122"/>
      <c r="AX138" s="122"/>
      <c r="AY138" s="122"/>
      <c r="AZ138" s="122"/>
      <c r="BA138" s="122"/>
      <c r="BB138" s="126" t="s">
        <v>1226</v>
      </c>
      <c r="BC138" s="122"/>
      <c r="BD138" s="126" t="s">
        <v>1179</v>
      </c>
      <c r="BE138" s="127">
        <v>45000</v>
      </c>
      <c r="BF138" s="126" t="s">
        <v>602</v>
      </c>
      <c r="BG138" s="128" t="s">
        <v>1315</v>
      </c>
      <c r="BH138" s="97" t="s">
        <v>1403</v>
      </c>
      <c r="BI138" s="95" t="s">
        <v>104</v>
      </c>
      <c r="BJ138" s="97">
        <v>46070</v>
      </c>
      <c r="BK138" s="95"/>
      <c r="BL138" s="95" t="s">
        <v>109</v>
      </c>
      <c r="BM138" s="98" t="s">
        <v>124</v>
      </c>
      <c r="BN138" s="99" t="s">
        <v>192</v>
      </c>
      <c r="BO138" s="95" t="s">
        <v>234</v>
      </c>
      <c r="BP138" s="95"/>
      <c r="BQ138" s="42"/>
      <c r="BR138" s="136" t="s">
        <v>1404</v>
      </c>
    </row>
    <row r="139" spans="1:70" ht="30" hidden="1" customHeight="1" x14ac:dyDescent="0.35">
      <c r="A139" s="95">
        <v>135</v>
      </c>
      <c r="B139" s="126" t="s">
        <v>254</v>
      </c>
      <c r="C139" s="126" t="s">
        <v>248</v>
      </c>
      <c r="D139" s="126" t="s">
        <v>247</v>
      </c>
      <c r="E139" s="126" t="s">
        <v>246</v>
      </c>
      <c r="F139" s="126" t="s">
        <v>246</v>
      </c>
      <c r="G139" s="126" t="s">
        <v>244</v>
      </c>
      <c r="H139" s="126" t="s">
        <v>245</v>
      </c>
      <c r="I139" s="126">
        <v>207266</v>
      </c>
      <c r="J139" s="126" t="s">
        <v>255</v>
      </c>
      <c r="K139" s="126">
        <v>207266</v>
      </c>
      <c r="L139" s="126" t="s">
        <v>262</v>
      </c>
      <c r="M139" s="126" t="s">
        <v>263</v>
      </c>
      <c r="N139" s="126">
        <v>494553</v>
      </c>
      <c r="O139" s="126" t="s">
        <v>397</v>
      </c>
      <c r="P139" s="126">
        <v>836412</v>
      </c>
      <c r="Q139" s="126" t="s">
        <v>560</v>
      </c>
      <c r="R139" s="126" t="s">
        <v>258</v>
      </c>
      <c r="S139" s="126" t="s">
        <v>604</v>
      </c>
      <c r="T139" s="126" t="s">
        <v>604</v>
      </c>
      <c r="U139" s="126" t="s">
        <v>259</v>
      </c>
      <c r="V139" s="126" t="s">
        <v>260</v>
      </c>
      <c r="W139" s="126">
        <v>0</v>
      </c>
      <c r="X139" s="126" t="s">
        <v>261</v>
      </c>
      <c r="Y139" s="126">
        <v>356585845</v>
      </c>
      <c r="Z139" s="126" t="s">
        <v>605</v>
      </c>
      <c r="AA139" s="126" t="s">
        <v>1100</v>
      </c>
      <c r="AB139" s="127">
        <v>45000</v>
      </c>
      <c r="AC139" s="126"/>
      <c r="AD139" s="126">
        <v>102</v>
      </c>
      <c r="AE139" s="126" t="s">
        <v>841</v>
      </c>
      <c r="AF139" s="126" t="s">
        <v>1096</v>
      </c>
      <c r="AG139" s="126" t="s">
        <v>1101</v>
      </c>
      <c r="AH139" s="126" t="s">
        <v>888</v>
      </c>
      <c r="AI139" s="126" t="s">
        <v>1095</v>
      </c>
      <c r="AJ139" s="127">
        <v>560</v>
      </c>
      <c r="AK139" s="127">
        <v>560</v>
      </c>
      <c r="AL139" s="126" t="s">
        <v>1075</v>
      </c>
      <c r="AM139" s="127">
        <v>12939.48</v>
      </c>
      <c r="AN139" s="127">
        <v>6660.52</v>
      </c>
      <c r="AO139" s="127">
        <v>19600</v>
      </c>
      <c r="AP139" s="127">
        <v>32060.52</v>
      </c>
      <c r="AQ139" s="127">
        <v>5508.48</v>
      </c>
      <c r="AR139" s="127">
        <v>37569</v>
      </c>
      <c r="AS139" s="127">
        <v>27092.67</v>
      </c>
      <c r="AT139" s="127">
        <v>5387.33</v>
      </c>
      <c r="AU139" s="127">
        <v>32480</v>
      </c>
      <c r="AV139" s="126">
        <v>93</v>
      </c>
      <c r="AW139" s="122"/>
      <c r="AX139" s="122"/>
      <c r="AY139" s="122"/>
      <c r="AZ139" s="122"/>
      <c r="BA139" s="122"/>
      <c r="BB139" s="126" t="s">
        <v>1226</v>
      </c>
      <c r="BC139" s="122"/>
      <c r="BD139" s="126" t="s">
        <v>1179</v>
      </c>
      <c r="BE139" s="127">
        <v>45000</v>
      </c>
      <c r="BF139" s="126" t="s">
        <v>604</v>
      </c>
      <c r="BG139" s="128" t="s">
        <v>1316</v>
      </c>
      <c r="BH139" s="97" t="s">
        <v>1403</v>
      </c>
      <c r="BI139" s="95" t="s">
        <v>104</v>
      </c>
      <c r="BJ139" s="97">
        <v>46070</v>
      </c>
      <c r="BK139" s="95"/>
      <c r="BL139" s="95" t="s">
        <v>108</v>
      </c>
      <c r="BM139" s="98" t="s">
        <v>113</v>
      </c>
      <c r="BN139" s="99" t="s">
        <v>192</v>
      </c>
      <c r="BO139" s="95" t="s">
        <v>234</v>
      </c>
      <c r="BP139" s="95"/>
      <c r="BQ139" s="42"/>
      <c r="BR139" s="136" t="s">
        <v>1406</v>
      </c>
    </row>
    <row r="140" spans="1:70" ht="30" hidden="1" customHeight="1" x14ac:dyDescent="0.35">
      <c r="A140" s="95">
        <v>136</v>
      </c>
      <c r="B140" s="126" t="s">
        <v>254</v>
      </c>
      <c r="C140" s="126" t="s">
        <v>248</v>
      </c>
      <c r="D140" s="126" t="s">
        <v>247</v>
      </c>
      <c r="E140" s="126" t="s">
        <v>246</v>
      </c>
      <c r="F140" s="126" t="s">
        <v>246</v>
      </c>
      <c r="G140" s="126" t="s">
        <v>244</v>
      </c>
      <c r="H140" s="126" t="s">
        <v>245</v>
      </c>
      <c r="I140" s="126">
        <v>207266</v>
      </c>
      <c r="J140" s="126" t="s">
        <v>255</v>
      </c>
      <c r="K140" s="126">
        <v>207266</v>
      </c>
      <c r="L140" s="126" t="s">
        <v>262</v>
      </c>
      <c r="M140" s="126" t="s">
        <v>263</v>
      </c>
      <c r="N140" s="126">
        <v>498407</v>
      </c>
      <c r="O140" s="126" t="s">
        <v>439</v>
      </c>
      <c r="P140" s="126">
        <v>803956</v>
      </c>
      <c r="Q140" s="126" t="s">
        <v>440</v>
      </c>
      <c r="R140" s="126" t="s">
        <v>258</v>
      </c>
      <c r="S140" s="126" t="s">
        <v>606</v>
      </c>
      <c r="T140" s="126" t="s">
        <v>606</v>
      </c>
      <c r="U140" s="126" t="s">
        <v>259</v>
      </c>
      <c r="V140" s="126" t="s">
        <v>260</v>
      </c>
      <c r="W140" s="126">
        <v>0</v>
      </c>
      <c r="X140" s="126" t="s">
        <v>261</v>
      </c>
      <c r="Y140" s="126">
        <v>356591587</v>
      </c>
      <c r="Z140" s="126" t="s">
        <v>607</v>
      </c>
      <c r="AA140" s="126" t="s">
        <v>1100</v>
      </c>
      <c r="AB140" s="127">
        <v>45000</v>
      </c>
      <c r="AC140" s="126"/>
      <c r="AD140" s="126">
        <v>102</v>
      </c>
      <c r="AE140" s="126" t="s">
        <v>841</v>
      </c>
      <c r="AF140" s="126" t="s">
        <v>1096</v>
      </c>
      <c r="AG140" s="126" t="s">
        <v>1101</v>
      </c>
      <c r="AH140" s="126" t="s">
        <v>888</v>
      </c>
      <c r="AI140" s="126" t="s">
        <v>1088</v>
      </c>
      <c r="AJ140" s="127">
        <v>560</v>
      </c>
      <c r="AK140" s="127">
        <v>560</v>
      </c>
      <c r="AL140" s="126" t="s">
        <v>1102</v>
      </c>
      <c r="AM140" s="127">
        <v>14237.73</v>
      </c>
      <c r="AN140" s="127">
        <v>7042.27</v>
      </c>
      <c r="AO140" s="127">
        <v>21280</v>
      </c>
      <c r="AP140" s="127">
        <v>30762.27</v>
      </c>
      <c r="AQ140" s="127">
        <v>5026.7299999999996</v>
      </c>
      <c r="AR140" s="127">
        <v>35789</v>
      </c>
      <c r="AS140" s="127">
        <v>26426.75</v>
      </c>
      <c r="AT140" s="127">
        <v>4933.25</v>
      </c>
      <c r="AU140" s="127">
        <v>31360</v>
      </c>
      <c r="AV140" s="126">
        <v>94</v>
      </c>
      <c r="AW140" s="122"/>
      <c r="AX140" s="122"/>
      <c r="AY140" s="122"/>
      <c r="AZ140" s="122"/>
      <c r="BA140" s="122"/>
      <c r="BB140" s="126" t="s">
        <v>1226</v>
      </c>
      <c r="BC140" s="122"/>
      <c r="BD140" s="126" t="s">
        <v>938</v>
      </c>
      <c r="BE140" s="127">
        <v>45000</v>
      </c>
      <c r="BF140" s="126" t="s">
        <v>606</v>
      </c>
      <c r="BG140" s="128" t="s">
        <v>1317</v>
      </c>
      <c r="BH140" s="97" t="s">
        <v>1403</v>
      </c>
      <c r="BI140" s="95" t="s">
        <v>104</v>
      </c>
      <c r="BJ140" s="97">
        <v>46071</v>
      </c>
      <c r="BK140" s="95"/>
      <c r="BL140" s="95" t="s">
        <v>108</v>
      </c>
      <c r="BM140" s="98" t="s">
        <v>113</v>
      </c>
      <c r="BN140" s="99" t="s">
        <v>192</v>
      </c>
      <c r="BO140" s="95" t="s">
        <v>234</v>
      </c>
      <c r="BP140" s="95"/>
      <c r="BQ140" s="42"/>
      <c r="BR140" s="136" t="s">
        <v>1406</v>
      </c>
    </row>
    <row r="141" spans="1:70" ht="30" hidden="1" customHeight="1" x14ac:dyDescent="0.35">
      <c r="A141" s="95">
        <v>137</v>
      </c>
      <c r="B141" s="126" t="s">
        <v>254</v>
      </c>
      <c r="C141" s="126" t="s">
        <v>248</v>
      </c>
      <c r="D141" s="126" t="s">
        <v>247</v>
      </c>
      <c r="E141" s="126" t="s">
        <v>246</v>
      </c>
      <c r="F141" s="126" t="s">
        <v>246</v>
      </c>
      <c r="G141" s="126" t="s">
        <v>244</v>
      </c>
      <c r="H141" s="126" t="s">
        <v>245</v>
      </c>
      <c r="I141" s="126">
        <v>207266</v>
      </c>
      <c r="J141" s="126" t="s">
        <v>255</v>
      </c>
      <c r="K141" s="126">
        <v>207266</v>
      </c>
      <c r="L141" s="126" t="s">
        <v>262</v>
      </c>
      <c r="M141" s="126" t="s">
        <v>263</v>
      </c>
      <c r="N141" s="126">
        <v>477701</v>
      </c>
      <c r="O141" s="126" t="s">
        <v>267</v>
      </c>
      <c r="P141" s="126">
        <v>775557</v>
      </c>
      <c r="Q141" s="126" t="s">
        <v>357</v>
      </c>
      <c r="R141" s="126" t="s">
        <v>258</v>
      </c>
      <c r="S141" s="126" t="s">
        <v>611</v>
      </c>
      <c r="T141" s="126" t="s">
        <v>611</v>
      </c>
      <c r="U141" s="126" t="s">
        <v>259</v>
      </c>
      <c r="V141" s="126" t="s">
        <v>260</v>
      </c>
      <c r="W141" s="126">
        <v>0</v>
      </c>
      <c r="X141" s="126" t="s">
        <v>261</v>
      </c>
      <c r="Y141" s="126">
        <v>356647276</v>
      </c>
      <c r="Z141" s="126" t="s">
        <v>612</v>
      </c>
      <c r="AA141" s="126" t="s">
        <v>1104</v>
      </c>
      <c r="AB141" s="127">
        <v>45000</v>
      </c>
      <c r="AC141" s="126"/>
      <c r="AD141" s="126">
        <v>102</v>
      </c>
      <c r="AE141" s="126" t="s">
        <v>841</v>
      </c>
      <c r="AF141" s="126" t="s">
        <v>1105</v>
      </c>
      <c r="AG141" s="126" t="s">
        <v>1106</v>
      </c>
      <c r="AH141" s="126" t="s">
        <v>888</v>
      </c>
      <c r="AI141" s="126" t="s">
        <v>1103</v>
      </c>
      <c r="AJ141" s="127">
        <v>560</v>
      </c>
      <c r="AK141" s="127">
        <v>560</v>
      </c>
      <c r="AL141" s="126" t="s">
        <v>860</v>
      </c>
      <c r="AM141" s="127">
        <v>6355.25</v>
      </c>
      <c r="AN141" s="127">
        <v>3724.75</v>
      </c>
      <c r="AO141" s="127">
        <v>10080</v>
      </c>
      <c r="AP141" s="127">
        <v>38644.75</v>
      </c>
      <c r="AQ141" s="127">
        <v>8394.25</v>
      </c>
      <c r="AR141" s="127">
        <v>47039</v>
      </c>
      <c r="AS141" s="127">
        <v>33724.78</v>
      </c>
      <c r="AT141" s="127">
        <v>8275.2199999999993</v>
      </c>
      <c r="AU141" s="127">
        <v>42000</v>
      </c>
      <c r="AV141" s="126">
        <v>93</v>
      </c>
      <c r="AW141" s="122"/>
      <c r="AX141" s="122"/>
      <c r="AY141" s="122"/>
      <c r="AZ141" s="122"/>
      <c r="BA141" s="122"/>
      <c r="BB141" s="126" t="s">
        <v>1226</v>
      </c>
      <c r="BC141" s="122"/>
      <c r="BD141" s="126" t="s">
        <v>1179</v>
      </c>
      <c r="BE141" s="127">
        <v>45000</v>
      </c>
      <c r="BF141" s="126" t="s">
        <v>611</v>
      </c>
      <c r="BG141" s="128" t="s">
        <v>1318</v>
      </c>
      <c r="BH141" s="97" t="s">
        <v>1403</v>
      </c>
      <c r="BI141" s="95" t="s">
        <v>104</v>
      </c>
      <c r="BJ141" s="97">
        <v>46072</v>
      </c>
      <c r="BK141" s="95"/>
      <c r="BL141" s="95" t="s">
        <v>109</v>
      </c>
      <c r="BM141" s="98" t="s">
        <v>114</v>
      </c>
      <c r="BN141" s="99" t="s">
        <v>192</v>
      </c>
      <c r="BO141" s="95" t="s">
        <v>234</v>
      </c>
      <c r="BP141" s="95"/>
      <c r="BQ141" s="42"/>
      <c r="BR141" s="136" t="s">
        <v>1407</v>
      </c>
    </row>
    <row r="142" spans="1:70" ht="30" hidden="1" customHeight="1" x14ac:dyDescent="0.35">
      <c r="A142" s="95">
        <v>138</v>
      </c>
      <c r="B142" s="126" t="s">
        <v>254</v>
      </c>
      <c r="C142" s="126" t="s">
        <v>248</v>
      </c>
      <c r="D142" s="126" t="s">
        <v>247</v>
      </c>
      <c r="E142" s="126" t="s">
        <v>246</v>
      </c>
      <c r="F142" s="126" t="s">
        <v>246</v>
      </c>
      <c r="G142" s="126" t="s">
        <v>244</v>
      </c>
      <c r="H142" s="126" t="s">
        <v>245</v>
      </c>
      <c r="I142" s="126">
        <v>207266</v>
      </c>
      <c r="J142" s="126" t="s">
        <v>255</v>
      </c>
      <c r="K142" s="126">
        <v>207266</v>
      </c>
      <c r="L142" s="126" t="s">
        <v>262</v>
      </c>
      <c r="M142" s="126" t="s">
        <v>263</v>
      </c>
      <c r="N142" s="126">
        <v>498407</v>
      </c>
      <c r="O142" s="126" t="s">
        <v>439</v>
      </c>
      <c r="P142" s="126">
        <v>824848</v>
      </c>
      <c r="Q142" s="126" t="s">
        <v>533</v>
      </c>
      <c r="R142" s="126" t="s">
        <v>258</v>
      </c>
      <c r="S142" s="126" t="s">
        <v>613</v>
      </c>
      <c r="T142" s="126" t="s">
        <v>613</v>
      </c>
      <c r="U142" s="126" t="s">
        <v>259</v>
      </c>
      <c r="V142" s="126" t="s">
        <v>260</v>
      </c>
      <c r="W142" s="126">
        <v>0</v>
      </c>
      <c r="X142" s="126" t="s">
        <v>261</v>
      </c>
      <c r="Y142" s="126">
        <v>356694117</v>
      </c>
      <c r="Z142" s="126" t="s">
        <v>614</v>
      </c>
      <c r="AA142" s="126" t="s">
        <v>1088</v>
      </c>
      <c r="AB142" s="127">
        <v>45000</v>
      </c>
      <c r="AC142" s="126"/>
      <c r="AD142" s="126">
        <v>102</v>
      </c>
      <c r="AE142" s="126" t="s">
        <v>841</v>
      </c>
      <c r="AF142" s="126" t="s">
        <v>1105</v>
      </c>
      <c r="AG142" s="126" t="s">
        <v>1111</v>
      </c>
      <c r="AH142" s="126" t="s">
        <v>888</v>
      </c>
      <c r="AI142" s="126" t="s">
        <v>1103</v>
      </c>
      <c r="AJ142" s="127">
        <v>560</v>
      </c>
      <c r="AK142" s="127">
        <v>560</v>
      </c>
      <c r="AL142" s="126" t="s">
        <v>977</v>
      </c>
      <c r="AM142" s="127">
        <v>40223.599999999999</v>
      </c>
      <c r="AN142" s="127">
        <v>11856.4</v>
      </c>
      <c r="AO142" s="127">
        <v>52080</v>
      </c>
      <c r="AP142" s="127">
        <v>4776.3999999999996</v>
      </c>
      <c r="AQ142" s="127">
        <v>112.6</v>
      </c>
      <c r="AR142" s="127">
        <v>4889</v>
      </c>
      <c r="AS142" s="127">
        <v>0</v>
      </c>
      <c r="AT142" s="127">
        <v>0</v>
      </c>
      <c r="AU142" s="127">
        <v>0</v>
      </c>
      <c r="AV142" s="126">
        <v>93</v>
      </c>
      <c r="AW142" s="122"/>
      <c r="AX142" s="122"/>
      <c r="AY142" s="122"/>
      <c r="AZ142" s="122"/>
      <c r="BA142" s="122"/>
      <c r="BB142" s="126" t="s">
        <v>1226</v>
      </c>
      <c r="BC142" s="122"/>
      <c r="BD142" s="126"/>
      <c r="BE142" s="127">
        <v>0</v>
      </c>
      <c r="BF142" s="126" t="s">
        <v>613</v>
      </c>
      <c r="BG142" s="128" t="s">
        <v>1319</v>
      </c>
      <c r="BH142" s="122" t="s">
        <v>1403</v>
      </c>
      <c r="BI142" s="122" t="s">
        <v>104</v>
      </c>
      <c r="BJ142" s="134">
        <v>46073</v>
      </c>
      <c r="BK142" s="95"/>
      <c r="BL142" s="95" t="s">
        <v>108</v>
      </c>
      <c r="BM142" s="98" t="s">
        <v>113</v>
      </c>
      <c r="BN142" s="99" t="s">
        <v>191</v>
      </c>
      <c r="BO142" s="122" t="s">
        <v>233</v>
      </c>
      <c r="BP142" s="122"/>
      <c r="BQ142" s="42"/>
      <c r="BR142" s="140" t="s">
        <v>1418</v>
      </c>
    </row>
    <row r="143" spans="1:70" ht="30" hidden="1" customHeight="1" x14ac:dyDescent="0.35">
      <c r="A143" s="95">
        <v>139</v>
      </c>
      <c r="B143" s="126" t="s">
        <v>254</v>
      </c>
      <c r="C143" s="126" t="s">
        <v>248</v>
      </c>
      <c r="D143" s="126" t="s">
        <v>247</v>
      </c>
      <c r="E143" s="126" t="s">
        <v>246</v>
      </c>
      <c r="F143" s="126" t="s">
        <v>246</v>
      </c>
      <c r="G143" s="126" t="s">
        <v>244</v>
      </c>
      <c r="H143" s="126" t="s">
        <v>245</v>
      </c>
      <c r="I143" s="126">
        <v>207266</v>
      </c>
      <c r="J143" s="126" t="s">
        <v>255</v>
      </c>
      <c r="K143" s="126">
        <v>207266</v>
      </c>
      <c r="L143" s="126" t="s">
        <v>262</v>
      </c>
      <c r="M143" s="126" t="s">
        <v>263</v>
      </c>
      <c r="N143" s="126">
        <v>483007</v>
      </c>
      <c r="O143" s="126" t="s">
        <v>307</v>
      </c>
      <c r="P143" s="126">
        <v>770754</v>
      </c>
      <c r="Q143" s="126" t="s">
        <v>338</v>
      </c>
      <c r="R143" s="126" t="s">
        <v>258</v>
      </c>
      <c r="S143" s="126" t="s">
        <v>615</v>
      </c>
      <c r="T143" s="126" t="s">
        <v>615</v>
      </c>
      <c r="U143" s="126" t="s">
        <v>259</v>
      </c>
      <c r="V143" s="126" t="s">
        <v>260</v>
      </c>
      <c r="W143" s="126">
        <v>0</v>
      </c>
      <c r="X143" s="126" t="s">
        <v>261</v>
      </c>
      <c r="Y143" s="126">
        <v>356697884</v>
      </c>
      <c r="Z143" s="126" t="s">
        <v>616</v>
      </c>
      <c r="AA143" s="126" t="s">
        <v>1092</v>
      </c>
      <c r="AB143" s="127">
        <v>45000</v>
      </c>
      <c r="AC143" s="126"/>
      <c r="AD143" s="126">
        <v>102</v>
      </c>
      <c r="AE143" s="126" t="s">
        <v>841</v>
      </c>
      <c r="AF143" s="126" t="s">
        <v>1112</v>
      </c>
      <c r="AG143" s="126" t="s">
        <v>1113</v>
      </c>
      <c r="AH143" s="126" t="s">
        <v>888</v>
      </c>
      <c r="AI143" s="126" t="s">
        <v>1080</v>
      </c>
      <c r="AJ143" s="127">
        <v>560</v>
      </c>
      <c r="AK143" s="127">
        <v>560</v>
      </c>
      <c r="AL143" s="126" t="s">
        <v>919</v>
      </c>
      <c r="AM143" s="127">
        <v>25672.81</v>
      </c>
      <c r="AN143" s="127">
        <v>10167.19</v>
      </c>
      <c r="AO143" s="127">
        <v>35840</v>
      </c>
      <c r="AP143" s="127">
        <v>19327.189999999999</v>
      </c>
      <c r="AQ143" s="127">
        <v>1851.81</v>
      </c>
      <c r="AR143" s="127">
        <v>21179</v>
      </c>
      <c r="AS143" s="127">
        <v>13968.62</v>
      </c>
      <c r="AT143" s="127">
        <v>1711.38</v>
      </c>
      <c r="AU143" s="127">
        <v>15680</v>
      </c>
      <c r="AV143" s="126">
        <v>92</v>
      </c>
      <c r="AW143" s="122"/>
      <c r="AX143" s="122"/>
      <c r="AY143" s="122"/>
      <c r="AZ143" s="122"/>
      <c r="BA143" s="122"/>
      <c r="BB143" s="126" t="s">
        <v>1226</v>
      </c>
      <c r="BC143" s="122"/>
      <c r="BD143" s="126"/>
      <c r="BE143" s="127">
        <v>0</v>
      </c>
      <c r="BF143" s="126" t="s">
        <v>615</v>
      </c>
      <c r="BG143" s="128" t="s">
        <v>1320</v>
      </c>
      <c r="BH143" s="97" t="s">
        <v>1403</v>
      </c>
      <c r="BI143" s="95" t="s">
        <v>104</v>
      </c>
      <c r="BJ143" s="97">
        <v>46073</v>
      </c>
      <c r="BK143" s="95"/>
      <c r="BL143" s="95" t="s">
        <v>108</v>
      </c>
      <c r="BM143" s="98" t="s">
        <v>113</v>
      </c>
      <c r="BN143" s="99" t="s">
        <v>192</v>
      </c>
      <c r="BO143" s="95" t="s">
        <v>234</v>
      </c>
      <c r="BP143" s="95"/>
      <c r="BQ143" s="42"/>
      <c r="BR143" s="136" t="s">
        <v>1417</v>
      </c>
    </row>
    <row r="144" spans="1:70" ht="30" hidden="1" customHeight="1" x14ac:dyDescent="0.35">
      <c r="A144" s="95">
        <v>140</v>
      </c>
      <c r="B144" s="126" t="s">
        <v>254</v>
      </c>
      <c r="C144" s="126" t="s">
        <v>248</v>
      </c>
      <c r="D144" s="126" t="s">
        <v>247</v>
      </c>
      <c r="E144" s="126" t="s">
        <v>246</v>
      </c>
      <c r="F144" s="126" t="s">
        <v>246</v>
      </c>
      <c r="G144" s="126" t="s">
        <v>244</v>
      </c>
      <c r="H144" s="126" t="s">
        <v>245</v>
      </c>
      <c r="I144" s="126">
        <v>207266</v>
      </c>
      <c r="J144" s="126" t="s">
        <v>255</v>
      </c>
      <c r="K144" s="126">
        <v>207266</v>
      </c>
      <c r="L144" s="126" t="s">
        <v>262</v>
      </c>
      <c r="M144" s="126" t="s">
        <v>263</v>
      </c>
      <c r="N144" s="126">
        <v>495403</v>
      </c>
      <c r="O144" s="126" t="s">
        <v>408</v>
      </c>
      <c r="P144" s="126">
        <v>794633</v>
      </c>
      <c r="Q144" s="126" t="s">
        <v>414</v>
      </c>
      <c r="R144" s="126" t="s">
        <v>258</v>
      </c>
      <c r="S144" s="126" t="s">
        <v>618</v>
      </c>
      <c r="T144" s="126" t="s">
        <v>618</v>
      </c>
      <c r="U144" s="126" t="s">
        <v>259</v>
      </c>
      <c r="V144" s="126" t="s">
        <v>260</v>
      </c>
      <c r="W144" s="126">
        <v>0</v>
      </c>
      <c r="X144" s="126" t="s">
        <v>261</v>
      </c>
      <c r="Y144" s="126">
        <v>356705075</v>
      </c>
      <c r="Z144" s="126" t="s">
        <v>527</v>
      </c>
      <c r="AA144" s="126" t="s">
        <v>1092</v>
      </c>
      <c r="AB144" s="127">
        <v>42000</v>
      </c>
      <c r="AC144" s="126"/>
      <c r="AD144" s="126">
        <v>102</v>
      </c>
      <c r="AE144" s="126" t="s">
        <v>841</v>
      </c>
      <c r="AF144" s="126" t="s">
        <v>1112</v>
      </c>
      <c r="AG144" s="126" t="s">
        <v>1113</v>
      </c>
      <c r="AH144" s="126" t="s">
        <v>888</v>
      </c>
      <c r="AI144" s="126" t="s">
        <v>1037</v>
      </c>
      <c r="AJ144" s="127">
        <v>520</v>
      </c>
      <c r="AK144" s="127">
        <v>520</v>
      </c>
      <c r="AL144" s="126" t="s">
        <v>908</v>
      </c>
      <c r="AM144" s="127">
        <v>7536.56</v>
      </c>
      <c r="AN144" s="127">
        <v>4423.4399999999996</v>
      </c>
      <c r="AO144" s="127">
        <v>11960</v>
      </c>
      <c r="AP144" s="127">
        <v>34463.440000000002</v>
      </c>
      <c r="AQ144" s="127">
        <v>7105.56</v>
      </c>
      <c r="AR144" s="127">
        <v>41569</v>
      </c>
      <c r="AS144" s="127">
        <v>28932.36</v>
      </c>
      <c r="AT144" s="127">
        <v>6947.64</v>
      </c>
      <c r="AU144" s="127">
        <v>35880</v>
      </c>
      <c r="AV144" s="126">
        <v>92</v>
      </c>
      <c r="AW144" s="122"/>
      <c r="AX144" s="122"/>
      <c r="AY144" s="122"/>
      <c r="AZ144" s="122"/>
      <c r="BA144" s="122"/>
      <c r="BB144" s="126" t="s">
        <v>1226</v>
      </c>
      <c r="BC144" s="122"/>
      <c r="BD144" s="126"/>
      <c r="BE144" s="127">
        <v>0</v>
      </c>
      <c r="BF144" s="126" t="s">
        <v>618</v>
      </c>
      <c r="BG144" s="128" t="s">
        <v>1321</v>
      </c>
      <c r="BH144" s="97" t="s">
        <v>1403</v>
      </c>
      <c r="BI144" s="95" t="s">
        <v>104</v>
      </c>
      <c r="BJ144" s="97">
        <v>46070</v>
      </c>
      <c r="BK144" s="95"/>
      <c r="BL144" s="95" t="s">
        <v>109</v>
      </c>
      <c r="BM144" s="98" t="s">
        <v>124</v>
      </c>
      <c r="BN144" s="99" t="s">
        <v>192</v>
      </c>
      <c r="BO144" s="95" t="s">
        <v>234</v>
      </c>
      <c r="BP144" s="95"/>
      <c r="BQ144" s="42"/>
      <c r="BR144" s="136" t="s">
        <v>1404</v>
      </c>
    </row>
    <row r="145" spans="1:70" ht="30" hidden="1" customHeight="1" x14ac:dyDescent="0.35">
      <c r="A145" s="95">
        <v>141</v>
      </c>
      <c r="B145" s="126" t="s">
        <v>254</v>
      </c>
      <c r="C145" s="126" t="s">
        <v>248</v>
      </c>
      <c r="D145" s="126" t="s">
        <v>247</v>
      </c>
      <c r="E145" s="126" t="s">
        <v>246</v>
      </c>
      <c r="F145" s="126" t="s">
        <v>246</v>
      </c>
      <c r="G145" s="126" t="s">
        <v>244</v>
      </c>
      <c r="H145" s="126" t="s">
        <v>245</v>
      </c>
      <c r="I145" s="126">
        <v>237270</v>
      </c>
      <c r="J145" s="126" t="s">
        <v>608</v>
      </c>
      <c r="K145" s="126">
        <v>237270</v>
      </c>
      <c r="L145" s="126" t="s">
        <v>262</v>
      </c>
      <c r="M145" s="126" t="s">
        <v>263</v>
      </c>
      <c r="N145" s="126">
        <v>563431</v>
      </c>
      <c r="O145" s="126" t="s">
        <v>609</v>
      </c>
      <c r="P145" s="126">
        <v>928486</v>
      </c>
      <c r="Q145" s="126" t="s">
        <v>610</v>
      </c>
      <c r="R145" s="126" t="s">
        <v>258</v>
      </c>
      <c r="S145" s="126" t="s">
        <v>619</v>
      </c>
      <c r="T145" s="126" t="s">
        <v>619</v>
      </c>
      <c r="U145" s="126" t="s">
        <v>259</v>
      </c>
      <c r="V145" s="126" t="s">
        <v>260</v>
      </c>
      <c r="W145" s="126">
        <v>0</v>
      </c>
      <c r="X145" s="126" t="s">
        <v>261</v>
      </c>
      <c r="Y145" s="126">
        <v>356783288</v>
      </c>
      <c r="Z145" s="126" t="s">
        <v>620</v>
      </c>
      <c r="AA145" s="126" t="s">
        <v>1114</v>
      </c>
      <c r="AB145" s="127">
        <v>45000</v>
      </c>
      <c r="AC145" s="126"/>
      <c r="AD145" s="126">
        <v>102</v>
      </c>
      <c r="AE145" s="126" t="s">
        <v>841</v>
      </c>
      <c r="AF145" s="126" t="s">
        <v>1081</v>
      </c>
      <c r="AG145" s="126" t="s">
        <v>1120</v>
      </c>
      <c r="AH145" s="126" t="s">
        <v>888</v>
      </c>
      <c r="AI145" s="126" t="s">
        <v>1082</v>
      </c>
      <c r="AJ145" s="127">
        <v>560</v>
      </c>
      <c r="AK145" s="127">
        <v>560</v>
      </c>
      <c r="AL145" s="126" t="s">
        <v>939</v>
      </c>
      <c r="AM145" s="127">
        <v>39062.230000000003</v>
      </c>
      <c r="AN145" s="127">
        <v>11897.77</v>
      </c>
      <c r="AO145" s="127">
        <v>50960</v>
      </c>
      <c r="AP145" s="127">
        <v>5937.77</v>
      </c>
      <c r="AQ145" s="127">
        <v>171.23</v>
      </c>
      <c r="AR145" s="127">
        <v>6109</v>
      </c>
      <c r="AS145" s="127">
        <v>0</v>
      </c>
      <c r="AT145" s="127">
        <v>0</v>
      </c>
      <c r="AU145" s="127">
        <v>0</v>
      </c>
      <c r="AV145" s="126">
        <v>91</v>
      </c>
      <c r="AW145" s="122"/>
      <c r="AX145" s="122"/>
      <c r="AY145" s="122"/>
      <c r="AZ145" s="122"/>
      <c r="BA145" s="122"/>
      <c r="BB145" s="126" t="s">
        <v>1226</v>
      </c>
      <c r="BC145" s="122"/>
      <c r="BD145" s="126"/>
      <c r="BE145" s="127">
        <v>0</v>
      </c>
      <c r="BF145" s="126" t="s">
        <v>619</v>
      </c>
      <c r="BG145" s="128" t="s">
        <v>1322</v>
      </c>
      <c r="BH145" s="122" t="s">
        <v>1403</v>
      </c>
      <c r="BI145" s="122" t="s">
        <v>104</v>
      </c>
      <c r="BJ145" s="134">
        <v>46073</v>
      </c>
      <c r="BK145" s="95"/>
      <c r="BL145" s="95" t="s">
        <v>108</v>
      </c>
      <c r="BM145" s="98" t="s">
        <v>113</v>
      </c>
      <c r="BN145" s="99" t="s">
        <v>191</v>
      </c>
      <c r="BO145" s="122" t="s">
        <v>233</v>
      </c>
      <c r="BP145" s="122"/>
      <c r="BQ145" s="42"/>
      <c r="BR145" s="140" t="s">
        <v>1418</v>
      </c>
    </row>
    <row r="146" spans="1:70" ht="30" hidden="1" customHeight="1" x14ac:dyDescent="0.35">
      <c r="A146" s="95">
        <v>142</v>
      </c>
      <c r="B146" s="126" t="s">
        <v>254</v>
      </c>
      <c r="C146" s="126" t="s">
        <v>248</v>
      </c>
      <c r="D146" s="126" t="s">
        <v>247</v>
      </c>
      <c r="E146" s="126" t="s">
        <v>246</v>
      </c>
      <c r="F146" s="126" t="s">
        <v>246</v>
      </c>
      <c r="G146" s="126" t="s">
        <v>244</v>
      </c>
      <c r="H146" s="126" t="s">
        <v>245</v>
      </c>
      <c r="I146" s="126">
        <v>207266</v>
      </c>
      <c r="J146" s="126" t="s">
        <v>255</v>
      </c>
      <c r="K146" s="126">
        <v>207266</v>
      </c>
      <c r="L146" s="126" t="s">
        <v>262</v>
      </c>
      <c r="M146" s="126" t="s">
        <v>263</v>
      </c>
      <c r="N146" s="126">
        <v>483007</v>
      </c>
      <c r="O146" s="126" t="s">
        <v>307</v>
      </c>
      <c r="P146" s="126">
        <v>770754</v>
      </c>
      <c r="Q146" s="126" t="s">
        <v>338</v>
      </c>
      <c r="R146" s="126" t="s">
        <v>258</v>
      </c>
      <c r="S146" s="126" t="s">
        <v>621</v>
      </c>
      <c r="T146" s="126" t="s">
        <v>621</v>
      </c>
      <c r="U146" s="126" t="s">
        <v>259</v>
      </c>
      <c r="V146" s="126" t="s">
        <v>260</v>
      </c>
      <c r="W146" s="126">
        <v>0</v>
      </c>
      <c r="X146" s="126" t="s">
        <v>261</v>
      </c>
      <c r="Y146" s="126">
        <v>356789932</v>
      </c>
      <c r="Z146" s="126" t="s">
        <v>622</v>
      </c>
      <c r="AA146" s="126" t="s">
        <v>1114</v>
      </c>
      <c r="AB146" s="127">
        <v>45000</v>
      </c>
      <c r="AC146" s="126"/>
      <c r="AD146" s="126">
        <v>102</v>
      </c>
      <c r="AE146" s="126" t="s">
        <v>841</v>
      </c>
      <c r="AF146" s="126" t="s">
        <v>1081</v>
      </c>
      <c r="AG146" s="126" t="s">
        <v>1120</v>
      </c>
      <c r="AH146" s="126" t="s">
        <v>888</v>
      </c>
      <c r="AI146" s="126" t="s">
        <v>1116</v>
      </c>
      <c r="AJ146" s="127">
        <v>560</v>
      </c>
      <c r="AK146" s="127">
        <v>560</v>
      </c>
      <c r="AL146" s="126" t="s">
        <v>919</v>
      </c>
      <c r="AM146" s="127">
        <v>21565.87</v>
      </c>
      <c r="AN146" s="127">
        <v>9234.1299999999992</v>
      </c>
      <c r="AO146" s="127">
        <v>30800</v>
      </c>
      <c r="AP146" s="127">
        <v>23434.13</v>
      </c>
      <c r="AQ146" s="127">
        <v>2784.87</v>
      </c>
      <c r="AR146" s="127">
        <v>26219</v>
      </c>
      <c r="AS146" s="127">
        <v>17543.8</v>
      </c>
      <c r="AT146" s="127">
        <v>2616.1999999999998</v>
      </c>
      <c r="AU146" s="127">
        <v>20160</v>
      </c>
      <c r="AV146" s="126">
        <v>91</v>
      </c>
      <c r="AW146" s="122"/>
      <c r="AX146" s="122"/>
      <c r="AY146" s="122"/>
      <c r="AZ146" s="122"/>
      <c r="BA146" s="122"/>
      <c r="BB146" s="126" t="s">
        <v>1226</v>
      </c>
      <c r="BC146" s="122"/>
      <c r="BD146" s="126"/>
      <c r="BE146" s="127">
        <v>0</v>
      </c>
      <c r="BF146" s="126" t="s">
        <v>621</v>
      </c>
      <c r="BG146" s="128" t="s">
        <v>1323</v>
      </c>
      <c r="BH146" s="97" t="s">
        <v>1403</v>
      </c>
      <c r="BI146" s="95" t="s">
        <v>104</v>
      </c>
      <c r="BJ146" s="97">
        <v>46073</v>
      </c>
      <c r="BK146" s="95"/>
      <c r="BL146" s="95" t="s">
        <v>108</v>
      </c>
      <c r="BM146" s="98" t="s">
        <v>113</v>
      </c>
      <c r="BN146" s="99" t="s">
        <v>192</v>
      </c>
      <c r="BO146" s="95" t="s">
        <v>234</v>
      </c>
      <c r="BP146" s="95"/>
      <c r="BQ146" s="42"/>
      <c r="BR146" s="136" t="s">
        <v>1417</v>
      </c>
    </row>
    <row r="147" spans="1:70" ht="30" hidden="1" customHeight="1" x14ac:dyDescent="0.35">
      <c r="A147" s="95">
        <v>143</v>
      </c>
      <c r="B147" s="126" t="s">
        <v>254</v>
      </c>
      <c r="C147" s="126" t="s">
        <v>248</v>
      </c>
      <c r="D147" s="126" t="s">
        <v>247</v>
      </c>
      <c r="E147" s="126" t="s">
        <v>246</v>
      </c>
      <c r="F147" s="126" t="s">
        <v>246</v>
      </c>
      <c r="G147" s="126" t="s">
        <v>244</v>
      </c>
      <c r="H147" s="126" t="s">
        <v>245</v>
      </c>
      <c r="I147" s="126">
        <v>207266</v>
      </c>
      <c r="J147" s="126" t="s">
        <v>255</v>
      </c>
      <c r="K147" s="126">
        <v>207266</v>
      </c>
      <c r="L147" s="126" t="s">
        <v>262</v>
      </c>
      <c r="M147" s="126" t="s">
        <v>263</v>
      </c>
      <c r="N147" s="126">
        <v>498407</v>
      </c>
      <c r="O147" s="126" t="s">
        <v>439</v>
      </c>
      <c r="P147" s="126">
        <v>824848</v>
      </c>
      <c r="Q147" s="126" t="s">
        <v>533</v>
      </c>
      <c r="R147" s="126" t="s">
        <v>258</v>
      </c>
      <c r="S147" s="126" t="s">
        <v>623</v>
      </c>
      <c r="T147" s="126" t="s">
        <v>623</v>
      </c>
      <c r="U147" s="126" t="s">
        <v>259</v>
      </c>
      <c r="V147" s="126" t="s">
        <v>260</v>
      </c>
      <c r="W147" s="126">
        <v>0</v>
      </c>
      <c r="X147" s="126" t="s">
        <v>261</v>
      </c>
      <c r="Y147" s="126">
        <v>356843998</v>
      </c>
      <c r="Z147" s="126" t="s">
        <v>617</v>
      </c>
      <c r="AA147" s="126" t="s">
        <v>1123</v>
      </c>
      <c r="AB147" s="127">
        <v>45000</v>
      </c>
      <c r="AC147" s="126"/>
      <c r="AD147" s="126">
        <v>102</v>
      </c>
      <c r="AE147" s="126" t="s">
        <v>1121</v>
      </c>
      <c r="AF147" s="126" t="s">
        <v>1081</v>
      </c>
      <c r="AG147" s="126" t="s">
        <v>1124</v>
      </c>
      <c r="AH147" s="126" t="s">
        <v>888</v>
      </c>
      <c r="AI147" s="126" t="s">
        <v>1093</v>
      </c>
      <c r="AJ147" s="127">
        <v>560</v>
      </c>
      <c r="AK147" s="127">
        <v>560</v>
      </c>
      <c r="AL147" s="126" t="s">
        <v>1125</v>
      </c>
      <c r="AM147" s="127">
        <v>16262.52</v>
      </c>
      <c r="AN147" s="127">
        <v>7797.48</v>
      </c>
      <c r="AO147" s="127">
        <v>24060</v>
      </c>
      <c r="AP147" s="127">
        <v>28737.48</v>
      </c>
      <c r="AQ147" s="127">
        <v>4321.5200000000004</v>
      </c>
      <c r="AR147" s="127">
        <v>33059</v>
      </c>
      <c r="AS147" s="127">
        <v>22752.36</v>
      </c>
      <c r="AT147" s="127">
        <v>4147.6400000000003</v>
      </c>
      <c r="AU147" s="127">
        <v>26900</v>
      </c>
      <c r="AV147" s="126">
        <v>91</v>
      </c>
      <c r="AW147" s="122"/>
      <c r="AX147" s="122"/>
      <c r="AY147" s="122"/>
      <c r="AZ147" s="122"/>
      <c r="BA147" s="122"/>
      <c r="BB147" s="126" t="s">
        <v>1226</v>
      </c>
      <c r="BC147" s="122"/>
      <c r="BD147" s="126"/>
      <c r="BE147" s="127">
        <v>0</v>
      </c>
      <c r="BF147" s="126" t="s">
        <v>623</v>
      </c>
      <c r="BG147" s="128" t="s">
        <v>1324</v>
      </c>
      <c r="BH147" s="97" t="s">
        <v>1403</v>
      </c>
      <c r="BI147" s="95" t="s">
        <v>104</v>
      </c>
      <c r="BJ147" s="97">
        <v>46071</v>
      </c>
      <c r="BK147" s="95"/>
      <c r="BL147" s="95" t="s">
        <v>108</v>
      </c>
      <c r="BM147" s="98" t="s">
        <v>113</v>
      </c>
      <c r="BN147" s="99" t="s">
        <v>192</v>
      </c>
      <c r="BO147" s="95" t="s">
        <v>234</v>
      </c>
      <c r="BP147" s="95"/>
      <c r="BQ147" s="42"/>
      <c r="BR147" s="136" t="s">
        <v>1406</v>
      </c>
    </row>
    <row r="148" spans="1:70" ht="30" hidden="1" customHeight="1" x14ac:dyDescent="0.35">
      <c r="A148" s="95">
        <v>144</v>
      </c>
      <c r="B148" s="126" t="s">
        <v>254</v>
      </c>
      <c r="C148" s="126" t="s">
        <v>248</v>
      </c>
      <c r="D148" s="126" t="s">
        <v>247</v>
      </c>
      <c r="E148" s="126" t="s">
        <v>246</v>
      </c>
      <c r="F148" s="126" t="s">
        <v>246</v>
      </c>
      <c r="G148" s="126" t="s">
        <v>244</v>
      </c>
      <c r="H148" s="126" t="s">
        <v>245</v>
      </c>
      <c r="I148" s="126">
        <v>207266</v>
      </c>
      <c r="J148" s="126" t="s">
        <v>255</v>
      </c>
      <c r="K148" s="126">
        <v>207266</v>
      </c>
      <c r="L148" s="126" t="s">
        <v>262</v>
      </c>
      <c r="M148" s="126" t="s">
        <v>263</v>
      </c>
      <c r="N148" s="126">
        <v>477701</v>
      </c>
      <c r="O148" s="126" t="s">
        <v>267</v>
      </c>
      <c r="P148" s="126">
        <v>826865</v>
      </c>
      <c r="Q148" s="126" t="s">
        <v>530</v>
      </c>
      <c r="R148" s="126" t="s">
        <v>258</v>
      </c>
      <c r="S148" s="126" t="s">
        <v>624</v>
      </c>
      <c r="T148" s="126" t="s">
        <v>624</v>
      </c>
      <c r="U148" s="126" t="s">
        <v>259</v>
      </c>
      <c r="V148" s="126" t="s">
        <v>260</v>
      </c>
      <c r="W148" s="126">
        <v>0</v>
      </c>
      <c r="X148" s="126" t="s">
        <v>261</v>
      </c>
      <c r="Y148" s="126">
        <v>356854647</v>
      </c>
      <c r="Z148" s="126" t="s">
        <v>625</v>
      </c>
      <c r="AA148" s="126" t="s">
        <v>1128</v>
      </c>
      <c r="AB148" s="127">
        <v>45000</v>
      </c>
      <c r="AC148" s="126"/>
      <c r="AD148" s="126">
        <v>102</v>
      </c>
      <c r="AE148" s="126" t="s">
        <v>1121</v>
      </c>
      <c r="AF148" s="126" t="s">
        <v>1126</v>
      </c>
      <c r="AG148" s="126" t="s">
        <v>1129</v>
      </c>
      <c r="AH148" s="126" t="s">
        <v>888</v>
      </c>
      <c r="AI148" s="126" t="s">
        <v>1093</v>
      </c>
      <c r="AJ148" s="127">
        <v>560</v>
      </c>
      <c r="AK148" s="127">
        <v>560</v>
      </c>
      <c r="AL148" s="126" t="s">
        <v>977</v>
      </c>
      <c r="AM148" s="127">
        <v>27989.29</v>
      </c>
      <c r="AN148" s="127">
        <v>10650.71</v>
      </c>
      <c r="AO148" s="127">
        <v>38640</v>
      </c>
      <c r="AP148" s="127">
        <v>17010.71</v>
      </c>
      <c r="AQ148" s="127">
        <v>1418.29</v>
      </c>
      <c r="AR148" s="127">
        <v>18429</v>
      </c>
      <c r="AS148" s="127">
        <v>11072.94</v>
      </c>
      <c r="AT148" s="127">
        <v>1247.06</v>
      </c>
      <c r="AU148" s="127">
        <v>12320</v>
      </c>
      <c r="AV148" s="126">
        <v>91</v>
      </c>
      <c r="AW148" s="122"/>
      <c r="AX148" s="122"/>
      <c r="AY148" s="122"/>
      <c r="AZ148" s="122"/>
      <c r="BA148" s="122"/>
      <c r="BB148" s="126" t="s">
        <v>1226</v>
      </c>
      <c r="BC148" s="122"/>
      <c r="BD148" s="126" t="s">
        <v>1179</v>
      </c>
      <c r="BE148" s="127">
        <v>45000</v>
      </c>
      <c r="BF148" s="126" t="s">
        <v>624</v>
      </c>
      <c r="BG148" s="128" t="s">
        <v>1325</v>
      </c>
      <c r="BH148" s="97" t="s">
        <v>1403</v>
      </c>
      <c r="BI148" s="95" t="s">
        <v>104</v>
      </c>
      <c r="BJ148" s="97">
        <v>46072</v>
      </c>
      <c r="BK148" s="95"/>
      <c r="BL148" s="95" t="s">
        <v>109</v>
      </c>
      <c r="BM148" s="98" t="s">
        <v>114</v>
      </c>
      <c r="BN148" s="99" t="s">
        <v>192</v>
      </c>
      <c r="BO148" s="95" t="s">
        <v>234</v>
      </c>
      <c r="BP148" s="95"/>
      <c r="BQ148" s="42"/>
      <c r="BR148" s="136" t="s">
        <v>1407</v>
      </c>
    </row>
    <row r="149" spans="1:70" ht="30" hidden="1" customHeight="1" x14ac:dyDescent="0.35">
      <c r="A149" s="95">
        <v>145</v>
      </c>
      <c r="B149" s="126" t="s">
        <v>254</v>
      </c>
      <c r="C149" s="126" t="s">
        <v>248</v>
      </c>
      <c r="D149" s="126" t="s">
        <v>247</v>
      </c>
      <c r="E149" s="126" t="s">
        <v>246</v>
      </c>
      <c r="F149" s="126" t="s">
        <v>246</v>
      </c>
      <c r="G149" s="126" t="s">
        <v>244</v>
      </c>
      <c r="H149" s="126" t="s">
        <v>245</v>
      </c>
      <c r="I149" s="126">
        <v>207266</v>
      </c>
      <c r="J149" s="126" t="s">
        <v>255</v>
      </c>
      <c r="K149" s="126">
        <v>207266</v>
      </c>
      <c r="L149" s="126" t="s">
        <v>262</v>
      </c>
      <c r="M149" s="126" t="s">
        <v>263</v>
      </c>
      <c r="N149" s="126">
        <v>477701</v>
      </c>
      <c r="O149" s="126" t="s">
        <v>267</v>
      </c>
      <c r="P149" s="126">
        <v>872147</v>
      </c>
      <c r="Q149" s="126" t="s">
        <v>386</v>
      </c>
      <c r="R149" s="126" t="s">
        <v>258</v>
      </c>
      <c r="S149" s="126" t="s">
        <v>626</v>
      </c>
      <c r="T149" s="126" t="s">
        <v>626</v>
      </c>
      <c r="U149" s="126" t="s">
        <v>259</v>
      </c>
      <c r="V149" s="126" t="s">
        <v>260</v>
      </c>
      <c r="W149" s="126">
        <v>0</v>
      </c>
      <c r="X149" s="126" t="s">
        <v>261</v>
      </c>
      <c r="Y149" s="126">
        <v>356854695</v>
      </c>
      <c r="Z149" s="126" t="s">
        <v>627</v>
      </c>
      <c r="AA149" s="126" t="s">
        <v>1131</v>
      </c>
      <c r="AB149" s="127">
        <v>45000</v>
      </c>
      <c r="AC149" s="126"/>
      <c r="AD149" s="126">
        <v>102</v>
      </c>
      <c r="AE149" s="126" t="s">
        <v>1121</v>
      </c>
      <c r="AF149" s="126" t="s">
        <v>1132</v>
      </c>
      <c r="AG149" s="126" t="s">
        <v>1133</v>
      </c>
      <c r="AH149" s="126" t="s">
        <v>888</v>
      </c>
      <c r="AI149" s="126" t="s">
        <v>1134</v>
      </c>
      <c r="AJ149" s="127">
        <v>560</v>
      </c>
      <c r="AK149" s="127">
        <v>560</v>
      </c>
      <c r="AL149" s="126" t="s">
        <v>977</v>
      </c>
      <c r="AM149" s="127">
        <v>25041.84</v>
      </c>
      <c r="AN149" s="127">
        <v>10238.16</v>
      </c>
      <c r="AO149" s="127">
        <v>35280</v>
      </c>
      <c r="AP149" s="127">
        <v>19958.16</v>
      </c>
      <c r="AQ149" s="127">
        <v>1980.84</v>
      </c>
      <c r="AR149" s="127">
        <v>21939</v>
      </c>
      <c r="AS149" s="127">
        <v>11780.02</v>
      </c>
      <c r="AT149" s="127">
        <v>1659.98</v>
      </c>
      <c r="AU149" s="127">
        <v>13440</v>
      </c>
      <c r="AV149" s="126">
        <v>87</v>
      </c>
      <c r="AW149" s="122"/>
      <c r="AX149" s="122"/>
      <c r="AY149" s="122"/>
      <c r="AZ149" s="122"/>
      <c r="BA149" s="122"/>
      <c r="BB149" s="126" t="s">
        <v>1226</v>
      </c>
      <c r="BC149" s="122"/>
      <c r="BD149" s="126" t="s">
        <v>1179</v>
      </c>
      <c r="BE149" s="127">
        <v>45000</v>
      </c>
      <c r="BF149" s="126" t="s">
        <v>626</v>
      </c>
      <c r="BG149" s="128" t="s">
        <v>1326</v>
      </c>
      <c r="BH149" s="97" t="s">
        <v>1403</v>
      </c>
      <c r="BI149" s="95" t="s">
        <v>104</v>
      </c>
      <c r="BJ149" s="97">
        <v>46072</v>
      </c>
      <c r="BK149" s="95"/>
      <c r="BL149" s="95" t="s">
        <v>108</v>
      </c>
      <c r="BM149" s="98" t="s">
        <v>113</v>
      </c>
      <c r="BN149" s="99" t="s">
        <v>192</v>
      </c>
      <c r="BO149" s="95" t="s">
        <v>234</v>
      </c>
      <c r="BP149" s="95"/>
      <c r="BQ149" s="42"/>
      <c r="BR149" s="136" t="s">
        <v>1406</v>
      </c>
    </row>
    <row r="150" spans="1:70" ht="30" hidden="1" customHeight="1" x14ac:dyDescent="0.35">
      <c r="A150" s="95">
        <v>146</v>
      </c>
      <c r="B150" s="126" t="s">
        <v>254</v>
      </c>
      <c r="C150" s="126" t="s">
        <v>248</v>
      </c>
      <c r="D150" s="126" t="s">
        <v>247</v>
      </c>
      <c r="E150" s="126" t="s">
        <v>246</v>
      </c>
      <c r="F150" s="126" t="s">
        <v>246</v>
      </c>
      <c r="G150" s="126" t="s">
        <v>244</v>
      </c>
      <c r="H150" s="126" t="s">
        <v>245</v>
      </c>
      <c r="I150" s="126">
        <v>207266</v>
      </c>
      <c r="J150" s="126" t="s">
        <v>255</v>
      </c>
      <c r="K150" s="126">
        <v>207266</v>
      </c>
      <c r="L150" s="126" t="s">
        <v>262</v>
      </c>
      <c r="M150" s="126" t="s">
        <v>263</v>
      </c>
      <c r="N150" s="126">
        <v>495403</v>
      </c>
      <c r="O150" s="126" t="s">
        <v>408</v>
      </c>
      <c r="P150" s="126">
        <v>865077</v>
      </c>
      <c r="Q150" s="126" t="s">
        <v>628</v>
      </c>
      <c r="R150" s="126" t="s">
        <v>258</v>
      </c>
      <c r="S150" s="126" t="s">
        <v>629</v>
      </c>
      <c r="T150" s="126" t="s">
        <v>629</v>
      </c>
      <c r="U150" s="126" t="s">
        <v>259</v>
      </c>
      <c r="V150" s="126" t="s">
        <v>260</v>
      </c>
      <c r="W150" s="126">
        <v>0</v>
      </c>
      <c r="X150" s="126" t="s">
        <v>261</v>
      </c>
      <c r="Y150" s="126">
        <v>356899533</v>
      </c>
      <c r="Z150" s="126" t="s">
        <v>630</v>
      </c>
      <c r="AA150" s="126" t="s">
        <v>1037</v>
      </c>
      <c r="AB150" s="127">
        <v>45000</v>
      </c>
      <c r="AC150" s="126"/>
      <c r="AD150" s="126">
        <v>102</v>
      </c>
      <c r="AE150" s="126" t="s">
        <v>1121</v>
      </c>
      <c r="AF150" s="126" t="s">
        <v>1126</v>
      </c>
      <c r="AG150" s="126" t="s">
        <v>1130</v>
      </c>
      <c r="AH150" s="126" t="s">
        <v>888</v>
      </c>
      <c r="AI150" s="126" t="s">
        <v>1093</v>
      </c>
      <c r="AJ150" s="127">
        <v>560</v>
      </c>
      <c r="AK150" s="127">
        <v>560</v>
      </c>
      <c r="AL150" s="126" t="s">
        <v>870</v>
      </c>
      <c r="AM150" s="127">
        <v>15415.86</v>
      </c>
      <c r="AN150" s="127">
        <v>7404.14</v>
      </c>
      <c r="AO150" s="127">
        <v>22820</v>
      </c>
      <c r="AP150" s="127">
        <v>29584.14</v>
      </c>
      <c r="AQ150" s="127">
        <v>4564.8599999999997</v>
      </c>
      <c r="AR150" s="127">
        <v>34149</v>
      </c>
      <c r="AS150" s="127">
        <v>23741.21</v>
      </c>
      <c r="AT150" s="127">
        <v>4398.79</v>
      </c>
      <c r="AU150" s="127">
        <v>28140</v>
      </c>
      <c r="AV150" s="126">
        <v>91</v>
      </c>
      <c r="AW150" s="122"/>
      <c r="AX150" s="122"/>
      <c r="AY150" s="122"/>
      <c r="AZ150" s="122"/>
      <c r="BA150" s="122"/>
      <c r="BB150" s="126" t="s">
        <v>1226</v>
      </c>
      <c r="BC150" s="122"/>
      <c r="BD150" s="126" t="s">
        <v>1179</v>
      </c>
      <c r="BE150" s="127">
        <v>45000</v>
      </c>
      <c r="BF150" s="126" t="s">
        <v>629</v>
      </c>
      <c r="BG150" s="128" t="s">
        <v>1327</v>
      </c>
      <c r="BH150" s="97" t="s">
        <v>1403</v>
      </c>
      <c r="BI150" s="95" t="s">
        <v>104</v>
      </c>
      <c r="BJ150" s="97">
        <v>46070</v>
      </c>
      <c r="BK150" s="95"/>
      <c r="BL150" s="95" t="s">
        <v>109</v>
      </c>
      <c r="BM150" s="98" t="s">
        <v>124</v>
      </c>
      <c r="BN150" s="99" t="s">
        <v>192</v>
      </c>
      <c r="BO150" s="95" t="s">
        <v>234</v>
      </c>
      <c r="BP150" s="95"/>
      <c r="BQ150" s="42"/>
      <c r="BR150" s="136" t="s">
        <v>1404</v>
      </c>
    </row>
    <row r="151" spans="1:70" ht="30" hidden="1" customHeight="1" x14ac:dyDescent="0.35">
      <c r="A151" s="95">
        <v>147</v>
      </c>
      <c r="B151" s="126" t="s">
        <v>254</v>
      </c>
      <c r="C151" s="126" t="s">
        <v>248</v>
      </c>
      <c r="D151" s="126" t="s">
        <v>247</v>
      </c>
      <c r="E151" s="126" t="s">
        <v>246</v>
      </c>
      <c r="F151" s="126" t="s">
        <v>246</v>
      </c>
      <c r="G151" s="126" t="s">
        <v>244</v>
      </c>
      <c r="H151" s="126" t="s">
        <v>245</v>
      </c>
      <c r="I151" s="126">
        <v>207266</v>
      </c>
      <c r="J151" s="126" t="s">
        <v>255</v>
      </c>
      <c r="K151" s="126">
        <v>207266</v>
      </c>
      <c r="L151" s="126" t="s">
        <v>262</v>
      </c>
      <c r="M151" s="126" t="s">
        <v>263</v>
      </c>
      <c r="N151" s="126">
        <v>519632</v>
      </c>
      <c r="O151" s="126" t="s">
        <v>631</v>
      </c>
      <c r="P151" s="126">
        <v>860959</v>
      </c>
      <c r="Q151" s="126" t="s">
        <v>632</v>
      </c>
      <c r="R151" s="126" t="s">
        <v>258</v>
      </c>
      <c r="S151" s="126" t="s">
        <v>633</v>
      </c>
      <c r="T151" s="126" t="s">
        <v>633</v>
      </c>
      <c r="U151" s="126" t="s">
        <v>259</v>
      </c>
      <c r="V151" s="126" t="s">
        <v>260</v>
      </c>
      <c r="W151" s="126">
        <v>0</v>
      </c>
      <c r="X151" s="126" t="s">
        <v>261</v>
      </c>
      <c r="Y151" s="126">
        <v>356912379</v>
      </c>
      <c r="Z151" s="126" t="s">
        <v>634</v>
      </c>
      <c r="AA151" s="126" t="s">
        <v>1115</v>
      </c>
      <c r="AB151" s="127">
        <v>42000</v>
      </c>
      <c r="AC151" s="126"/>
      <c r="AD151" s="126">
        <v>102</v>
      </c>
      <c r="AE151" s="126" t="s">
        <v>1121</v>
      </c>
      <c r="AF151" s="126" t="s">
        <v>1126</v>
      </c>
      <c r="AG151" s="126" t="s">
        <v>1127</v>
      </c>
      <c r="AH151" s="126" t="s">
        <v>888</v>
      </c>
      <c r="AI151" s="126" t="s">
        <v>1002</v>
      </c>
      <c r="AJ151" s="127">
        <v>520</v>
      </c>
      <c r="AK151" s="127">
        <v>520</v>
      </c>
      <c r="AL151" s="126" t="s">
        <v>993</v>
      </c>
      <c r="AM151" s="127">
        <v>6259.74</v>
      </c>
      <c r="AN151" s="127">
        <v>3620.26</v>
      </c>
      <c r="AO151" s="127">
        <v>9880</v>
      </c>
      <c r="AP151" s="127">
        <v>35740.26</v>
      </c>
      <c r="AQ151" s="127">
        <v>7721.74</v>
      </c>
      <c r="AR151" s="127">
        <v>43462</v>
      </c>
      <c r="AS151" s="127">
        <v>29895.06</v>
      </c>
      <c r="AT151" s="127">
        <v>7544.94</v>
      </c>
      <c r="AU151" s="127">
        <v>37440</v>
      </c>
      <c r="AV151" s="126">
        <v>91</v>
      </c>
      <c r="AW151" s="122"/>
      <c r="AX151" s="122"/>
      <c r="AY151" s="122"/>
      <c r="AZ151" s="122"/>
      <c r="BA151" s="122"/>
      <c r="BB151" s="126" t="s">
        <v>1226</v>
      </c>
      <c r="BC151" s="122"/>
      <c r="BD151" s="126" t="s">
        <v>1179</v>
      </c>
      <c r="BE151" s="127">
        <v>42000</v>
      </c>
      <c r="BF151" s="126" t="s">
        <v>633</v>
      </c>
      <c r="BG151" s="128" t="s">
        <v>1328</v>
      </c>
      <c r="BH151" s="97" t="s">
        <v>1403</v>
      </c>
      <c r="BI151" s="95" t="s">
        <v>104</v>
      </c>
      <c r="BJ151" s="97">
        <v>46071</v>
      </c>
      <c r="BK151" s="95"/>
      <c r="BL151" s="95" t="s">
        <v>109</v>
      </c>
      <c r="BM151" s="98" t="s">
        <v>124</v>
      </c>
      <c r="BN151" s="99" t="s">
        <v>192</v>
      </c>
      <c r="BO151" s="95" t="s">
        <v>234</v>
      </c>
      <c r="BP151" s="95"/>
      <c r="BQ151" s="42"/>
      <c r="BR151" s="136" t="s">
        <v>1404</v>
      </c>
    </row>
    <row r="152" spans="1:70" ht="30" hidden="1" customHeight="1" x14ac:dyDescent="0.35">
      <c r="A152" s="95">
        <v>148</v>
      </c>
      <c r="B152" s="126" t="s">
        <v>254</v>
      </c>
      <c r="C152" s="126" t="s">
        <v>248</v>
      </c>
      <c r="D152" s="126" t="s">
        <v>247</v>
      </c>
      <c r="E152" s="126" t="s">
        <v>246</v>
      </c>
      <c r="F152" s="126" t="s">
        <v>246</v>
      </c>
      <c r="G152" s="126" t="s">
        <v>244</v>
      </c>
      <c r="H152" s="126" t="s">
        <v>245</v>
      </c>
      <c r="I152" s="126">
        <v>207266</v>
      </c>
      <c r="J152" s="126" t="s">
        <v>255</v>
      </c>
      <c r="K152" s="126">
        <v>207266</v>
      </c>
      <c r="L152" s="126" t="s">
        <v>262</v>
      </c>
      <c r="M152" s="126" t="s">
        <v>263</v>
      </c>
      <c r="N152" s="126">
        <v>519632</v>
      </c>
      <c r="O152" s="126" t="s">
        <v>631</v>
      </c>
      <c r="P152" s="126">
        <v>860959</v>
      </c>
      <c r="Q152" s="126" t="s">
        <v>632</v>
      </c>
      <c r="R152" s="126" t="s">
        <v>258</v>
      </c>
      <c r="S152" s="126" t="s">
        <v>635</v>
      </c>
      <c r="T152" s="126" t="s">
        <v>635</v>
      </c>
      <c r="U152" s="126" t="s">
        <v>259</v>
      </c>
      <c r="V152" s="126" t="s">
        <v>260</v>
      </c>
      <c r="W152" s="126">
        <v>0</v>
      </c>
      <c r="X152" s="126" t="s">
        <v>261</v>
      </c>
      <c r="Y152" s="126">
        <v>356965684</v>
      </c>
      <c r="Z152" s="126" t="s">
        <v>636</v>
      </c>
      <c r="AA152" s="126" t="s">
        <v>1138</v>
      </c>
      <c r="AB152" s="127">
        <v>45000</v>
      </c>
      <c r="AC152" s="126"/>
      <c r="AD152" s="126">
        <v>102</v>
      </c>
      <c r="AE152" s="126" t="s">
        <v>1121</v>
      </c>
      <c r="AF152" s="126" t="s">
        <v>1135</v>
      </c>
      <c r="AG152" s="126" t="s">
        <v>1139</v>
      </c>
      <c r="AH152" s="126" t="s">
        <v>888</v>
      </c>
      <c r="AI152" s="126" t="s">
        <v>1072</v>
      </c>
      <c r="AJ152" s="127">
        <v>560</v>
      </c>
      <c r="AK152" s="127">
        <v>560</v>
      </c>
      <c r="AL152" s="126" t="s">
        <v>871</v>
      </c>
      <c r="AM152" s="127">
        <v>5982.32</v>
      </c>
      <c r="AN152" s="127">
        <v>3537.68</v>
      </c>
      <c r="AO152" s="127">
        <v>9520</v>
      </c>
      <c r="AP152" s="127">
        <v>39017.68</v>
      </c>
      <c r="AQ152" s="127">
        <v>8581.32</v>
      </c>
      <c r="AR152" s="127">
        <v>47599</v>
      </c>
      <c r="AS152" s="127">
        <v>32503.79</v>
      </c>
      <c r="AT152" s="127">
        <v>8376.2099999999991</v>
      </c>
      <c r="AU152" s="127">
        <v>40880</v>
      </c>
      <c r="AV152" s="126">
        <v>90</v>
      </c>
      <c r="AW152" s="122"/>
      <c r="AX152" s="122"/>
      <c r="AY152" s="122"/>
      <c r="AZ152" s="122"/>
      <c r="BA152" s="122"/>
      <c r="BB152" s="126" t="s">
        <v>1226</v>
      </c>
      <c r="BC152" s="122"/>
      <c r="BD152" s="126"/>
      <c r="BE152" s="127">
        <v>0</v>
      </c>
      <c r="BF152" s="126" t="s">
        <v>635</v>
      </c>
      <c r="BG152" s="128" t="s">
        <v>1329</v>
      </c>
      <c r="BH152" s="97" t="s">
        <v>1403</v>
      </c>
      <c r="BI152" s="95" t="s">
        <v>104</v>
      </c>
      <c r="BJ152" s="97">
        <v>46071</v>
      </c>
      <c r="BK152" s="95"/>
      <c r="BL152" s="95" t="s">
        <v>109</v>
      </c>
      <c r="BM152" s="98" t="s">
        <v>124</v>
      </c>
      <c r="BN152" s="99" t="s">
        <v>192</v>
      </c>
      <c r="BO152" s="95" t="s">
        <v>234</v>
      </c>
      <c r="BP152" s="95"/>
      <c r="BQ152" s="42"/>
      <c r="BR152" s="136" t="s">
        <v>1404</v>
      </c>
    </row>
    <row r="153" spans="1:70" ht="30" hidden="1" customHeight="1" x14ac:dyDescent="0.35">
      <c r="A153" s="95">
        <v>149</v>
      </c>
      <c r="B153" s="126" t="s">
        <v>254</v>
      </c>
      <c r="C153" s="126" t="s">
        <v>248</v>
      </c>
      <c r="D153" s="126" t="s">
        <v>247</v>
      </c>
      <c r="E153" s="126" t="s">
        <v>246</v>
      </c>
      <c r="F153" s="126" t="s">
        <v>246</v>
      </c>
      <c r="G153" s="126" t="s">
        <v>244</v>
      </c>
      <c r="H153" s="126" t="s">
        <v>245</v>
      </c>
      <c r="I153" s="126">
        <v>207266</v>
      </c>
      <c r="J153" s="126" t="s">
        <v>255</v>
      </c>
      <c r="K153" s="126">
        <v>207266</v>
      </c>
      <c r="L153" s="126" t="s">
        <v>262</v>
      </c>
      <c r="M153" s="126" t="s">
        <v>263</v>
      </c>
      <c r="N153" s="126">
        <v>519632</v>
      </c>
      <c r="O153" s="126" t="s">
        <v>631</v>
      </c>
      <c r="P153" s="126">
        <v>872149</v>
      </c>
      <c r="Q153" s="126" t="s">
        <v>637</v>
      </c>
      <c r="R153" s="126" t="s">
        <v>258</v>
      </c>
      <c r="S153" s="126" t="s">
        <v>638</v>
      </c>
      <c r="T153" s="126" t="s">
        <v>638</v>
      </c>
      <c r="U153" s="126" t="s">
        <v>259</v>
      </c>
      <c r="V153" s="126" t="s">
        <v>260</v>
      </c>
      <c r="W153" s="126">
        <v>0</v>
      </c>
      <c r="X153" s="126" t="s">
        <v>261</v>
      </c>
      <c r="Y153" s="126">
        <v>356966727</v>
      </c>
      <c r="Z153" s="126" t="s">
        <v>639</v>
      </c>
      <c r="AA153" s="126" t="s">
        <v>1138</v>
      </c>
      <c r="AB153" s="127">
        <v>45000</v>
      </c>
      <c r="AC153" s="126"/>
      <c r="AD153" s="126">
        <v>102</v>
      </c>
      <c r="AE153" s="126" t="s">
        <v>1121</v>
      </c>
      <c r="AF153" s="126" t="s">
        <v>1135</v>
      </c>
      <c r="AG153" s="126" t="s">
        <v>1139</v>
      </c>
      <c r="AH153" s="126" t="s">
        <v>888</v>
      </c>
      <c r="AI153" s="126" t="s">
        <v>1072</v>
      </c>
      <c r="AJ153" s="127">
        <v>560</v>
      </c>
      <c r="AK153" s="127">
        <v>560</v>
      </c>
      <c r="AL153" s="126" t="s">
        <v>988</v>
      </c>
      <c r="AM153" s="127">
        <v>16704.830000000002</v>
      </c>
      <c r="AN153" s="127">
        <v>8015.17</v>
      </c>
      <c r="AO153" s="127">
        <v>24720</v>
      </c>
      <c r="AP153" s="127">
        <v>28295.17</v>
      </c>
      <c r="AQ153" s="127">
        <v>4103.83</v>
      </c>
      <c r="AR153" s="127">
        <v>32399</v>
      </c>
      <c r="AS153" s="127">
        <v>21781.279999999999</v>
      </c>
      <c r="AT153" s="127">
        <v>3898.72</v>
      </c>
      <c r="AU153" s="127">
        <v>25680</v>
      </c>
      <c r="AV153" s="126">
        <v>90</v>
      </c>
      <c r="AW153" s="122"/>
      <c r="AX153" s="122"/>
      <c r="AY153" s="122"/>
      <c r="AZ153" s="122"/>
      <c r="BA153" s="122"/>
      <c r="BB153" s="126" t="s">
        <v>1226</v>
      </c>
      <c r="BC153" s="122"/>
      <c r="BD153" s="126" t="s">
        <v>1179</v>
      </c>
      <c r="BE153" s="127">
        <v>45000</v>
      </c>
      <c r="BF153" s="126" t="s">
        <v>638</v>
      </c>
      <c r="BG153" s="128" t="s">
        <v>1330</v>
      </c>
      <c r="BH153" s="97" t="s">
        <v>1403</v>
      </c>
      <c r="BI153" s="95" t="s">
        <v>104</v>
      </c>
      <c r="BJ153" s="97">
        <v>46071</v>
      </c>
      <c r="BK153" s="95"/>
      <c r="BL153" s="95" t="s">
        <v>109</v>
      </c>
      <c r="BM153" s="98" t="s">
        <v>124</v>
      </c>
      <c r="BN153" s="99" t="s">
        <v>192</v>
      </c>
      <c r="BO153" s="95" t="s">
        <v>234</v>
      </c>
      <c r="BP153" s="95"/>
      <c r="BQ153" s="42"/>
      <c r="BR153" s="136" t="s">
        <v>1404</v>
      </c>
    </row>
    <row r="154" spans="1:70" ht="30" hidden="1" customHeight="1" x14ac:dyDescent="0.35">
      <c r="A154" s="95">
        <v>150</v>
      </c>
      <c r="B154" s="126" t="s">
        <v>254</v>
      </c>
      <c r="C154" s="126" t="s">
        <v>248</v>
      </c>
      <c r="D154" s="126" t="s">
        <v>247</v>
      </c>
      <c r="E154" s="126" t="s">
        <v>246</v>
      </c>
      <c r="F154" s="126" t="s">
        <v>246</v>
      </c>
      <c r="G154" s="126" t="s">
        <v>244</v>
      </c>
      <c r="H154" s="126" t="s">
        <v>245</v>
      </c>
      <c r="I154" s="126">
        <v>207266</v>
      </c>
      <c r="J154" s="126" t="s">
        <v>255</v>
      </c>
      <c r="K154" s="126">
        <v>207266</v>
      </c>
      <c r="L154" s="126" t="s">
        <v>262</v>
      </c>
      <c r="M154" s="126" t="s">
        <v>263</v>
      </c>
      <c r="N154" s="126">
        <v>519632</v>
      </c>
      <c r="O154" s="126" t="s">
        <v>631</v>
      </c>
      <c r="P154" s="126">
        <v>860959</v>
      </c>
      <c r="Q154" s="126" t="s">
        <v>632</v>
      </c>
      <c r="R154" s="126" t="s">
        <v>258</v>
      </c>
      <c r="S154" s="126" t="s">
        <v>640</v>
      </c>
      <c r="T154" s="126" t="s">
        <v>640</v>
      </c>
      <c r="U154" s="126" t="s">
        <v>259</v>
      </c>
      <c r="V154" s="126" t="s">
        <v>260</v>
      </c>
      <c r="W154" s="126">
        <v>0</v>
      </c>
      <c r="X154" s="126" t="s">
        <v>261</v>
      </c>
      <c r="Y154" s="126">
        <v>356967436</v>
      </c>
      <c r="Z154" s="126" t="s">
        <v>641</v>
      </c>
      <c r="AA154" s="126" t="s">
        <v>1138</v>
      </c>
      <c r="AB154" s="127">
        <v>45000</v>
      </c>
      <c r="AC154" s="126"/>
      <c r="AD154" s="126">
        <v>102</v>
      </c>
      <c r="AE154" s="126" t="s">
        <v>1121</v>
      </c>
      <c r="AF154" s="126" t="s">
        <v>1135</v>
      </c>
      <c r="AG154" s="126" t="s">
        <v>1139</v>
      </c>
      <c r="AH154" s="126" t="s">
        <v>888</v>
      </c>
      <c r="AI154" s="126" t="s">
        <v>1072</v>
      </c>
      <c r="AJ154" s="127">
        <v>560</v>
      </c>
      <c r="AK154" s="127">
        <v>560</v>
      </c>
      <c r="AL154" s="126" t="s">
        <v>1033</v>
      </c>
      <c r="AM154" s="127">
        <v>9403.7900000000009</v>
      </c>
      <c r="AN154" s="127">
        <v>5156.21</v>
      </c>
      <c r="AO154" s="127">
        <v>14560</v>
      </c>
      <c r="AP154" s="127">
        <v>35596.21</v>
      </c>
      <c r="AQ154" s="127">
        <v>6962.79</v>
      </c>
      <c r="AR154" s="127">
        <v>42559</v>
      </c>
      <c r="AS154" s="127">
        <v>29082.32</v>
      </c>
      <c r="AT154" s="127">
        <v>6757.68</v>
      </c>
      <c r="AU154" s="127">
        <v>35840</v>
      </c>
      <c r="AV154" s="126">
        <v>90</v>
      </c>
      <c r="AW154" s="122"/>
      <c r="AX154" s="122"/>
      <c r="AY154" s="122"/>
      <c r="AZ154" s="122"/>
      <c r="BA154" s="122"/>
      <c r="BB154" s="126" t="s">
        <v>1226</v>
      </c>
      <c r="BC154" s="122"/>
      <c r="BD154" s="126"/>
      <c r="BE154" s="127">
        <v>0</v>
      </c>
      <c r="BF154" s="126" t="s">
        <v>640</v>
      </c>
      <c r="BG154" s="128" t="s">
        <v>1331</v>
      </c>
      <c r="BH154" s="97" t="s">
        <v>1403</v>
      </c>
      <c r="BI154" s="95" t="s">
        <v>104</v>
      </c>
      <c r="BJ154" s="97">
        <v>46071</v>
      </c>
      <c r="BK154" s="95"/>
      <c r="BL154" s="95" t="s">
        <v>109</v>
      </c>
      <c r="BM154" s="98" t="s">
        <v>124</v>
      </c>
      <c r="BN154" s="99" t="s">
        <v>192</v>
      </c>
      <c r="BO154" s="95" t="s">
        <v>234</v>
      </c>
      <c r="BP154" s="95"/>
      <c r="BQ154" s="42"/>
      <c r="BR154" s="136" t="s">
        <v>1404</v>
      </c>
    </row>
    <row r="155" spans="1:70" ht="30" hidden="1" customHeight="1" x14ac:dyDescent="0.35">
      <c r="A155" s="95">
        <v>151</v>
      </c>
      <c r="B155" s="126" t="s">
        <v>254</v>
      </c>
      <c r="C155" s="126" t="s">
        <v>248</v>
      </c>
      <c r="D155" s="126" t="s">
        <v>247</v>
      </c>
      <c r="E155" s="126" t="s">
        <v>246</v>
      </c>
      <c r="F155" s="126" t="s">
        <v>246</v>
      </c>
      <c r="G155" s="126" t="s">
        <v>244</v>
      </c>
      <c r="H155" s="126" t="s">
        <v>245</v>
      </c>
      <c r="I155" s="126">
        <v>207266</v>
      </c>
      <c r="J155" s="126" t="s">
        <v>255</v>
      </c>
      <c r="K155" s="126">
        <v>207266</v>
      </c>
      <c r="L155" s="126" t="s">
        <v>262</v>
      </c>
      <c r="M155" s="126" t="s">
        <v>263</v>
      </c>
      <c r="N155" s="126">
        <v>519632</v>
      </c>
      <c r="O155" s="126" t="s">
        <v>631</v>
      </c>
      <c r="P155" s="126">
        <v>860959</v>
      </c>
      <c r="Q155" s="126" t="s">
        <v>632</v>
      </c>
      <c r="R155" s="126" t="s">
        <v>258</v>
      </c>
      <c r="S155" s="126" t="s">
        <v>642</v>
      </c>
      <c r="T155" s="126" t="s">
        <v>642</v>
      </c>
      <c r="U155" s="126" t="s">
        <v>259</v>
      </c>
      <c r="V155" s="126" t="s">
        <v>260</v>
      </c>
      <c r="W155" s="126">
        <v>0</v>
      </c>
      <c r="X155" s="126" t="s">
        <v>261</v>
      </c>
      <c r="Y155" s="126">
        <v>356967800</v>
      </c>
      <c r="Z155" s="126" t="s">
        <v>643</v>
      </c>
      <c r="AA155" s="126" t="s">
        <v>1138</v>
      </c>
      <c r="AB155" s="127">
        <v>45000</v>
      </c>
      <c r="AC155" s="126"/>
      <c r="AD155" s="126">
        <v>102</v>
      </c>
      <c r="AE155" s="126" t="s">
        <v>1121</v>
      </c>
      <c r="AF155" s="126" t="s">
        <v>1135</v>
      </c>
      <c r="AG155" s="126" t="s">
        <v>1139</v>
      </c>
      <c r="AH155" s="126" t="s">
        <v>888</v>
      </c>
      <c r="AI155" s="126" t="s">
        <v>1072</v>
      </c>
      <c r="AJ155" s="127">
        <v>560</v>
      </c>
      <c r="AK155" s="127">
        <v>560</v>
      </c>
      <c r="AL155" s="126" t="s">
        <v>922</v>
      </c>
      <c r="AM155" s="127">
        <v>25124.79</v>
      </c>
      <c r="AN155" s="127">
        <v>10155.209999999999</v>
      </c>
      <c r="AO155" s="127">
        <v>35280</v>
      </c>
      <c r="AP155" s="127">
        <v>19875.21</v>
      </c>
      <c r="AQ155" s="127">
        <v>1963.79</v>
      </c>
      <c r="AR155" s="127">
        <v>21839</v>
      </c>
      <c r="AS155" s="127">
        <v>13361.32</v>
      </c>
      <c r="AT155" s="127">
        <v>1758.68</v>
      </c>
      <c r="AU155" s="127">
        <v>15120</v>
      </c>
      <c r="AV155" s="126">
        <v>90</v>
      </c>
      <c r="AW155" s="122"/>
      <c r="AX155" s="122"/>
      <c r="AY155" s="122"/>
      <c r="AZ155" s="122"/>
      <c r="BA155" s="122"/>
      <c r="BB155" s="126" t="s">
        <v>1226</v>
      </c>
      <c r="BC155" s="122"/>
      <c r="BD155" s="126"/>
      <c r="BE155" s="127">
        <v>0</v>
      </c>
      <c r="BF155" s="126" t="s">
        <v>642</v>
      </c>
      <c r="BG155" s="128" t="s">
        <v>1332</v>
      </c>
      <c r="BH155" s="97" t="s">
        <v>1403</v>
      </c>
      <c r="BI155" s="95" t="s">
        <v>104</v>
      </c>
      <c r="BJ155" s="97">
        <v>46071</v>
      </c>
      <c r="BK155" s="95"/>
      <c r="BL155" s="95" t="s">
        <v>109</v>
      </c>
      <c r="BM155" s="98" t="s">
        <v>124</v>
      </c>
      <c r="BN155" s="99" t="s">
        <v>192</v>
      </c>
      <c r="BO155" s="95" t="s">
        <v>234</v>
      </c>
      <c r="BP155" s="95"/>
      <c r="BQ155" s="42"/>
      <c r="BR155" s="136" t="s">
        <v>1404</v>
      </c>
    </row>
    <row r="156" spans="1:70" ht="30" hidden="1" customHeight="1" x14ac:dyDescent="0.35">
      <c r="A156" s="95">
        <v>152</v>
      </c>
      <c r="B156" s="126" t="s">
        <v>254</v>
      </c>
      <c r="C156" s="126" t="s">
        <v>248</v>
      </c>
      <c r="D156" s="126" t="s">
        <v>247</v>
      </c>
      <c r="E156" s="126" t="s">
        <v>246</v>
      </c>
      <c r="F156" s="126" t="s">
        <v>246</v>
      </c>
      <c r="G156" s="126" t="s">
        <v>244</v>
      </c>
      <c r="H156" s="126" t="s">
        <v>245</v>
      </c>
      <c r="I156" s="126">
        <v>207266</v>
      </c>
      <c r="J156" s="126" t="s">
        <v>255</v>
      </c>
      <c r="K156" s="126">
        <v>207266</v>
      </c>
      <c r="L156" s="126" t="s">
        <v>262</v>
      </c>
      <c r="M156" s="126" t="s">
        <v>263</v>
      </c>
      <c r="N156" s="126">
        <v>519632</v>
      </c>
      <c r="O156" s="126" t="s">
        <v>631</v>
      </c>
      <c r="P156" s="126">
        <v>860959</v>
      </c>
      <c r="Q156" s="126" t="s">
        <v>632</v>
      </c>
      <c r="R156" s="126" t="s">
        <v>258</v>
      </c>
      <c r="S156" s="126" t="s">
        <v>644</v>
      </c>
      <c r="T156" s="126" t="s">
        <v>644</v>
      </c>
      <c r="U156" s="126" t="s">
        <v>259</v>
      </c>
      <c r="V156" s="126" t="s">
        <v>260</v>
      </c>
      <c r="W156" s="126">
        <v>0</v>
      </c>
      <c r="X156" s="126" t="s">
        <v>261</v>
      </c>
      <c r="Y156" s="126">
        <v>356968367</v>
      </c>
      <c r="Z156" s="126" t="s">
        <v>645</v>
      </c>
      <c r="AA156" s="126" t="s">
        <v>1138</v>
      </c>
      <c r="AB156" s="127">
        <v>45000</v>
      </c>
      <c r="AC156" s="126"/>
      <c r="AD156" s="126">
        <v>102</v>
      </c>
      <c r="AE156" s="126" t="s">
        <v>1121</v>
      </c>
      <c r="AF156" s="126" t="s">
        <v>1135</v>
      </c>
      <c r="AG156" s="126" t="s">
        <v>1139</v>
      </c>
      <c r="AH156" s="126" t="s">
        <v>888</v>
      </c>
      <c r="AI156" s="126" t="s">
        <v>1072</v>
      </c>
      <c r="AJ156" s="127">
        <v>560</v>
      </c>
      <c r="AK156" s="127">
        <v>560</v>
      </c>
      <c r="AL156" s="126" t="s">
        <v>1033</v>
      </c>
      <c r="AM156" s="127">
        <v>10184.32</v>
      </c>
      <c r="AN156" s="127">
        <v>5495.68</v>
      </c>
      <c r="AO156" s="127">
        <v>15680</v>
      </c>
      <c r="AP156" s="127">
        <v>34815.68</v>
      </c>
      <c r="AQ156" s="127">
        <v>6623.32</v>
      </c>
      <c r="AR156" s="127">
        <v>41439</v>
      </c>
      <c r="AS156" s="127">
        <v>28301.79</v>
      </c>
      <c r="AT156" s="127">
        <v>6418.21</v>
      </c>
      <c r="AU156" s="127">
        <v>34720</v>
      </c>
      <c r="AV156" s="126">
        <v>90</v>
      </c>
      <c r="AW156" s="122"/>
      <c r="AX156" s="122"/>
      <c r="AY156" s="122"/>
      <c r="AZ156" s="122"/>
      <c r="BA156" s="122"/>
      <c r="BB156" s="126" t="s">
        <v>1226</v>
      </c>
      <c r="BC156" s="122"/>
      <c r="BD156" s="126" t="s">
        <v>1179</v>
      </c>
      <c r="BE156" s="127">
        <v>45000</v>
      </c>
      <c r="BF156" s="126" t="s">
        <v>644</v>
      </c>
      <c r="BG156" s="128" t="s">
        <v>1333</v>
      </c>
      <c r="BH156" s="97" t="s">
        <v>1403</v>
      </c>
      <c r="BI156" s="95" t="s">
        <v>104</v>
      </c>
      <c r="BJ156" s="97">
        <v>46071</v>
      </c>
      <c r="BK156" s="95"/>
      <c r="BL156" s="95" t="s">
        <v>109</v>
      </c>
      <c r="BM156" s="98" t="s">
        <v>124</v>
      </c>
      <c r="BN156" s="99" t="s">
        <v>192</v>
      </c>
      <c r="BO156" s="95" t="s">
        <v>234</v>
      </c>
      <c r="BP156" s="95"/>
      <c r="BQ156" s="42"/>
      <c r="BR156" s="136" t="s">
        <v>1404</v>
      </c>
    </row>
    <row r="157" spans="1:70" ht="30" hidden="1" customHeight="1" x14ac:dyDescent="0.35">
      <c r="A157" s="95">
        <v>153</v>
      </c>
      <c r="B157" s="126" t="s">
        <v>254</v>
      </c>
      <c r="C157" s="126" t="s">
        <v>248</v>
      </c>
      <c r="D157" s="126" t="s">
        <v>247</v>
      </c>
      <c r="E157" s="126" t="s">
        <v>246</v>
      </c>
      <c r="F157" s="126" t="s">
        <v>246</v>
      </c>
      <c r="G157" s="126" t="s">
        <v>244</v>
      </c>
      <c r="H157" s="126" t="s">
        <v>245</v>
      </c>
      <c r="I157" s="126">
        <v>207266</v>
      </c>
      <c r="J157" s="126" t="s">
        <v>255</v>
      </c>
      <c r="K157" s="126">
        <v>207266</v>
      </c>
      <c r="L157" s="126" t="s">
        <v>262</v>
      </c>
      <c r="M157" s="126" t="s">
        <v>263</v>
      </c>
      <c r="N157" s="126">
        <v>519632</v>
      </c>
      <c r="O157" s="126" t="s">
        <v>631</v>
      </c>
      <c r="P157" s="126">
        <v>863054</v>
      </c>
      <c r="Q157" s="126" t="s">
        <v>646</v>
      </c>
      <c r="R157" s="126" t="s">
        <v>258</v>
      </c>
      <c r="S157" s="126" t="s">
        <v>647</v>
      </c>
      <c r="T157" s="126" t="s">
        <v>647</v>
      </c>
      <c r="U157" s="126" t="s">
        <v>259</v>
      </c>
      <c r="V157" s="126" t="s">
        <v>260</v>
      </c>
      <c r="W157" s="126">
        <v>0</v>
      </c>
      <c r="X157" s="126" t="s">
        <v>261</v>
      </c>
      <c r="Y157" s="126">
        <v>356969086</v>
      </c>
      <c r="Z157" s="126" t="s">
        <v>580</v>
      </c>
      <c r="AA157" s="126" t="s">
        <v>1138</v>
      </c>
      <c r="AB157" s="127">
        <v>45000</v>
      </c>
      <c r="AC157" s="126"/>
      <c r="AD157" s="126">
        <v>102</v>
      </c>
      <c r="AE157" s="126" t="s">
        <v>1121</v>
      </c>
      <c r="AF157" s="126" t="s">
        <v>1135</v>
      </c>
      <c r="AG157" s="126" t="s">
        <v>1139</v>
      </c>
      <c r="AH157" s="126" t="s">
        <v>888</v>
      </c>
      <c r="AI157" s="126" t="s">
        <v>1072</v>
      </c>
      <c r="AJ157" s="127">
        <v>560</v>
      </c>
      <c r="AK157" s="127">
        <v>560</v>
      </c>
      <c r="AL157" s="126" t="s">
        <v>977</v>
      </c>
      <c r="AM157" s="127">
        <v>38486.11</v>
      </c>
      <c r="AN157" s="127">
        <v>11913.89</v>
      </c>
      <c r="AO157" s="127">
        <v>50400</v>
      </c>
      <c r="AP157" s="127">
        <v>6513.89</v>
      </c>
      <c r="AQ157" s="127">
        <v>205.11</v>
      </c>
      <c r="AR157" s="127">
        <v>6719</v>
      </c>
      <c r="AS157" s="127">
        <v>0</v>
      </c>
      <c r="AT157" s="127">
        <v>0</v>
      </c>
      <c r="AU157" s="127">
        <v>0</v>
      </c>
      <c r="AV157" s="126">
        <v>90</v>
      </c>
      <c r="AW157" s="122"/>
      <c r="AX157" s="122"/>
      <c r="AY157" s="122"/>
      <c r="AZ157" s="122"/>
      <c r="BA157" s="122"/>
      <c r="BB157" s="126" t="s">
        <v>1226</v>
      </c>
      <c r="BC157" s="122"/>
      <c r="BD157" s="126"/>
      <c r="BE157" s="127">
        <v>0</v>
      </c>
      <c r="BF157" s="126" t="s">
        <v>647</v>
      </c>
      <c r="BG157" s="128" t="s">
        <v>1334</v>
      </c>
      <c r="BH157" s="122" t="s">
        <v>1403</v>
      </c>
      <c r="BI157" s="122" t="s">
        <v>104</v>
      </c>
      <c r="BJ157" s="134">
        <v>46073</v>
      </c>
      <c r="BK157" s="95"/>
      <c r="BL157" s="95" t="s">
        <v>108</v>
      </c>
      <c r="BM157" s="98" t="s">
        <v>113</v>
      </c>
      <c r="BN157" s="99" t="s">
        <v>191</v>
      </c>
      <c r="BO157" s="122" t="s">
        <v>233</v>
      </c>
      <c r="BP157" s="122"/>
      <c r="BQ157" s="42"/>
      <c r="BR157" s="140" t="s">
        <v>1418</v>
      </c>
    </row>
    <row r="158" spans="1:70" ht="30" hidden="1" customHeight="1" x14ac:dyDescent="0.35">
      <c r="A158" s="95">
        <v>154</v>
      </c>
      <c r="B158" s="126" t="s">
        <v>254</v>
      </c>
      <c r="C158" s="126" t="s">
        <v>248</v>
      </c>
      <c r="D158" s="126" t="s">
        <v>247</v>
      </c>
      <c r="E158" s="126" t="s">
        <v>246</v>
      </c>
      <c r="F158" s="126" t="s">
        <v>246</v>
      </c>
      <c r="G158" s="126" t="s">
        <v>244</v>
      </c>
      <c r="H158" s="126" t="s">
        <v>245</v>
      </c>
      <c r="I158" s="126">
        <v>207266</v>
      </c>
      <c r="J158" s="126" t="s">
        <v>255</v>
      </c>
      <c r="K158" s="126">
        <v>207266</v>
      </c>
      <c r="L158" s="126" t="s">
        <v>262</v>
      </c>
      <c r="M158" s="126" t="s">
        <v>263</v>
      </c>
      <c r="N158" s="126">
        <v>494553</v>
      </c>
      <c r="O158" s="126" t="s">
        <v>397</v>
      </c>
      <c r="P158" s="126">
        <v>836412</v>
      </c>
      <c r="Q158" s="126" t="s">
        <v>560</v>
      </c>
      <c r="R158" s="126" t="s">
        <v>258</v>
      </c>
      <c r="S158" s="126" t="s">
        <v>648</v>
      </c>
      <c r="T158" s="126" t="s">
        <v>648</v>
      </c>
      <c r="U158" s="126" t="s">
        <v>259</v>
      </c>
      <c r="V158" s="126" t="s">
        <v>260</v>
      </c>
      <c r="W158" s="126">
        <v>0</v>
      </c>
      <c r="X158" s="126" t="s">
        <v>261</v>
      </c>
      <c r="Y158" s="126">
        <v>356971809</v>
      </c>
      <c r="Z158" s="126" t="s">
        <v>649</v>
      </c>
      <c r="AA158" s="126" t="s">
        <v>1138</v>
      </c>
      <c r="AB158" s="127">
        <v>40000</v>
      </c>
      <c r="AC158" s="126"/>
      <c r="AD158" s="126">
        <v>102</v>
      </c>
      <c r="AE158" s="126" t="s">
        <v>1121</v>
      </c>
      <c r="AF158" s="126" t="s">
        <v>1135</v>
      </c>
      <c r="AG158" s="126" t="s">
        <v>1139</v>
      </c>
      <c r="AH158" s="126" t="s">
        <v>888</v>
      </c>
      <c r="AI158" s="126" t="s">
        <v>1140</v>
      </c>
      <c r="AJ158" s="127">
        <v>500</v>
      </c>
      <c r="AK158" s="127">
        <v>500</v>
      </c>
      <c r="AL158" s="126" t="s">
        <v>1030</v>
      </c>
      <c r="AM158" s="127">
        <v>13018.89</v>
      </c>
      <c r="AN158" s="127">
        <v>6481.11</v>
      </c>
      <c r="AO158" s="127">
        <v>19500</v>
      </c>
      <c r="AP158" s="127">
        <v>26981.11</v>
      </c>
      <c r="AQ158" s="127">
        <v>4315.8900000000003</v>
      </c>
      <c r="AR158" s="127">
        <v>31297</v>
      </c>
      <c r="AS158" s="127">
        <v>20885.66</v>
      </c>
      <c r="AT158" s="127">
        <v>4114.34</v>
      </c>
      <c r="AU158" s="127">
        <v>25000</v>
      </c>
      <c r="AV158" s="126">
        <v>89</v>
      </c>
      <c r="AW158" s="122"/>
      <c r="AX158" s="122"/>
      <c r="AY158" s="122"/>
      <c r="AZ158" s="122"/>
      <c r="BA158" s="122"/>
      <c r="BB158" s="126" t="s">
        <v>1226</v>
      </c>
      <c r="BC158" s="122"/>
      <c r="BD158" s="126" t="s">
        <v>938</v>
      </c>
      <c r="BE158" s="127">
        <v>40000</v>
      </c>
      <c r="BF158" s="126" t="s">
        <v>648</v>
      </c>
      <c r="BG158" s="128" t="s">
        <v>1335</v>
      </c>
      <c r="BH158" s="97" t="s">
        <v>1403</v>
      </c>
      <c r="BI158" s="95" t="s">
        <v>104</v>
      </c>
      <c r="BJ158" s="97">
        <v>46070</v>
      </c>
      <c r="BK158" s="95"/>
      <c r="BL158" s="95" t="s">
        <v>108</v>
      </c>
      <c r="BM158" s="98" t="s">
        <v>113</v>
      </c>
      <c r="BN158" s="99" t="s">
        <v>192</v>
      </c>
      <c r="BO158" s="95" t="s">
        <v>234</v>
      </c>
      <c r="BP158" s="95"/>
      <c r="BQ158" s="42"/>
      <c r="BR158" s="136" t="s">
        <v>1406</v>
      </c>
    </row>
    <row r="159" spans="1:70" ht="30" hidden="1" customHeight="1" x14ac:dyDescent="0.35">
      <c r="A159" s="95">
        <v>155</v>
      </c>
      <c r="B159" s="126" t="s">
        <v>254</v>
      </c>
      <c r="C159" s="126" t="s">
        <v>248</v>
      </c>
      <c r="D159" s="126" t="s">
        <v>247</v>
      </c>
      <c r="E159" s="126" t="s">
        <v>246</v>
      </c>
      <c r="F159" s="126" t="s">
        <v>246</v>
      </c>
      <c r="G159" s="126" t="s">
        <v>244</v>
      </c>
      <c r="H159" s="126" t="s">
        <v>245</v>
      </c>
      <c r="I159" s="126">
        <v>207266</v>
      </c>
      <c r="J159" s="126" t="s">
        <v>255</v>
      </c>
      <c r="K159" s="126">
        <v>207266</v>
      </c>
      <c r="L159" s="126" t="s">
        <v>262</v>
      </c>
      <c r="M159" s="126" t="s">
        <v>263</v>
      </c>
      <c r="N159" s="126">
        <v>498407</v>
      </c>
      <c r="O159" s="126" t="s">
        <v>439</v>
      </c>
      <c r="P159" s="126">
        <v>864712</v>
      </c>
      <c r="Q159" s="126" t="s">
        <v>651</v>
      </c>
      <c r="R159" s="126" t="s">
        <v>258</v>
      </c>
      <c r="S159" s="126" t="s">
        <v>652</v>
      </c>
      <c r="T159" s="126" t="s">
        <v>652</v>
      </c>
      <c r="U159" s="126" t="s">
        <v>259</v>
      </c>
      <c r="V159" s="126" t="s">
        <v>260</v>
      </c>
      <c r="W159" s="126">
        <v>0</v>
      </c>
      <c r="X159" s="126" t="s">
        <v>261</v>
      </c>
      <c r="Y159" s="126">
        <v>357001306</v>
      </c>
      <c r="Z159" s="126" t="s">
        <v>653</v>
      </c>
      <c r="AA159" s="126" t="s">
        <v>1122</v>
      </c>
      <c r="AB159" s="127">
        <v>45000</v>
      </c>
      <c r="AC159" s="126"/>
      <c r="AD159" s="126">
        <v>102</v>
      </c>
      <c r="AE159" s="126" t="s">
        <v>1121</v>
      </c>
      <c r="AF159" s="126" t="s">
        <v>1143</v>
      </c>
      <c r="AG159" s="126" t="s">
        <v>1144</v>
      </c>
      <c r="AH159" s="126" t="s">
        <v>888</v>
      </c>
      <c r="AI159" s="126" t="s">
        <v>1004</v>
      </c>
      <c r="AJ159" s="127">
        <v>560</v>
      </c>
      <c r="AK159" s="127">
        <v>560</v>
      </c>
      <c r="AL159" s="126" t="s">
        <v>977</v>
      </c>
      <c r="AM159" s="127">
        <v>27283.25</v>
      </c>
      <c r="AN159" s="127">
        <v>10736.75</v>
      </c>
      <c r="AO159" s="127">
        <v>38020</v>
      </c>
      <c r="AP159" s="127">
        <v>17716.75</v>
      </c>
      <c r="AQ159" s="127">
        <v>1532.25</v>
      </c>
      <c r="AR159" s="127">
        <v>19249</v>
      </c>
      <c r="AS159" s="127">
        <v>10535.66</v>
      </c>
      <c r="AT159" s="127">
        <v>1284.3399999999999</v>
      </c>
      <c r="AU159" s="127">
        <v>11820</v>
      </c>
      <c r="AV159" s="126">
        <v>89</v>
      </c>
      <c r="AW159" s="122"/>
      <c r="AX159" s="122"/>
      <c r="AY159" s="122"/>
      <c r="AZ159" s="122"/>
      <c r="BA159" s="122"/>
      <c r="BB159" s="126" t="s">
        <v>1226</v>
      </c>
      <c r="BC159" s="122"/>
      <c r="BD159" s="126"/>
      <c r="BE159" s="127">
        <v>0</v>
      </c>
      <c r="BF159" s="126" t="s">
        <v>652</v>
      </c>
      <c r="BG159" s="128" t="s">
        <v>1336</v>
      </c>
      <c r="BH159" s="97" t="s">
        <v>1403</v>
      </c>
      <c r="BI159" s="95" t="s">
        <v>104</v>
      </c>
      <c r="BJ159" s="97">
        <v>46071</v>
      </c>
      <c r="BK159" s="95"/>
      <c r="BL159" s="95" t="s">
        <v>108</v>
      </c>
      <c r="BM159" s="98" t="s">
        <v>113</v>
      </c>
      <c r="BN159" s="99" t="s">
        <v>192</v>
      </c>
      <c r="BO159" s="95" t="s">
        <v>234</v>
      </c>
      <c r="BP159" s="95"/>
      <c r="BQ159" s="42"/>
      <c r="BR159" s="136" t="s">
        <v>1406</v>
      </c>
    </row>
    <row r="160" spans="1:70" ht="30" hidden="1" customHeight="1" x14ac:dyDescent="0.35">
      <c r="A160" s="95">
        <v>156</v>
      </c>
      <c r="B160" s="126" t="s">
        <v>254</v>
      </c>
      <c r="C160" s="126" t="s">
        <v>248</v>
      </c>
      <c r="D160" s="126" t="s">
        <v>247</v>
      </c>
      <c r="E160" s="126" t="s">
        <v>246</v>
      </c>
      <c r="F160" s="126" t="s">
        <v>246</v>
      </c>
      <c r="G160" s="126" t="s">
        <v>244</v>
      </c>
      <c r="H160" s="126" t="s">
        <v>245</v>
      </c>
      <c r="I160" s="126">
        <v>207266</v>
      </c>
      <c r="J160" s="126" t="s">
        <v>255</v>
      </c>
      <c r="K160" s="126">
        <v>207266</v>
      </c>
      <c r="L160" s="126" t="s">
        <v>262</v>
      </c>
      <c r="M160" s="126" t="s">
        <v>263</v>
      </c>
      <c r="N160" s="126">
        <v>560951</v>
      </c>
      <c r="O160" s="126" t="s">
        <v>265</v>
      </c>
      <c r="P160" s="126">
        <v>926552</v>
      </c>
      <c r="Q160" s="126" t="s">
        <v>654</v>
      </c>
      <c r="R160" s="126" t="s">
        <v>258</v>
      </c>
      <c r="S160" s="126" t="s">
        <v>655</v>
      </c>
      <c r="T160" s="126" t="s">
        <v>655</v>
      </c>
      <c r="U160" s="126" t="s">
        <v>259</v>
      </c>
      <c r="V160" s="126" t="s">
        <v>260</v>
      </c>
      <c r="W160" s="126">
        <v>0</v>
      </c>
      <c r="X160" s="126" t="s">
        <v>261</v>
      </c>
      <c r="Y160" s="126">
        <v>357003375</v>
      </c>
      <c r="Z160" s="126" t="s">
        <v>656</v>
      </c>
      <c r="AA160" s="126" t="s">
        <v>1122</v>
      </c>
      <c r="AB160" s="127">
        <v>42000</v>
      </c>
      <c r="AC160" s="126"/>
      <c r="AD160" s="126">
        <v>102</v>
      </c>
      <c r="AE160" s="126" t="s">
        <v>1121</v>
      </c>
      <c r="AF160" s="126" t="s">
        <v>1143</v>
      </c>
      <c r="AG160" s="126" t="s">
        <v>1144</v>
      </c>
      <c r="AH160" s="126" t="s">
        <v>888</v>
      </c>
      <c r="AI160" s="126" t="s">
        <v>1145</v>
      </c>
      <c r="AJ160" s="127">
        <v>520</v>
      </c>
      <c r="AK160" s="127">
        <v>520</v>
      </c>
      <c r="AL160" s="126" t="s">
        <v>965</v>
      </c>
      <c r="AM160" s="127">
        <v>35265.47</v>
      </c>
      <c r="AN160" s="127">
        <v>11014.53</v>
      </c>
      <c r="AO160" s="127">
        <v>46280</v>
      </c>
      <c r="AP160" s="127">
        <v>6734.53</v>
      </c>
      <c r="AQ160" s="127">
        <v>234.47</v>
      </c>
      <c r="AR160" s="127">
        <v>6969</v>
      </c>
      <c r="AS160" s="127">
        <v>0</v>
      </c>
      <c r="AT160" s="127">
        <v>0</v>
      </c>
      <c r="AU160" s="127">
        <v>0</v>
      </c>
      <c r="AV160" s="126">
        <v>89</v>
      </c>
      <c r="AW160" s="122"/>
      <c r="AX160" s="122"/>
      <c r="AY160" s="122"/>
      <c r="AZ160" s="122"/>
      <c r="BA160" s="122"/>
      <c r="BB160" s="126" t="s">
        <v>1226</v>
      </c>
      <c r="BC160" s="122"/>
      <c r="BD160" s="126"/>
      <c r="BE160" s="127">
        <v>0</v>
      </c>
      <c r="BF160" s="126" t="s">
        <v>655</v>
      </c>
      <c r="BG160" s="128" t="s">
        <v>1337</v>
      </c>
      <c r="BH160" s="122" t="s">
        <v>1403</v>
      </c>
      <c r="BI160" s="122" t="s">
        <v>104</v>
      </c>
      <c r="BJ160" s="134">
        <v>46073</v>
      </c>
      <c r="BK160" s="95"/>
      <c r="BL160" s="95" t="s">
        <v>108</v>
      </c>
      <c r="BM160" s="98" t="s">
        <v>113</v>
      </c>
      <c r="BN160" s="99" t="s">
        <v>191</v>
      </c>
      <c r="BO160" s="122" t="s">
        <v>233</v>
      </c>
      <c r="BP160" s="122"/>
      <c r="BQ160" s="42"/>
      <c r="BR160" s="140" t="s">
        <v>1418</v>
      </c>
    </row>
    <row r="161" spans="1:70" ht="30" hidden="1" customHeight="1" x14ac:dyDescent="0.35">
      <c r="A161" s="95">
        <v>157</v>
      </c>
      <c r="B161" s="126" t="s">
        <v>254</v>
      </c>
      <c r="C161" s="126" t="s">
        <v>248</v>
      </c>
      <c r="D161" s="126" t="s">
        <v>247</v>
      </c>
      <c r="E161" s="126" t="s">
        <v>246</v>
      </c>
      <c r="F161" s="126" t="s">
        <v>246</v>
      </c>
      <c r="G161" s="126" t="s">
        <v>244</v>
      </c>
      <c r="H161" s="126" t="s">
        <v>245</v>
      </c>
      <c r="I161" s="126">
        <v>207266</v>
      </c>
      <c r="J161" s="126" t="s">
        <v>255</v>
      </c>
      <c r="K161" s="126">
        <v>207266</v>
      </c>
      <c r="L161" s="126" t="s">
        <v>262</v>
      </c>
      <c r="M161" s="126" t="s">
        <v>263</v>
      </c>
      <c r="N161" s="126">
        <v>519632</v>
      </c>
      <c r="O161" s="126" t="s">
        <v>631</v>
      </c>
      <c r="P161" s="126">
        <v>864726</v>
      </c>
      <c r="Q161" s="126" t="s">
        <v>657</v>
      </c>
      <c r="R161" s="126" t="s">
        <v>258</v>
      </c>
      <c r="S161" s="126" t="s">
        <v>658</v>
      </c>
      <c r="T161" s="126" t="s">
        <v>658</v>
      </c>
      <c r="U161" s="126" t="s">
        <v>259</v>
      </c>
      <c r="V161" s="126" t="s">
        <v>260</v>
      </c>
      <c r="W161" s="126">
        <v>0</v>
      </c>
      <c r="X161" s="126" t="s">
        <v>261</v>
      </c>
      <c r="Y161" s="126">
        <v>357003855</v>
      </c>
      <c r="Z161" s="126" t="s">
        <v>659</v>
      </c>
      <c r="AA161" s="126" t="s">
        <v>1122</v>
      </c>
      <c r="AB161" s="127">
        <v>45000</v>
      </c>
      <c r="AC161" s="126"/>
      <c r="AD161" s="126">
        <v>102</v>
      </c>
      <c r="AE161" s="126" t="s">
        <v>1121</v>
      </c>
      <c r="AF161" s="126" t="s">
        <v>1143</v>
      </c>
      <c r="AG161" s="126" t="s">
        <v>1144</v>
      </c>
      <c r="AH161" s="126" t="s">
        <v>888</v>
      </c>
      <c r="AI161" s="126" t="s">
        <v>1004</v>
      </c>
      <c r="AJ161" s="127">
        <v>560</v>
      </c>
      <c r="AK161" s="127">
        <v>560</v>
      </c>
      <c r="AL161" s="126" t="s">
        <v>871</v>
      </c>
      <c r="AM161" s="127">
        <v>5511.82</v>
      </c>
      <c r="AN161" s="127">
        <v>3448.18</v>
      </c>
      <c r="AO161" s="127">
        <v>8960</v>
      </c>
      <c r="AP161" s="127">
        <v>39488.18</v>
      </c>
      <c r="AQ161" s="127">
        <v>8820.82</v>
      </c>
      <c r="AR161" s="127">
        <v>48309</v>
      </c>
      <c r="AS161" s="127">
        <v>32307.09</v>
      </c>
      <c r="AT161" s="127">
        <v>8572.91</v>
      </c>
      <c r="AU161" s="127">
        <v>40880</v>
      </c>
      <c r="AV161" s="126">
        <v>89</v>
      </c>
      <c r="AW161" s="122"/>
      <c r="AX161" s="122"/>
      <c r="AY161" s="122"/>
      <c r="AZ161" s="122"/>
      <c r="BA161" s="122"/>
      <c r="BB161" s="126" t="s">
        <v>1226</v>
      </c>
      <c r="BC161" s="122"/>
      <c r="BD161" s="126" t="s">
        <v>1179</v>
      </c>
      <c r="BE161" s="127">
        <v>45000</v>
      </c>
      <c r="BF161" s="126" t="s">
        <v>658</v>
      </c>
      <c r="BG161" s="128" t="s">
        <v>1338</v>
      </c>
      <c r="BH161" s="97" t="s">
        <v>1403</v>
      </c>
      <c r="BI161" s="95" t="s">
        <v>104</v>
      </c>
      <c r="BJ161" s="97">
        <v>46071</v>
      </c>
      <c r="BK161" s="95"/>
      <c r="BL161" s="95" t="s">
        <v>109</v>
      </c>
      <c r="BM161" s="98" t="s">
        <v>124</v>
      </c>
      <c r="BN161" s="99" t="s">
        <v>192</v>
      </c>
      <c r="BO161" s="95" t="s">
        <v>234</v>
      </c>
      <c r="BP161" s="95"/>
      <c r="BQ161" s="42"/>
      <c r="BR161" s="136" t="s">
        <v>1404</v>
      </c>
    </row>
    <row r="162" spans="1:70" ht="30" hidden="1" customHeight="1" x14ac:dyDescent="0.35">
      <c r="A162" s="95">
        <v>158</v>
      </c>
      <c r="B162" s="126" t="s">
        <v>254</v>
      </c>
      <c r="C162" s="126" t="s">
        <v>248</v>
      </c>
      <c r="D162" s="126" t="s">
        <v>247</v>
      </c>
      <c r="E162" s="126" t="s">
        <v>246</v>
      </c>
      <c r="F162" s="126" t="s">
        <v>246</v>
      </c>
      <c r="G162" s="126" t="s">
        <v>244</v>
      </c>
      <c r="H162" s="126" t="s">
        <v>245</v>
      </c>
      <c r="I162" s="126">
        <v>207266</v>
      </c>
      <c r="J162" s="126" t="s">
        <v>255</v>
      </c>
      <c r="K162" s="126">
        <v>207266</v>
      </c>
      <c r="L162" s="126" t="s">
        <v>262</v>
      </c>
      <c r="M162" s="126" t="s">
        <v>263</v>
      </c>
      <c r="N162" s="126">
        <v>519632</v>
      </c>
      <c r="O162" s="126" t="s">
        <v>631</v>
      </c>
      <c r="P162" s="126">
        <v>864726</v>
      </c>
      <c r="Q162" s="126" t="s">
        <v>657</v>
      </c>
      <c r="R162" s="126" t="s">
        <v>258</v>
      </c>
      <c r="S162" s="126" t="s">
        <v>660</v>
      </c>
      <c r="T162" s="126" t="s">
        <v>660</v>
      </c>
      <c r="U162" s="126" t="s">
        <v>259</v>
      </c>
      <c r="V162" s="126" t="s">
        <v>260</v>
      </c>
      <c r="W162" s="126">
        <v>0</v>
      </c>
      <c r="X162" s="126" t="s">
        <v>261</v>
      </c>
      <c r="Y162" s="126">
        <v>357003924</v>
      </c>
      <c r="Z162" s="126" t="s">
        <v>661</v>
      </c>
      <c r="AA162" s="126" t="s">
        <v>1122</v>
      </c>
      <c r="AB162" s="127">
        <v>42000</v>
      </c>
      <c r="AC162" s="126"/>
      <c r="AD162" s="126">
        <v>102</v>
      </c>
      <c r="AE162" s="126" t="s">
        <v>1121</v>
      </c>
      <c r="AF162" s="126" t="s">
        <v>1143</v>
      </c>
      <c r="AG162" s="126" t="s">
        <v>1144</v>
      </c>
      <c r="AH162" s="126" t="s">
        <v>888</v>
      </c>
      <c r="AI162" s="126" t="s">
        <v>1004</v>
      </c>
      <c r="AJ162" s="127">
        <v>520</v>
      </c>
      <c r="AK162" s="127">
        <v>520</v>
      </c>
      <c r="AL162" s="126" t="s">
        <v>871</v>
      </c>
      <c r="AM162" s="127">
        <v>5100.16</v>
      </c>
      <c r="AN162" s="127">
        <v>3219.84</v>
      </c>
      <c r="AO162" s="127">
        <v>8320</v>
      </c>
      <c r="AP162" s="127">
        <v>36899.839999999997</v>
      </c>
      <c r="AQ162" s="127">
        <v>8309.16</v>
      </c>
      <c r="AR162" s="127">
        <v>45209</v>
      </c>
      <c r="AS162" s="127">
        <v>29902.400000000001</v>
      </c>
      <c r="AT162" s="127">
        <v>8057.6</v>
      </c>
      <c r="AU162" s="127">
        <v>37960</v>
      </c>
      <c r="AV162" s="126">
        <v>89</v>
      </c>
      <c r="AW162" s="122"/>
      <c r="AX162" s="122"/>
      <c r="AY162" s="122"/>
      <c r="AZ162" s="122"/>
      <c r="BA162" s="122"/>
      <c r="BB162" s="126" t="s">
        <v>1226</v>
      </c>
      <c r="BC162" s="122"/>
      <c r="BD162" s="126" t="s">
        <v>1179</v>
      </c>
      <c r="BE162" s="127">
        <v>42000</v>
      </c>
      <c r="BF162" s="126" t="s">
        <v>660</v>
      </c>
      <c r="BG162" s="128" t="s">
        <v>1339</v>
      </c>
      <c r="BH162" s="97" t="s">
        <v>1403</v>
      </c>
      <c r="BI162" s="95" t="s">
        <v>104</v>
      </c>
      <c r="BJ162" s="97">
        <v>46071</v>
      </c>
      <c r="BK162" s="95"/>
      <c r="BL162" s="95" t="s">
        <v>108</v>
      </c>
      <c r="BM162" s="98" t="s">
        <v>113</v>
      </c>
      <c r="BN162" s="99" t="s">
        <v>192</v>
      </c>
      <c r="BO162" s="95" t="s">
        <v>234</v>
      </c>
      <c r="BP162" s="95"/>
      <c r="BQ162" s="42"/>
      <c r="BR162" s="136" t="s">
        <v>1406</v>
      </c>
    </row>
    <row r="163" spans="1:70" ht="30" hidden="1" customHeight="1" x14ac:dyDescent="0.35">
      <c r="A163" s="95">
        <v>159</v>
      </c>
      <c r="B163" s="126" t="s">
        <v>254</v>
      </c>
      <c r="C163" s="126" t="s">
        <v>248</v>
      </c>
      <c r="D163" s="126" t="s">
        <v>247</v>
      </c>
      <c r="E163" s="126" t="s">
        <v>246</v>
      </c>
      <c r="F163" s="126" t="s">
        <v>246</v>
      </c>
      <c r="G163" s="126" t="s">
        <v>244</v>
      </c>
      <c r="H163" s="126" t="s">
        <v>245</v>
      </c>
      <c r="I163" s="126">
        <v>207266</v>
      </c>
      <c r="J163" s="126" t="s">
        <v>255</v>
      </c>
      <c r="K163" s="126">
        <v>207266</v>
      </c>
      <c r="L163" s="126" t="s">
        <v>262</v>
      </c>
      <c r="M163" s="126" t="s">
        <v>263</v>
      </c>
      <c r="N163" s="126">
        <v>519632</v>
      </c>
      <c r="O163" s="126" t="s">
        <v>631</v>
      </c>
      <c r="P163" s="126">
        <v>864726</v>
      </c>
      <c r="Q163" s="126" t="s">
        <v>657</v>
      </c>
      <c r="R163" s="126" t="s">
        <v>258</v>
      </c>
      <c r="S163" s="126" t="s">
        <v>662</v>
      </c>
      <c r="T163" s="126" t="s">
        <v>662</v>
      </c>
      <c r="U163" s="126" t="s">
        <v>259</v>
      </c>
      <c r="V163" s="126" t="s">
        <v>260</v>
      </c>
      <c r="W163" s="126">
        <v>0</v>
      </c>
      <c r="X163" s="126" t="s">
        <v>261</v>
      </c>
      <c r="Y163" s="126">
        <v>357007370</v>
      </c>
      <c r="Z163" s="126" t="s">
        <v>663</v>
      </c>
      <c r="AA163" s="126" t="s">
        <v>1136</v>
      </c>
      <c r="AB163" s="127">
        <v>42000</v>
      </c>
      <c r="AC163" s="126"/>
      <c r="AD163" s="126">
        <v>102</v>
      </c>
      <c r="AE163" s="126" t="s">
        <v>1121</v>
      </c>
      <c r="AF163" s="126" t="s">
        <v>1003</v>
      </c>
      <c r="AG163" s="126" t="s">
        <v>1146</v>
      </c>
      <c r="AH163" s="126" t="s">
        <v>888</v>
      </c>
      <c r="AI163" s="126" t="s">
        <v>1004</v>
      </c>
      <c r="AJ163" s="127">
        <v>520</v>
      </c>
      <c r="AK163" s="127">
        <v>520</v>
      </c>
      <c r="AL163" s="126" t="s">
        <v>991</v>
      </c>
      <c r="AM163" s="127">
        <v>21899.82</v>
      </c>
      <c r="AN163" s="127">
        <v>9340.18</v>
      </c>
      <c r="AO163" s="127">
        <v>31240</v>
      </c>
      <c r="AP163" s="127">
        <v>20100.18</v>
      </c>
      <c r="AQ163" s="127">
        <v>2141.8200000000002</v>
      </c>
      <c r="AR163" s="127">
        <v>22242</v>
      </c>
      <c r="AS163" s="127">
        <v>13146.58</v>
      </c>
      <c r="AT163" s="127">
        <v>1893.42</v>
      </c>
      <c r="AU163" s="127">
        <v>15040</v>
      </c>
      <c r="AV163" s="126">
        <v>89</v>
      </c>
      <c r="AW163" s="122"/>
      <c r="AX163" s="122"/>
      <c r="AY163" s="122"/>
      <c r="AZ163" s="122"/>
      <c r="BA163" s="122"/>
      <c r="BB163" s="126" t="s">
        <v>1226</v>
      </c>
      <c r="BC163" s="122"/>
      <c r="BD163" s="126"/>
      <c r="BE163" s="127">
        <v>0</v>
      </c>
      <c r="BF163" s="126" t="s">
        <v>662</v>
      </c>
      <c r="BG163" s="128" t="s">
        <v>1340</v>
      </c>
      <c r="BH163" s="97" t="s">
        <v>1403</v>
      </c>
      <c r="BI163" s="95" t="s">
        <v>104</v>
      </c>
      <c r="BJ163" s="97">
        <v>46071</v>
      </c>
      <c r="BK163" s="95"/>
      <c r="BL163" s="95" t="s">
        <v>108</v>
      </c>
      <c r="BM163" s="98" t="s">
        <v>113</v>
      </c>
      <c r="BN163" s="99" t="s">
        <v>192</v>
      </c>
      <c r="BO163" s="95" t="s">
        <v>234</v>
      </c>
      <c r="BP163" s="95"/>
      <c r="BQ163" s="42"/>
      <c r="BR163" s="136" t="s">
        <v>1406</v>
      </c>
    </row>
    <row r="164" spans="1:70" ht="30" hidden="1" customHeight="1" x14ac:dyDescent="0.35">
      <c r="A164" s="95">
        <v>160</v>
      </c>
      <c r="B164" s="126" t="s">
        <v>254</v>
      </c>
      <c r="C164" s="126" t="s">
        <v>248</v>
      </c>
      <c r="D164" s="126" t="s">
        <v>247</v>
      </c>
      <c r="E164" s="126" t="s">
        <v>246</v>
      </c>
      <c r="F164" s="126" t="s">
        <v>246</v>
      </c>
      <c r="G164" s="126" t="s">
        <v>244</v>
      </c>
      <c r="H164" s="126" t="s">
        <v>245</v>
      </c>
      <c r="I164" s="126">
        <v>207266</v>
      </c>
      <c r="J164" s="126" t="s">
        <v>255</v>
      </c>
      <c r="K164" s="126">
        <v>207266</v>
      </c>
      <c r="L164" s="126" t="s">
        <v>262</v>
      </c>
      <c r="M164" s="126" t="s">
        <v>263</v>
      </c>
      <c r="N164" s="126">
        <v>495403</v>
      </c>
      <c r="O164" s="126" t="s">
        <v>408</v>
      </c>
      <c r="P164" s="126">
        <v>865077</v>
      </c>
      <c r="Q164" s="126" t="s">
        <v>628</v>
      </c>
      <c r="R164" s="126" t="s">
        <v>258</v>
      </c>
      <c r="S164" s="126" t="s">
        <v>664</v>
      </c>
      <c r="T164" s="126" t="s">
        <v>664</v>
      </c>
      <c r="U164" s="126" t="s">
        <v>259</v>
      </c>
      <c r="V164" s="126" t="s">
        <v>260</v>
      </c>
      <c r="W164" s="126">
        <v>0</v>
      </c>
      <c r="X164" s="126" t="s">
        <v>261</v>
      </c>
      <c r="Y164" s="126">
        <v>357007558</v>
      </c>
      <c r="Z164" s="126" t="s">
        <v>665</v>
      </c>
      <c r="AA164" s="126" t="s">
        <v>1136</v>
      </c>
      <c r="AB164" s="127">
        <v>42000</v>
      </c>
      <c r="AC164" s="126"/>
      <c r="AD164" s="126">
        <v>102</v>
      </c>
      <c r="AE164" s="126" t="s">
        <v>1121</v>
      </c>
      <c r="AF164" s="126" t="s">
        <v>1003</v>
      </c>
      <c r="AG164" s="126" t="s">
        <v>1146</v>
      </c>
      <c r="AH164" s="126" t="s">
        <v>888</v>
      </c>
      <c r="AI164" s="126" t="s">
        <v>1004</v>
      </c>
      <c r="AJ164" s="127">
        <v>520</v>
      </c>
      <c r="AK164" s="127">
        <v>520</v>
      </c>
      <c r="AL164" s="126" t="s">
        <v>939</v>
      </c>
      <c r="AM164" s="127">
        <v>27119.56</v>
      </c>
      <c r="AN164" s="127">
        <v>10320.44</v>
      </c>
      <c r="AO164" s="127">
        <v>37440</v>
      </c>
      <c r="AP164" s="127">
        <v>14880.44</v>
      </c>
      <c r="AQ164" s="127">
        <v>1161.56</v>
      </c>
      <c r="AR164" s="127">
        <v>16042</v>
      </c>
      <c r="AS164" s="127">
        <v>7926.84</v>
      </c>
      <c r="AT164" s="127">
        <v>913.16</v>
      </c>
      <c r="AU164" s="127">
        <v>8840</v>
      </c>
      <c r="AV164" s="126">
        <v>89</v>
      </c>
      <c r="AW164" s="122"/>
      <c r="AX164" s="122"/>
      <c r="AY164" s="122"/>
      <c r="AZ164" s="122"/>
      <c r="BA164" s="122"/>
      <c r="BB164" s="126" t="s">
        <v>1226</v>
      </c>
      <c r="BC164" s="122"/>
      <c r="BD164" s="126" t="s">
        <v>1179</v>
      </c>
      <c r="BE164" s="127">
        <v>42000</v>
      </c>
      <c r="BF164" s="126" t="s">
        <v>664</v>
      </c>
      <c r="BG164" s="128" t="s">
        <v>1341</v>
      </c>
      <c r="BH164" s="97" t="s">
        <v>1403</v>
      </c>
      <c r="BI164" s="95" t="s">
        <v>104</v>
      </c>
      <c r="BJ164" s="97">
        <v>46070</v>
      </c>
      <c r="BK164" s="95"/>
      <c r="BL164" s="95" t="s">
        <v>108</v>
      </c>
      <c r="BM164" s="98" t="s">
        <v>113</v>
      </c>
      <c r="BN164" s="99" t="s">
        <v>192</v>
      </c>
      <c r="BO164" s="95" t="s">
        <v>234</v>
      </c>
      <c r="BP164" s="95"/>
      <c r="BQ164" s="42"/>
      <c r="BR164" s="136" t="s">
        <v>1406</v>
      </c>
    </row>
    <row r="165" spans="1:70" ht="30" hidden="1" customHeight="1" x14ac:dyDescent="0.35">
      <c r="A165" s="95">
        <v>161</v>
      </c>
      <c r="B165" s="126" t="s">
        <v>254</v>
      </c>
      <c r="C165" s="126" t="s">
        <v>248</v>
      </c>
      <c r="D165" s="126" t="s">
        <v>247</v>
      </c>
      <c r="E165" s="126" t="s">
        <v>246</v>
      </c>
      <c r="F165" s="126" t="s">
        <v>246</v>
      </c>
      <c r="G165" s="126" t="s">
        <v>244</v>
      </c>
      <c r="H165" s="126" t="s">
        <v>245</v>
      </c>
      <c r="I165" s="126">
        <v>207266</v>
      </c>
      <c r="J165" s="126" t="s">
        <v>255</v>
      </c>
      <c r="K165" s="126">
        <v>207266</v>
      </c>
      <c r="L165" s="126" t="s">
        <v>262</v>
      </c>
      <c r="M165" s="126" t="s">
        <v>263</v>
      </c>
      <c r="N165" s="126">
        <v>477701</v>
      </c>
      <c r="O165" s="126" t="s">
        <v>267</v>
      </c>
      <c r="P165" s="126">
        <v>826865</v>
      </c>
      <c r="Q165" s="126" t="s">
        <v>530</v>
      </c>
      <c r="R165" s="126" t="s">
        <v>258</v>
      </c>
      <c r="S165" s="126" t="s">
        <v>666</v>
      </c>
      <c r="T165" s="126" t="s">
        <v>666</v>
      </c>
      <c r="U165" s="126" t="s">
        <v>259</v>
      </c>
      <c r="V165" s="126" t="s">
        <v>260</v>
      </c>
      <c r="W165" s="126">
        <v>0</v>
      </c>
      <c r="X165" s="126" t="s">
        <v>261</v>
      </c>
      <c r="Y165" s="126">
        <v>357012659</v>
      </c>
      <c r="Z165" s="126" t="s">
        <v>667</v>
      </c>
      <c r="AA165" s="126" t="s">
        <v>1136</v>
      </c>
      <c r="AB165" s="127">
        <v>45000</v>
      </c>
      <c r="AC165" s="126"/>
      <c r="AD165" s="126">
        <v>102</v>
      </c>
      <c r="AE165" s="126" t="s">
        <v>1121</v>
      </c>
      <c r="AF165" s="126" t="s">
        <v>1003</v>
      </c>
      <c r="AG165" s="126" t="s">
        <v>1146</v>
      </c>
      <c r="AH165" s="126" t="s">
        <v>888</v>
      </c>
      <c r="AI165" s="126" t="s">
        <v>1004</v>
      </c>
      <c r="AJ165" s="127">
        <v>560</v>
      </c>
      <c r="AK165" s="127">
        <v>560</v>
      </c>
      <c r="AL165" s="126" t="s">
        <v>977</v>
      </c>
      <c r="AM165" s="127">
        <v>25106.15</v>
      </c>
      <c r="AN165" s="127">
        <v>10333.85</v>
      </c>
      <c r="AO165" s="127">
        <v>35440</v>
      </c>
      <c r="AP165" s="127">
        <v>19893.849999999999</v>
      </c>
      <c r="AQ165" s="127">
        <v>1885.15</v>
      </c>
      <c r="AR165" s="127">
        <v>21779</v>
      </c>
      <c r="AS165" s="127">
        <v>12759.79</v>
      </c>
      <c r="AT165" s="127">
        <v>1640.21</v>
      </c>
      <c r="AU165" s="127">
        <v>14400</v>
      </c>
      <c r="AV165" s="126">
        <v>89</v>
      </c>
      <c r="AW165" s="122"/>
      <c r="AX165" s="122"/>
      <c r="AY165" s="122"/>
      <c r="AZ165" s="122"/>
      <c r="BA165" s="122"/>
      <c r="BB165" s="126" t="s">
        <v>1226</v>
      </c>
      <c r="BC165" s="122"/>
      <c r="BD165" s="126" t="s">
        <v>1179</v>
      </c>
      <c r="BE165" s="127">
        <v>45000</v>
      </c>
      <c r="BF165" s="126" t="s">
        <v>666</v>
      </c>
      <c r="BG165" s="128" t="s">
        <v>1342</v>
      </c>
      <c r="BH165" s="97" t="s">
        <v>1403</v>
      </c>
      <c r="BI165" s="95" t="s">
        <v>104</v>
      </c>
      <c r="BJ165" s="97">
        <v>46072</v>
      </c>
      <c r="BK165" s="95"/>
      <c r="BL165" s="95" t="s">
        <v>108</v>
      </c>
      <c r="BM165" s="98" t="s">
        <v>113</v>
      </c>
      <c r="BN165" s="99" t="s">
        <v>192</v>
      </c>
      <c r="BO165" s="95" t="s">
        <v>234</v>
      </c>
      <c r="BP165" s="95"/>
      <c r="BQ165" s="42"/>
      <c r="BR165" s="136" t="s">
        <v>1406</v>
      </c>
    </row>
    <row r="166" spans="1:70" ht="30" hidden="1" customHeight="1" x14ac:dyDescent="0.35">
      <c r="A166" s="95">
        <v>162</v>
      </c>
      <c r="B166" s="126" t="s">
        <v>254</v>
      </c>
      <c r="C166" s="126" t="s">
        <v>248</v>
      </c>
      <c r="D166" s="126" t="s">
        <v>247</v>
      </c>
      <c r="E166" s="126" t="s">
        <v>246</v>
      </c>
      <c r="F166" s="126" t="s">
        <v>246</v>
      </c>
      <c r="G166" s="126" t="s">
        <v>244</v>
      </c>
      <c r="H166" s="126" t="s">
        <v>245</v>
      </c>
      <c r="I166" s="126">
        <v>207266</v>
      </c>
      <c r="J166" s="126" t="s">
        <v>255</v>
      </c>
      <c r="K166" s="126">
        <v>207266</v>
      </c>
      <c r="L166" s="126" t="s">
        <v>262</v>
      </c>
      <c r="M166" s="126" t="s">
        <v>263</v>
      </c>
      <c r="N166" s="126">
        <v>477701</v>
      </c>
      <c r="O166" s="126" t="s">
        <v>267</v>
      </c>
      <c r="P166" s="126">
        <v>826865</v>
      </c>
      <c r="Q166" s="126" t="s">
        <v>530</v>
      </c>
      <c r="R166" s="126" t="s">
        <v>258</v>
      </c>
      <c r="S166" s="126" t="s">
        <v>668</v>
      </c>
      <c r="T166" s="126" t="s">
        <v>668</v>
      </c>
      <c r="U166" s="126" t="s">
        <v>259</v>
      </c>
      <c r="V166" s="126" t="s">
        <v>260</v>
      </c>
      <c r="W166" s="126">
        <v>0</v>
      </c>
      <c r="X166" s="126" t="s">
        <v>261</v>
      </c>
      <c r="Y166" s="126">
        <v>357012717</v>
      </c>
      <c r="Z166" s="126" t="s">
        <v>669</v>
      </c>
      <c r="AA166" s="126" t="s">
        <v>1136</v>
      </c>
      <c r="AB166" s="127">
        <v>45000</v>
      </c>
      <c r="AC166" s="126"/>
      <c r="AD166" s="126">
        <v>102</v>
      </c>
      <c r="AE166" s="126" t="s">
        <v>1121</v>
      </c>
      <c r="AF166" s="126" t="s">
        <v>1003</v>
      </c>
      <c r="AG166" s="126" t="s">
        <v>1146</v>
      </c>
      <c r="AH166" s="126" t="s">
        <v>888</v>
      </c>
      <c r="AI166" s="126" t="s">
        <v>1004</v>
      </c>
      <c r="AJ166" s="127">
        <v>560</v>
      </c>
      <c r="AK166" s="127">
        <v>560</v>
      </c>
      <c r="AL166" s="126" t="s">
        <v>977</v>
      </c>
      <c r="AM166" s="127">
        <v>25106.15</v>
      </c>
      <c r="AN166" s="127">
        <v>10333.85</v>
      </c>
      <c r="AO166" s="127">
        <v>35440</v>
      </c>
      <c r="AP166" s="127">
        <v>19893.849999999999</v>
      </c>
      <c r="AQ166" s="127">
        <v>1885.15</v>
      </c>
      <c r="AR166" s="127">
        <v>21779</v>
      </c>
      <c r="AS166" s="127">
        <v>12759.79</v>
      </c>
      <c r="AT166" s="127">
        <v>1640.21</v>
      </c>
      <c r="AU166" s="127">
        <v>14400</v>
      </c>
      <c r="AV166" s="126">
        <v>89</v>
      </c>
      <c r="AW166" s="122"/>
      <c r="AX166" s="122"/>
      <c r="AY166" s="122"/>
      <c r="AZ166" s="122"/>
      <c r="BA166" s="122"/>
      <c r="BB166" s="126" t="s">
        <v>1226</v>
      </c>
      <c r="BC166" s="122"/>
      <c r="BD166" s="126" t="s">
        <v>1179</v>
      </c>
      <c r="BE166" s="127">
        <v>45000</v>
      </c>
      <c r="BF166" s="126" t="s">
        <v>668</v>
      </c>
      <c r="BG166" s="128" t="s">
        <v>1343</v>
      </c>
      <c r="BH166" s="97" t="s">
        <v>1403</v>
      </c>
      <c r="BI166" s="95" t="s">
        <v>104</v>
      </c>
      <c r="BJ166" s="97">
        <v>46072</v>
      </c>
      <c r="BK166" s="95"/>
      <c r="BL166" s="95" t="s">
        <v>108</v>
      </c>
      <c r="BM166" s="98" t="s">
        <v>113</v>
      </c>
      <c r="BN166" s="99" t="s">
        <v>192</v>
      </c>
      <c r="BO166" s="95" t="s">
        <v>234</v>
      </c>
      <c r="BP166" s="95"/>
      <c r="BQ166" s="42"/>
      <c r="BR166" s="136" t="s">
        <v>1406</v>
      </c>
    </row>
    <row r="167" spans="1:70" ht="30" hidden="1" customHeight="1" x14ac:dyDescent="0.35">
      <c r="A167" s="95">
        <v>163</v>
      </c>
      <c r="B167" s="126" t="s">
        <v>254</v>
      </c>
      <c r="C167" s="126" t="s">
        <v>248</v>
      </c>
      <c r="D167" s="126" t="s">
        <v>247</v>
      </c>
      <c r="E167" s="126" t="s">
        <v>246</v>
      </c>
      <c r="F167" s="126" t="s">
        <v>246</v>
      </c>
      <c r="G167" s="126" t="s">
        <v>244</v>
      </c>
      <c r="H167" s="126" t="s">
        <v>245</v>
      </c>
      <c r="I167" s="126">
        <v>207266</v>
      </c>
      <c r="J167" s="126" t="s">
        <v>255</v>
      </c>
      <c r="K167" s="126">
        <v>207266</v>
      </c>
      <c r="L167" s="126" t="s">
        <v>262</v>
      </c>
      <c r="M167" s="126" t="s">
        <v>263</v>
      </c>
      <c r="N167" s="126">
        <v>481963</v>
      </c>
      <c r="O167" s="126" t="s">
        <v>292</v>
      </c>
      <c r="P167" s="126">
        <v>854743</v>
      </c>
      <c r="Q167" s="126" t="s">
        <v>670</v>
      </c>
      <c r="R167" s="126" t="s">
        <v>258</v>
      </c>
      <c r="S167" s="126" t="s">
        <v>671</v>
      </c>
      <c r="T167" s="126" t="s">
        <v>671</v>
      </c>
      <c r="U167" s="126" t="s">
        <v>259</v>
      </c>
      <c r="V167" s="126" t="s">
        <v>260</v>
      </c>
      <c r="W167" s="126">
        <v>0</v>
      </c>
      <c r="X167" s="126" t="s">
        <v>261</v>
      </c>
      <c r="Y167" s="126">
        <v>357013601</v>
      </c>
      <c r="Z167" s="126" t="s">
        <v>672</v>
      </c>
      <c r="AA167" s="126" t="s">
        <v>1136</v>
      </c>
      <c r="AB167" s="127">
        <v>45000</v>
      </c>
      <c r="AC167" s="126"/>
      <c r="AD167" s="126">
        <v>102</v>
      </c>
      <c r="AE167" s="126" t="s">
        <v>1121</v>
      </c>
      <c r="AF167" s="126" t="s">
        <v>1003</v>
      </c>
      <c r="AG167" s="126" t="s">
        <v>1146</v>
      </c>
      <c r="AH167" s="126" t="s">
        <v>888</v>
      </c>
      <c r="AI167" s="126" t="s">
        <v>1140</v>
      </c>
      <c r="AJ167" s="127">
        <v>560</v>
      </c>
      <c r="AK167" s="127">
        <v>560</v>
      </c>
      <c r="AL167" s="126" t="s">
        <v>1091</v>
      </c>
      <c r="AM167" s="127">
        <v>19338.439999999999</v>
      </c>
      <c r="AN167" s="127">
        <v>8601.56</v>
      </c>
      <c r="AO167" s="127">
        <v>27940</v>
      </c>
      <c r="AP167" s="127">
        <v>25661.56</v>
      </c>
      <c r="AQ167" s="127">
        <v>3367.44</v>
      </c>
      <c r="AR167" s="127">
        <v>29029</v>
      </c>
      <c r="AS167" s="127">
        <v>18762.259999999998</v>
      </c>
      <c r="AT167" s="127">
        <v>3137.74</v>
      </c>
      <c r="AU167" s="127">
        <v>21900</v>
      </c>
      <c r="AV167" s="126">
        <v>89</v>
      </c>
      <c r="AW167" s="122"/>
      <c r="AX167" s="122"/>
      <c r="AY167" s="122"/>
      <c r="AZ167" s="122"/>
      <c r="BA167" s="122"/>
      <c r="BB167" s="126" t="s">
        <v>1226</v>
      </c>
      <c r="BC167" s="122"/>
      <c r="BD167" s="126"/>
      <c r="BE167" s="127">
        <v>0</v>
      </c>
      <c r="BF167" s="126" t="s">
        <v>671</v>
      </c>
      <c r="BG167" s="128" t="s">
        <v>1344</v>
      </c>
      <c r="BH167" s="97" t="s">
        <v>1403</v>
      </c>
      <c r="BI167" s="95" t="s">
        <v>104</v>
      </c>
      <c r="BJ167" s="97">
        <v>46073</v>
      </c>
      <c r="BK167" s="95"/>
      <c r="BL167" s="95" t="s">
        <v>109</v>
      </c>
      <c r="BM167" s="98" t="s">
        <v>124</v>
      </c>
      <c r="BN167" s="99" t="s">
        <v>192</v>
      </c>
      <c r="BO167" s="95" t="s">
        <v>234</v>
      </c>
      <c r="BP167" s="95"/>
      <c r="BQ167" s="42"/>
      <c r="BR167" s="136" t="s">
        <v>1404</v>
      </c>
    </row>
    <row r="168" spans="1:70" ht="30" hidden="1" customHeight="1" x14ac:dyDescent="0.35">
      <c r="A168" s="95">
        <v>164</v>
      </c>
      <c r="B168" s="126" t="s">
        <v>254</v>
      </c>
      <c r="C168" s="126" t="s">
        <v>248</v>
      </c>
      <c r="D168" s="126" t="s">
        <v>247</v>
      </c>
      <c r="E168" s="126" t="s">
        <v>246</v>
      </c>
      <c r="F168" s="126" t="s">
        <v>246</v>
      </c>
      <c r="G168" s="126" t="s">
        <v>244</v>
      </c>
      <c r="H168" s="126" t="s">
        <v>245</v>
      </c>
      <c r="I168" s="126">
        <v>207266</v>
      </c>
      <c r="J168" s="126" t="s">
        <v>255</v>
      </c>
      <c r="K168" s="126">
        <v>207266</v>
      </c>
      <c r="L168" s="126" t="s">
        <v>262</v>
      </c>
      <c r="M168" s="126" t="s">
        <v>263</v>
      </c>
      <c r="N168" s="126">
        <v>519632</v>
      </c>
      <c r="O168" s="126" t="s">
        <v>631</v>
      </c>
      <c r="P168" s="126">
        <v>864726</v>
      </c>
      <c r="Q168" s="126" t="s">
        <v>657</v>
      </c>
      <c r="R168" s="126" t="s">
        <v>258</v>
      </c>
      <c r="S168" s="126" t="s">
        <v>673</v>
      </c>
      <c r="T168" s="126" t="s">
        <v>673</v>
      </c>
      <c r="U168" s="126" t="s">
        <v>259</v>
      </c>
      <c r="V168" s="126" t="s">
        <v>260</v>
      </c>
      <c r="W168" s="126">
        <v>0</v>
      </c>
      <c r="X168" s="126" t="s">
        <v>261</v>
      </c>
      <c r="Y168" s="126">
        <v>357024386</v>
      </c>
      <c r="Z168" s="126" t="s">
        <v>674</v>
      </c>
      <c r="AA168" s="126" t="s">
        <v>1017</v>
      </c>
      <c r="AB168" s="127">
        <v>28000</v>
      </c>
      <c r="AC168" s="126"/>
      <c r="AD168" s="126">
        <v>75</v>
      </c>
      <c r="AE168" s="126" t="s">
        <v>1121</v>
      </c>
      <c r="AF168" s="126" t="s">
        <v>1003</v>
      </c>
      <c r="AG168" s="126" t="s">
        <v>1018</v>
      </c>
      <c r="AH168" s="126" t="s">
        <v>888</v>
      </c>
      <c r="AI168" s="126" t="s">
        <v>1004</v>
      </c>
      <c r="AJ168" s="127">
        <v>450</v>
      </c>
      <c r="AK168" s="127">
        <v>450</v>
      </c>
      <c r="AL168" s="126" t="s">
        <v>853</v>
      </c>
      <c r="AM168" s="127">
        <v>20200.8</v>
      </c>
      <c r="AN168" s="127">
        <v>5059.2</v>
      </c>
      <c r="AO168" s="127">
        <v>25260</v>
      </c>
      <c r="AP168" s="127">
        <v>7799.2</v>
      </c>
      <c r="AQ168" s="127">
        <v>327.8</v>
      </c>
      <c r="AR168" s="127">
        <v>8127</v>
      </c>
      <c r="AS168" s="127">
        <v>7799.2</v>
      </c>
      <c r="AT168" s="127">
        <v>327.8</v>
      </c>
      <c r="AU168" s="127">
        <v>8127</v>
      </c>
      <c r="AV168" s="126">
        <v>89</v>
      </c>
      <c r="AW168" s="122"/>
      <c r="AX168" s="122"/>
      <c r="AY168" s="122"/>
      <c r="AZ168" s="122"/>
      <c r="BA168" s="122"/>
      <c r="BB168" s="126" t="s">
        <v>1226</v>
      </c>
      <c r="BC168" s="122"/>
      <c r="BD168" s="126" t="s">
        <v>1179</v>
      </c>
      <c r="BE168" s="127">
        <v>28000</v>
      </c>
      <c r="BF168" s="126" t="s">
        <v>673</v>
      </c>
      <c r="BG168" s="128" t="s">
        <v>1345</v>
      </c>
      <c r="BH168" s="97" t="s">
        <v>1403</v>
      </c>
      <c r="BI168" s="95" t="s">
        <v>104</v>
      </c>
      <c r="BJ168" s="97">
        <v>46071</v>
      </c>
      <c r="BK168" s="95"/>
      <c r="BL168" s="95" t="s">
        <v>108</v>
      </c>
      <c r="BM168" s="98" t="s">
        <v>113</v>
      </c>
      <c r="BN168" s="99" t="s">
        <v>192</v>
      </c>
      <c r="BO168" s="95" t="s">
        <v>234</v>
      </c>
      <c r="BP168" s="95"/>
      <c r="BQ168" s="42"/>
      <c r="BR168" s="136" t="s">
        <v>1406</v>
      </c>
    </row>
    <row r="169" spans="1:70" ht="30" hidden="1" customHeight="1" x14ac:dyDescent="0.35">
      <c r="A169" s="95">
        <v>165</v>
      </c>
      <c r="B169" s="126" t="s">
        <v>254</v>
      </c>
      <c r="C169" s="126" t="s">
        <v>248</v>
      </c>
      <c r="D169" s="126" t="s">
        <v>247</v>
      </c>
      <c r="E169" s="126" t="s">
        <v>246</v>
      </c>
      <c r="F169" s="126" t="s">
        <v>246</v>
      </c>
      <c r="G169" s="126" t="s">
        <v>244</v>
      </c>
      <c r="H169" s="126" t="s">
        <v>245</v>
      </c>
      <c r="I169" s="126">
        <v>207266</v>
      </c>
      <c r="J169" s="126" t="s">
        <v>255</v>
      </c>
      <c r="K169" s="126">
        <v>207266</v>
      </c>
      <c r="L169" s="126" t="s">
        <v>262</v>
      </c>
      <c r="M169" s="126" t="s">
        <v>263</v>
      </c>
      <c r="N169" s="126">
        <v>519632</v>
      </c>
      <c r="O169" s="126" t="s">
        <v>631</v>
      </c>
      <c r="P169" s="126">
        <v>864726</v>
      </c>
      <c r="Q169" s="126" t="s">
        <v>657</v>
      </c>
      <c r="R169" s="126" t="s">
        <v>258</v>
      </c>
      <c r="S169" s="126" t="s">
        <v>675</v>
      </c>
      <c r="T169" s="126" t="s">
        <v>675</v>
      </c>
      <c r="U169" s="126" t="s">
        <v>259</v>
      </c>
      <c r="V169" s="126" t="s">
        <v>260</v>
      </c>
      <c r="W169" s="126">
        <v>0</v>
      </c>
      <c r="X169" s="126" t="s">
        <v>261</v>
      </c>
      <c r="Y169" s="126">
        <v>357024858</v>
      </c>
      <c r="Z169" s="126" t="s">
        <v>676</v>
      </c>
      <c r="AA169" s="126" t="s">
        <v>1017</v>
      </c>
      <c r="AB169" s="127">
        <v>45000</v>
      </c>
      <c r="AC169" s="126"/>
      <c r="AD169" s="126">
        <v>102</v>
      </c>
      <c r="AE169" s="126" t="s">
        <v>1121</v>
      </c>
      <c r="AF169" s="126" t="s">
        <v>1003</v>
      </c>
      <c r="AG169" s="126" t="s">
        <v>1018</v>
      </c>
      <c r="AH169" s="126" t="s">
        <v>888</v>
      </c>
      <c r="AI169" s="126" t="s">
        <v>1004</v>
      </c>
      <c r="AJ169" s="127">
        <v>560</v>
      </c>
      <c r="AK169" s="127">
        <v>560</v>
      </c>
      <c r="AL169" s="126" t="s">
        <v>871</v>
      </c>
      <c r="AM169" s="127">
        <v>5644.27</v>
      </c>
      <c r="AN169" s="127">
        <v>3315.73</v>
      </c>
      <c r="AO169" s="127">
        <v>8960</v>
      </c>
      <c r="AP169" s="127">
        <v>39355.730000000003</v>
      </c>
      <c r="AQ169" s="127">
        <v>8753.27</v>
      </c>
      <c r="AR169" s="127">
        <v>48109</v>
      </c>
      <c r="AS169" s="127">
        <v>32362.5</v>
      </c>
      <c r="AT169" s="127">
        <v>8517.5</v>
      </c>
      <c r="AU169" s="127">
        <v>40880</v>
      </c>
      <c r="AV169" s="126">
        <v>89</v>
      </c>
      <c r="AW169" s="122"/>
      <c r="AX169" s="122"/>
      <c r="AY169" s="122"/>
      <c r="AZ169" s="122"/>
      <c r="BA169" s="122"/>
      <c r="BB169" s="126" t="s">
        <v>1226</v>
      </c>
      <c r="BC169" s="122"/>
      <c r="BD169" s="126" t="s">
        <v>1179</v>
      </c>
      <c r="BE169" s="127">
        <v>45000</v>
      </c>
      <c r="BF169" s="126" t="s">
        <v>675</v>
      </c>
      <c r="BG169" s="128" t="s">
        <v>1346</v>
      </c>
      <c r="BH169" s="97" t="s">
        <v>1403</v>
      </c>
      <c r="BI169" s="95" t="s">
        <v>104</v>
      </c>
      <c r="BJ169" s="97">
        <v>46071</v>
      </c>
      <c r="BK169" s="95"/>
      <c r="BL169" s="95" t="s">
        <v>108</v>
      </c>
      <c r="BM169" s="98" t="s">
        <v>113</v>
      </c>
      <c r="BN169" s="99" t="s">
        <v>192</v>
      </c>
      <c r="BO169" s="95" t="s">
        <v>234</v>
      </c>
      <c r="BP169" s="95"/>
      <c r="BQ169" s="42"/>
      <c r="BR169" s="136" t="s">
        <v>1406</v>
      </c>
    </row>
    <row r="170" spans="1:70" ht="30" hidden="1" customHeight="1" x14ac:dyDescent="0.35">
      <c r="A170" s="95">
        <v>166</v>
      </c>
      <c r="B170" s="126" t="s">
        <v>254</v>
      </c>
      <c r="C170" s="126" t="s">
        <v>248</v>
      </c>
      <c r="D170" s="126" t="s">
        <v>247</v>
      </c>
      <c r="E170" s="126" t="s">
        <v>246</v>
      </c>
      <c r="F170" s="126" t="s">
        <v>246</v>
      </c>
      <c r="G170" s="126" t="s">
        <v>244</v>
      </c>
      <c r="H170" s="126" t="s">
        <v>245</v>
      </c>
      <c r="I170" s="126">
        <v>207266</v>
      </c>
      <c r="J170" s="126" t="s">
        <v>255</v>
      </c>
      <c r="K170" s="126">
        <v>207266</v>
      </c>
      <c r="L170" s="126" t="s">
        <v>262</v>
      </c>
      <c r="M170" s="126" t="s">
        <v>263</v>
      </c>
      <c r="N170" s="126">
        <v>519632</v>
      </c>
      <c r="O170" s="126" t="s">
        <v>631</v>
      </c>
      <c r="P170" s="126">
        <v>870281</v>
      </c>
      <c r="Q170" s="126" t="s">
        <v>677</v>
      </c>
      <c r="R170" s="126" t="s">
        <v>258</v>
      </c>
      <c r="S170" s="126" t="s">
        <v>678</v>
      </c>
      <c r="T170" s="126" t="s">
        <v>678</v>
      </c>
      <c r="U170" s="126" t="s">
        <v>259</v>
      </c>
      <c r="V170" s="126" t="s">
        <v>260</v>
      </c>
      <c r="W170" s="126">
        <v>0</v>
      </c>
      <c r="X170" s="126" t="s">
        <v>261</v>
      </c>
      <c r="Y170" s="126">
        <v>357031711</v>
      </c>
      <c r="Z170" s="126" t="s">
        <v>679</v>
      </c>
      <c r="AA170" s="126" t="s">
        <v>1149</v>
      </c>
      <c r="AB170" s="127">
        <v>45000</v>
      </c>
      <c r="AC170" s="126"/>
      <c r="AD170" s="126">
        <v>75</v>
      </c>
      <c r="AE170" s="126" t="s">
        <v>1121</v>
      </c>
      <c r="AF170" s="126" t="s">
        <v>1108</v>
      </c>
      <c r="AG170" s="126" t="s">
        <v>1150</v>
      </c>
      <c r="AH170" s="126" t="s">
        <v>888</v>
      </c>
      <c r="AI170" s="126" t="s">
        <v>1110</v>
      </c>
      <c r="AJ170" s="127">
        <v>720</v>
      </c>
      <c r="AK170" s="127">
        <v>720</v>
      </c>
      <c r="AL170" s="126" t="s">
        <v>871</v>
      </c>
      <c r="AM170" s="127">
        <v>7756.98</v>
      </c>
      <c r="AN170" s="127">
        <v>3043.02</v>
      </c>
      <c r="AO170" s="127">
        <v>10800</v>
      </c>
      <c r="AP170" s="127">
        <v>37243.019999999997</v>
      </c>
      <c r="AQ170" s="127">
        <v>5662.98</v>
      </c>
      <c r="AR170" s="127">
        <v>42906</v>
      </c>
      <c r="AS170" s="127">
        <v>37243.019999999997</v>
      </c>
      <c r="AT170" s="127">
        <v>5662.98</v>
      </c>
      <c r="AU170" s="127">
        <v>42906</v>
      </c>
      <c r="AV170" s="126">
        <v>88</v>
      </c>
      <c r="AW170" s="122"/>
      <c r="AX170" s="122"/>
      <c r="AY170" s="122"/>
      <c r="AZ170" s="122"/>
      <c r="BA170" s="122"/>
      <c r="BB170" s="126" t="s">
        <v>1226</v>
      </c>
      <c r="BC170" s="122"/>
      <c r="BD170" s="126" t="s">
        <v>1179</v>
      </c>
      <c r="BE170" s="127">
        <v>45000</v>
      </c>
      <c r="BF170" s="126" t="s">
        <v>678</v>
      </c>
      <c r="BG170" s="128" t="s">
        <v>1347</v>
      </c>
      <c r="BH170" s="97" t="s">
        <v>1403</v>
      </c>
      <c r="BI170" s="95" t="s">
        <v>104</v>
      </c>
      <c r="BJ170" s="97">
        <v>46071</v>
      </c>
      <c r="BK170" s="95"/>
      <c r="BL170" s="95" t="s">
        <v>108</v>
      </c>
      <c r="BM170" s="98" t="s">
        <v>113</v>
      </c>
      <c r="BN170" s="99" t="s">
        <v>192</v>
      </c>
      <c r="BO170" s="95" t="s">
        <v>234</v>
      </c>
      <c r="BP170" s="95"/>
      <c r="BQ170" s="42"/>
      <c r="BR170" s="136" t="s">
        <v>1406</v>
      </c>
    </row>
    <row r="171" spans="1:70" ht="30" hidden="1" customHeight="1" x14ac:dyDescent="0.35">
      <c r="A171" s="95">
        <v>167</v>
      </c>
      <c r="B171" s="126" t="s">
        <v>254</v>
      </c>
      <c r="C171" s="126" t="s">
        <v>248</v>
      </c>
      <c r="D171" s="126" t="s">
        <v>247</v>
      </c>
      <c r="E171" s="126" t="s">
        <v>246</v>
      </c>
      <c r="F171" s="126" t="s">
        <v>246</v>
      </c>
      <c r="G171" s="126" t="s">
        <v>244</v>
      </c>
      <c r="H171" s="126" t="s">
        <v>245</v>
      </c>
      <c r="I171" s="126">
        <v>207266</v>
      </c>
      <c r="J171" s="126" t="s">
        <v>255</v>
      </c>
      <c r="K171" s="126">
        <v>207266</v>
      </c>
      <c r="L171" s="126" t="s">
        <v>262</v>
      </c>
      <c r="M171" s="126" t="s">
        <v>263</v>
      </c>
      <c r="N171" s="126">
        <v>519632</v>
      </c>
      <c r="O171" s="126" t="s">
        <v>631</v>
      </c>
      <c r="P171" s="126">
        <v>867977</v>
      </c>
      <c r="Q171" s="126" t="s">
        <v>680</v>
      </c>
      <c r="R171" s="126" t="s">
        <v>258</v>
      </c>
      <c r="S171" s="126" t="s">
        <v>681</v>
      </c>
      <c r="T171" s="126" t="s">
        <v>681</v>
      </c>
      <c r="U171" s="126" t="s">
        <v>259</v>
      </c>
      <c r="V171" s="126" t="s">
        <v>260</v>
      </c>
      <c r="W171" s="126">
        <v>0</v>
      </c>
      <c r="X171" s="126" t="s">
        <v>261</v>
      </c>
      <c r="Y171" s="126">
        <v>357073661</v>
      </c>
      <c r="Z171" s="126" t="s">
        <v>682</v>
      </c>
      <c r="AA171" s="126" t="s">
        <v>1072</v>
      </c>
      <c r="AB171" s="127">
        <v>45000</v>
      </c>
      <c r="AC171" s="126"/>
      <c r="AD171" s="126">
        <v>102</v>
      </c>
      <c r="AE171" s="126" t="s">
        <v>1121</v>
      </c>
      <c r="AF171" s="126" t="s">
        <v>1073</v>
      </c>
      <c r="AG171" s="126" t="s">
        <v>1074</v>
      </c>
      <c r="AH171" s="126" t="s">
        <v>888</v>
      </c>
      <c r="AI171" s="126" t="s">
        <v>1004</v>
      </c>
      <c r="AJ171" s="127">
        <v>560</v>
      </c>
      <c r="AK171" s="127">
        <v>560</v>
      </c>
      <c r="AL171" s="126" t="s">
        <v>1154</v>
      </c>
      <c r="AM171" s="127">
        <v>19358.439999999999</v>
      </c>
      <c r="AN171" s="127">
        <v>8601.56</v>
      </c>
      <c r="AO171" s="127">
        <v>27960</v>
      </c>
      <c r="AP171" s="127">
        <v>25641.56</v>
      </c>
      <c r="AQ171" s="127">
        <v>3367.44</v>
      </c>
      <c r="AR171" s="127">
        <v>29009</v>
      </c>
      <c r="AS171" s="127">
        <v>18742.259999999998</v>
      </c>
      <c r="AT171" s="127">
        <v>3137.74</v>
      </c>
      <c r="AU171" s="127">
        <v>21880</v>
      </c>
      <c r="AV171" s="126">
        <v>89</v>
      </c>
      <c r="AW171" s="122"/>
      <c r="AX171" s="122"/>
      <c r="AY171" s="122"/>
      <c r="AZ171" s="122"/>
      <c r="BA171" s="122"/>
      <c r="BB171" s="126" t="s">
        <v>1226</v>
      </c>
      <c r="BC171" s="122"/>
      <c r="BD171" s="126" t="s">
        <v>1179</v>
      </c>
      <c r="BE171" s="127">
        <v>45000</v>
      </c>
      <c r="BF171" s="126" t="s">
        <v>681</v>
      </c>
      <c r="BG171" s="128" t="s">
        <v>1348</v>
      </c>
      <c r="BH171" s="97" t="s">
        <v>1403</v>
      </c>
      <c r="BI171" s="95" t="s">
        <v>104</v>
      </c>
      <c r="BJ171" s="97">
        <v>46071</v>
      </c>
      <c r="BK171" s="95"/>
      <c r="BL171" s="95" t="s">
        <v>109</v>
      </c>
      <c r="BM171" s="98" t="s">
        <v>124</v>
      </c>
      <c r="BN171" s="99" t="s">
        <v>192</v>
      </c>
      <c r="BO171" s="95" t="s">
        <v>234</v>
      </c>
      <c r="BP171" s="95"/>
      <c r="BQ171" s="42"/>
      <c r="BR171" s="136" t="s">
        <v>1404</v>
      </c>
    </row>
    <row r="172" spans="1:70" ht="30" hidden="1" customHeight="1" x14ac:dyDescent="0.35">
      <c r="A172" s="95">
        <v>168</v>
      </c>
      <c r="B172" s="126" t="s">
        <v>254</v>
      </c>
      <c r="C172" s="126" t="s">
        <v>248</v>
      </c>
      <c r="D172" s="126" t="s">
        <v>247</v>
      </c>
      <c r="E172" s="126" t="s">
        <v>246</v>
      </c>
      <c r="F172" s="126" t="s">
        <v>246</v>
      </c>
      <c r="G172" s="126" t="s">
        <v>244</v>
      </c>
      <c r="H172" s="126" t="s">
        <v>245</v>
      </c>
      <c r="I172" s="126">
        <v>207266</v>
      </c>
      <c r="J172" s="126" t="s">
        <v>255</v>
      </c>
      <c r="K172" s="126">
        <v>207266</v>
      </c>
      <c r="L172" s="126" t="s">
        <v>262</v>
      </c>
      <c r="M172" s="126" t="s">
        <v>263</v>
      </c>
      <c r="N172" s="126">
        <v>519632</v>
      </c>
      <c r="O172" s="126" t="s">
        <v>631</v>
      </c>
      <c r="P172" s="126">
        <v>867977</v>
      </c>
      <c r="Q172" s="126" t="s">
        <v>680</v>
      </c>
      <c r="R172" s="126" t="s">
        <v>258</v>
      </c>
      <c r="S172" s="126" t="s">
        <v>683</v>
      </c>
      <c r="T172" s="126" t="s">
        <v>683</v>
      </c>
      <c r="U172" s="126" t="s">
        <v>259</v>
      </c>
      <c r="V172" s="126" t="s">
        <v>260</v>
      </c>
      <c r="W172" s="126">
        <v>0</v>
      </c>
      <c r="X172" s="126" t="s">
        <v>261</v>
      </c>
      <c r="Y172" s="126">
        <v>357073686</v>
      </c>
      <c r="Z172" s="126" t="s">
        <v>684</v>
      </c>
      <c r="AA172" s="126" t="s">
        <v>1072</v>
      </c>
      <c r="AB172" s="127">
        <v>42000</v>
      </c>
      <c r="AC172" s="126"/>
      <c r="AD172" s="126">
        <v>102</v>
      </c>
      <c r="AE172" s="126" t="s">
        <v>1121</v>
      </c>
      <c r="AF172" s="126" t="s">
        <v>1073</v>
      </c>
      <c r="AG172" s="126" t="s">
        <v>1074</v>
      </c>
      <c r="AH172" s="126" t="s">
        <v>888</v>
      </c>
      <c r="AI172" s="126" t="s">
        <v>1004</v>
      </c>
      <c r="AJ172" s="127">
        <v>520</v>
      </c>
      <c r="AK172" s="127">
        <v>520</v>
      </c>
      <c r="AL172" s="126" t="s">
        <v>1154</v>
      </c>
      <c r="AM172" s="127">
        <v>19174.91</v>
      </c>
      <c r="AN172" s="127">
        <v>8485.09</v>
      </c>
      <c r="AO172" s="127">
        <v>27660</v>
      </c>
      <c r="AP172" s="127">
        <v>22825.09</v>
      </c>
      <c r="AQ172" s="127">
        <v>2763.91</v>
      </c>
      <c r="AR172" s="127">
        <v>25589</v>
      </c>
      <c r="AS172" s="127">
        <v>16090.56</v>
      </c>
      <c r="AT172" s="127">
        <v>2529.44</v>
      </c>
      <c r="AU172" s="127">
        <v>18620</v>
      </c>
      <c r="AV172" s="126">
        <v>89</v>
      </c>
      <c r="AW172" s="122"/>
      <c r="AX172" s="122"/>
      <c r="AY172" s="122"/>
      <c r="AZ172" s="122"/>
      <c r="BA172" s="122"/>
      <c r="BB172" s="126" t="s">
        <v>1226</v>
      </c>
      <c r="BC172" s="122"/>
      <c r="BD172" s="126" t="s">
        <v>1179</v>
      </c>
      <c r="BE172" s="127">
        <v>42000</v>
      </c>
      <c r="BF172" s="126" t="s">
        <v>683</v>
      </c>
      <c r="BG172" s="128" t="s">
        <v>1349</v>
      </c>
      <c r="BH172" s="97" t="s">
        <v>1403</v>
      </c>
      <c r="BI172" s="95" t="s">
        <v>104</v>
      </c>
      <c r="BJ172" s="97">
        <v>46071</v>
      </c>
      <c r="BK172" s="95"/>
      <c r="BL172" s="95" t="s">
        <v>109</v>
      </c>
      <c r="BM172" s="98" t="s">
        <v>114</v>
      </c>
      <c r="BN172" s="99" t="s">
        <v>192</v>
      </c>
      <c r="BO172" s="95" t="s">
        <v>234</v>
      </c>
      <c r="BP172" s="95"/>
      <c r="BQ172" s="42"/>
      <c r="BR172" s="136" t="s">
        <v>1407</v>
      </c>
    </row>
    <row r="173" spans="1:70" ht="30" hidden="1" customHeight="1" x14ac:dyDescent="0.35">
      <c r="A173" s="95">
        <v>169</v>
      </c>
      <c r="B173" s="126" t="s">
        <v>254</v>
      </c>
      <c r="C173" s="126" t="s">
        <v>248</v>
      </c>
      <c r="D173" s="126" t="s">
        <v>247</v>
      </c>
      <c r="E173" s="126" t="s">
        <v>246</v>
      </c>
      <c r="F173" s="126" t="s">
        <v>246</v>
      </c>
      <c r="G173" s="126" t="s">
        <v>244</v>
      </c>
      <c r="H173" s="126" t="s">
        <v>245</v>
      </c>
      <c r="I173" s="126">
        <v>207266</v>
      </c>
      <c r="J173" s="126" t="s">
        <v>255</v>
      </c>
      <c r="K173" s="126">
        <v>207266</v>
      </c>
      <c r="L173" s="126" t="s">
        <v>262</v>
      </c>
      <c r="M173" s="126" t="s">
        <v>263</v>
      </c>
      <c r="N173" s="126">
        <v>519632</v>
      </c>
      <c r="O173" s="126" t="s">
        <v>631</v>
      </c>
      <c r="P173" s="126">
        <v>867977</v>
      </c>
      <c r="Q173" s="126" t="s">
        <v>680</v>
      </c>
      <c r="R173" s="126" t="s">
        <v>258</v>
      </c>
      <c r="S173" s="126" t="s">
        <v>685</v>
      </c>
      <c r="T173" s="126" t="s">
        <v>685</v>
      </c>
      <c r="U173" s="126" t="s">
        <v>259</v>
      </c>
      <c r="V173" s="126" t="s">
        <v>260</v>
      </c>
      <c r="W173" s="126">
        <v>0</v>
      </c>
      <c r="X173" s="126" t="s">
        <v>261</v>
      </c>
      <c r="Y173" s="126">
        <v>357073780</v>
      </c>
      <c r="Z173" s="126" t="s">
        <v>686</v>
      </c>
      <c r="AA173" s="126" t="s">
        <v>1072</v>
      </c>
      <c r="AB173" s="127">
        <v>45000</v>
      </c>
      <c r="AC173" s="126"/>
      <c r="AD173" s="126">
        <v>102</v>
      </c>
      <c r="AE173" s="126" t="s">
        <v>1121</v>
      </c>
      <c r="AF173" s="126" t="s">
        <v>1073</v>
      </c>
      <c r="AG173" s="126" t="s">
        <v>1074</v>
      </c>
      <c r="AH173" s="126" t="s">
        <v>888</v>
      </c>
      <c r="AI173" s="126" t="s">
        <v>1004</v>
      </c>
      <c r="AJ173" s="127">
        <v>560</v>
      </c>
      <c r="AK173" s="127">
        <v>560</v>
      </c>
      <c r="AL173" s="126" t="s">
        <v>853</v>
      </c>
      <c r="AM173" s="127">
        <v>22855.73</v>
      </c>
      <c r="AN173" s="127">
        <v>9524.27</v>
      </c>
      <c r="AO173" s="127">
        <v>32380</v>
      </c>
      <c r="AP173" s="127">
        <v>22144.27</v>
      </c>
      <c r="AQ173" s="127">
        <v>2444.73</v>
      </c>
      <c r="AR173" s="127">
        <v>24589</v>
      </c>
      <c r="AS173" s="127">
        <v>15244.97</v>
      </c>
      <c r="AT173" s="127">
        <v>2215.0300000000002</v>
      </c>
      <c r="AU173" s="127">
        <v>17460</v>
      </c>
      <c r="AV173" s="126">
        <v>89</v>
      </c>
      <c r="AW173" s="122"/>
      <c r="AX173" s="122"/>
      <c r="AY173" s="122"/>
      <c r="AZ173" s="122"/>
      <c r="BA173" s="122"/>
      <c r="BB173" s="126" t="s">
        <v>1226</v>
      </c>
      <c r="BC173" s="122"/>
      <c r="BD173" s="126" t="s">
        <v>1179</v>
      </c>
      <c r="BE173" s="127">
        <v>45000</v>
      </c>
      <c r="BF173" s="126" t="s">
        <v>685</v>
      </c>
      <c r="BG173" s="128" t="s">
        <v>1350</v>
      </c>
      <c r="BH173" s="97" t="s">
        <v>1403</v>
      </c>
      <c r="BI173" s="95" t="s">
        <v>104</v>
      </c>
      <c r="BJ173" s="97">
        <v>46071</v>
      </c>
      <c r="BK173" s="95"/>
      <c r="BL173" s="95" t="s">
        <v>109</v>
      </c>
      <c r="BM173" s="98" t="s">
        <v>114</v>
      </c>
      <c r="BN173" s="99" t="s">
        <v>192</v>
      </c>
      <c r="BO173" s="95" t="s">
        <v>234</v>
      </c>
      <c r="BP173" s="95"/>
      <c r="BQ173" s="42"/>
      <c r="BR173" s="136" t="s">
        <v>1407</v>
      </c>
    </row>
    <row r="174" spans="1:70" ht="30" hidden="1" customHeight="1" x14ac:dyDescent="0.35">
      <c r="A174" s="95">
        <v>170</v>
      </c>
      <c r="B174" s="126" t="s">
        <v>254</v>
      </c>
      <c r="C174" s="126" t="s">
        <v>248</v>
      </c>
      <c r="D174" s="126" t="s">
        <v>247</v>
      </c>
      <c r="E174" s="126" t="s">
        <v>246</v>
      </c>
      <c r="F174" s="126" t="s">
        <v>246</v>
      </c>
      <c r="G174" s="126" t="s">
        <v>244</v>
      </c>
      <c r="H174" s="126" t="s">
        <v>245</v>
      </c>
      <c r="I174" s="126">
        <v>207266</v>
      </c>
      <c r="J174" s="126" t="s">
        <v>255</v>
      </c>
      <c r="K174" s="126">
        <v>207266</v>
      </c>
      <c r="L174" s="126" t="s">
        <v>262</v>
      </c>
      <c r="M174" s="126" t="s">
        <v>263</v>
      </c>
      <c r="N174" s="126">
        <v>520809</v>
      </c>
      <c r="O174" s="126" t="s">
        <v>687</v>
      </c>
      <c r="P174" s="126">
        <v>867969</v>
      </c>
      <c r="Q174" s="126" t="s">
        <v>688</v>
      </c>
      <c r="R174" s="126" t="s">
        <v>258</v>
      </c>
      <c r="S174" s="126" t="s">
        <v>689</v>
      </c>
      <c r="T174" s="126" t="s">
        <v>689</v>
      </c>
      <c r="U174" s="126" t="s">
        <v>259</v>
      </c>
      <c r="V174" s="126" t="s">
        <v>260</v>
      </c>
      <c r="W174" s="126">
        <v>0</v>
      </c>
      <c r="X174" s="126" t="s">
        <v>261</v>
      </c>
      <c r="Y174" s="126">
        <v>357074346</v>
      </c>
      <c r="Z174" s="126" t="s">
        <v>690</v>
      </c>
      <c r="AA174" s="126" t="s">
        <v>1072</v>
      </c>
      <c r="AB174" s="127">
        <v>45000</v>
      </c>
      <c r="AC174" s="126"/>
      <c r="AD174" s="126">
        <v>102</v>
      </c>
      <c r="AE174" s="126" t="s">
        <v>1121</v>
      </c>
      <c r="AF174" s="126" t="s">
        <v>1073</v>
      </c>
      <c r="AG174" s="126" t="s">
        <v>1074</v>
      </c>
      <c r="AH174" s="126" t="s">
        <v>888</v>
      </c>
      <c r="AI174" s="126" t="s">
        <v>1147</v>
      </c>
      <c r="AJ174" s="127">
        <v>560</v>
      </c>
      <c r="AK174" s="127">
        <v>560</v>
      </c>
      <c r="AL174" s="126" t="s">
        <v>965</v>
      </c>
      <c r="AM174" s="127">
        <v>37529.57</v>
      </c>
      <c r="AN174" s="127">
        <v>11750.43</v>
      </c>
      <c r="AO174" s="127">
        <v>49280</v>
      </c>
      <c r="AP174" s="127">
        <v>7470.43</v>
      </c>
      <c r="AQ174" s="127">
        <v>268.57</v>
      </c>
      <c r="AR174" s="127">
        <v>7739</v>
      </c>
      <c r="AS174" s="127">
        <v>0</v>
      </c>
      <c r="AT174" s="127">
        <v>0</v>
      </c>
      <c r="AU174" s="127">
        <v>0</v>
      </c>
      <c r="AV174" s="126">
        <v>88</v>
      </c>
      <c r="AW174" s="122"/>
      <c r="AX174" s="122"/>
      <c r="AY174" s="122"/>
      <c r="AZ174" s="122"/>
      <c r="BA174" s="122"/>
      <c r="BB174" s="126" t="s">
        <v>1226</v>
      </c>
      <c r="BC174" s="122"/>
      <c r="BD174" s="126"/>
      <c r="BE174" s="127">
        <v>0</v>
      </c>
      <c r="BF174" s="126" t="s">
        <v>689</v>
      </c>
      <c r="BG174" s="128" t="s">
        <v>1351</v>
      </c>
      <c r="BH174" s="122" t="s">
        <v>1403</v>
      </c>
      <c r="BI174" s="122" t="s">
        <v>104</v>
      </c>
      <c r="BJ174" s="134">
        <v>46073</v>
      </c>
      <c r="BK174" s="95"/>
      <c r="BL174" s="95" t="s">
        <v>108</v>
      </c>
      <c r="BM174" s="98" t="s">
        <v>113</v>
      </c>
      <c r="BN174" s="99" t="s">
        <v>191</v>
      </c>
      <c r="BO174" s="122" t="s">
        <v>233</v>
      </c>
      <c r="BP174" s="122"/>
      <c r="BQ174" s="42"/>
      <c r="BR174" s="140" t="s">
        <v>1418</v>
      </c>
    </row>
    <row r="175" spans="1:70" ht="30" hidden="1" customHeight="1" x14ac:dyDescent="0.35">
      <c r="A175" s="95">
        <v>171</v>
      </c>
      <c r="B175" s="126" t="s">
        <v>254</v>
      </c>
      <c r="C175" s="126" t="s">
        <v>248</v>
      </c>
      <c r="D175" s="126" t="s">
        <v>247</v>
      </c>
      <c r="E175" s="126" t="s">
        <v>246</v>
      </c>
      <c r="F175" s="126" t="s">
        <v>246</v>
      </c>
      <c r="G175" s="126" t="s">
        <v>244</v>
      </c>
      <c r="H175" s="126" t="s">
        <v>245</v>
      </c>
      <c r="I175" s="126">
        <v>207266</v>
      </c>
      <c r="J175" s="126" t="s">
        <v>255</v>
      </c>
      <c r="K175" s="126">
        <v>207266</v>
      </c>
      <c r="L175" s="126" t="s">
        <v>262</v>
      </c>
      <c r="M175" s="126" t="s">
        <v>263</v>
      </c>
      <c r="N175" s="126">
        <v>495403</v>
      </c>
      <c r="O175" s="126" t="s">
        <v>408</v>
      </c>
      <c r="P175" s="126">
        <v>860849</v>
      </c>
      <c r="Q175" s="126" t="s">
        <v>691</v>
      </c>
      <c r="R175" s="126" t="s">
        <v>258</v>
      </c>
      <c r="S175" s="126" t="s">
        <v>692</v>
      </c>
      <c r="T175" s="126" t="s">
        <v>692</v>
      </c>
      <c r="U175" s="126" t="s">
        <v>259</v>
      </c>
      <c r="V175" s="126" t="s">
        <v>260</v>
      </c>
      <c r="W175" s="126">
        <v>0</v>
      </c>
      <c r="X175" s="126" t="s">
        <v>261</v>
      </c>
      <c r="Y175" s="126">
        <v>357074357</v>
      </c>
      <c r="Z175" s="126" t="s">
        <v>693</v>
      </c>
      <c r="AA175" s="126" t="s">
        <v>1072</v>
      </c>
      <c r="AB175" s="127">
        <v>42000</v>
      </c>
      <c r="AC175" s="126"/>
      <c r="AD175" s="126">
        <v>102</v>
      </c>
      <c r="AE175" s="126" t="s">
        <v>1121</v>
      </c>
      <c r="AF175" s="126" t="s">
        <v>1073</v>
      </c>
      <c r="AG175" s="126" t="s">
        <v>1074</v>
      </c>
      <c r="AH175" s="126" t="s">
        <v>888</v>
      </c>
      <c r="AI175" s="126" t="s">
        <v>1004</v>
      </c>
      <c r="AJ175" s="127">
        <v>520</v>
      </c>
      <c r="AK175" s="127">
        <v>520</v>
      </c>
      <c r="AL175" s="126" t="s">
        <v>1040</v>
      </c>
      <c r="AM175" s="127">
        <v>7354.3</v>
      </c>
      <c r="AN175" s="127">
        <v>4065.7</v>
      </c>
      <c r="AO175" s="127">
        <v>11420</v>
      </c>
      <c r="AP175" s="127">
        <v>34645.699999999997</v>
      </c>
      <c r="AQ175" s="127">
        <v>7183.3</v>
      </c>
      <c r="AR175" s="127">
        <v>41829</v>
      </c>
      <c r="AS175" s="127">
        <v>27911.17</v>
      </c>
      <c r="AT175" s="127">
        <v>6948.83</v>
      </c>
      <c r="AU175" s="127">
        <v>34860</v>
      </c>
      <c r="AV175" s="126">
        <v>89</v>
      </c>
      <c r="AW175" s="122"/>
      <c r="AX175" s="122"/>
      <c r="AY175" s="122"/>
      <c r="AZ175" s="122"/>
      <c r="BA175" s="122"/>
      <c r="BB175" s="126" t="s">
        <v>1226</v>
      </c>
      <c r="BC175" s="122"/>
      <c r="BD175" s="126" t="s">
        <v>1179</v>
      </c>
      <c r="BE175" s="127">
        <v>42000</v>
      </c>
      <c r="BF175" s="126" t="s">
        <v>692</v>
      </c>
      <c r="BG175" s="128" t="s">
        <v>1352</v>
      </c>
      <c r="BH175" s="97" t="s">
        <v>1403</v>
      </c>
      <c r="BI175" s="95" t="s">
        <v>104</v>
      </c>
      <c r="BJ175" s="97">
        <v>46070</v>
      </c>
      <c r="BK175" s="95"/>
      <c r="BL175" s="95" t="s">
        <v>108</v>
      </c>
      <c r="BM175" s="98" t="s">
        <v>113</v>
      </c>
      <c r="BN175" s="99" t="s">
        <v>192</v>
      </c>
      <c r="BO175" s="95" t="s">
        <v>234</v>
      </c>
      <c r="BP175" s="95"/>
      <c r="BQ175" s="42"/>
      <c r="BR175" s="136" t="s">
        <v>1406</v>
      </c>
    </row>
    <row r="176" spans="1:70" ht="30" hidden="1" customHeight="1" x14ac:dyDescent="0.35">
      <c r="A176" s="95">
        <v>172</v>
      </c>
      <c r="B176" s="126" t="s">
        <v>254</v>
      </c>
      <c r="C176" s="126" t="s">
        <v>248</v>
      </c>
      <c r="D176" s="126" t="s">
        <v>247</v>
      </c>
      <c r="E176" s="126" t="s">
        <v>246</v>
      </c>
      <c r="F176" s="126" t="s">
        <v>246</v>
      </c>
      <c r="G176" s="126" t="s">
        <v>244</v>
      </c>
      <c r="H176" s="126" t="s">
        <v>245</v>
      </c>
      <c r="I176" s="126">
        <v>207266</v>
      </c>
      <c r="J176" s="126" t="s">
        <v>255</v>
      </c>
      <c r="K176" s="126">
        <v>207266</v>
      </c>
      <c r="L176" s="126" t="s">
        <v>262</v>
      </c>
      <c r="M176" s="126" t="s">
        <v>263</v>
      </c>
      <c r="N176" s="126">
        <v>495403</v>
      </c>
      <c r="O176" s="126" t="s">
        <v>408</v>
      </c>
      <c r="P176" s="126">
        <v>860849</v>
      </c>
      <c r="Q176" s="126" t="s">
        <v>691</v>
      </c>
      <c r="R176" s="126" t="s">
        <v>258</v>
      </c>
      <c r="S176" s="126" t="s">
        <v>694</v>
      </c>
      <c r="T176" s="126" t="s">
        <v>694</v>
      </c>
      <c r="U176" s="126" t="s">
        <v>259</v>
      </c>
      <c r="V176" s="126" t="s">
        <v>260</v>
      </c>
      <c r="W176" s="126">
        <v>0</v>
      </c>
      <c r="X176" s="126" t="s">
        <v>261</v>
      </c>
      <c r="Y176" s="126">
        <v>357074405</v>
      </c>
      <c r="Z176" s="126" t="s">
        <v>516</v>
      </c>
      <c r="AA176" s="126" t="s">
        <v>1072</v>
      </c>
      <c r="AB176" s="127">
        <v>45000</v>
      </c>
      <c r="AC176" s="126"/>
      <c r="AD176" s="126">
        <v>102</v>
      </c>
      <c r="AE176" s="126" t="s">
        <v>1121</v>
      </c>
      <c r="AF176" s="126" t="s">
        <v>1073</v>
      </c>
      <c r="AG176" s="126" t="s">
        <v>1074</v>
      </c>
      <c r="AH176" s="126" t="s">
        <v>888</v>
      </c>
      <c r="AI176" s="126" t="s">
        <v>1004</v>
      </c>
      <c r="AJ176" s="127">
        <v>560</v>
      </c>
      <c r="AK176" s="127">
        <v>560</v>
      </c>
      <c r="AL176" s="126" t="s">
        <v>1155</v>
      </c>
      <c r="AM176" s="127">
        <v>13084.53</v>
      </c>
      <c r="AN176" s="127">
        <v>6515.47</v>
      </c>
      <c r="AO176" s="127">
        <v>19600</v>
      </c>
      <c r="AP176" s="127">
        <v>31915.47</v>
      </c>
      <c r="AQ176" s="127">
        <v>5453.53</v>
      </c>
      <c r="AR176" s="127">
        <v>37369</v>
      </c>
      <c r="AS176" s="127">
        <v>25016.17</v>
      </c>
      <c r="AT176" s="127">
        <v>5223.83</v>
      </c>
      <c r="AU176" s="127">
        <v>30240</v>
      </c>
      <c r="AV176" s="126">
        <v>89</v>
      </c>
      <c r="AW176" s="122"/>
      <c r="AX176" s="122"/>
      <c r="AY176" s="122"/>
      <c r="AZ176" s="122"/>
      <c r="BA176" s="122"/>
      <c r="BB176" s="126" t="s">
        <v>1226</v>
      </c>
      <c r="BC176" s="122"/>
      <c r="BD176" s="126" t="s">
        <v>1179</v>
      </c>
      <c r="BE176" s="127">
        <v>45000</v>
      </c>
      <c r="BF176" s="126" t="s">
        <v>694</v>
      </c>
      <c r="BG176" s="128" t="s">
        <v>1353</v>
      </c>
      <c r="BH176" s="97" t="s">
        <v>1403</v>
      </c>
      <c r="BI176" s="95" t="s">
        <v>104</v>
      </c>
      <c r="BJ176" s="97">
        <v>46070</v>
      </c>
      <c r="BK176" s="95"/>
      <c r="BL176" s="95" t="s">
        <v>108</v>
      </c>
      <c r="BM176" s="98" t="s">
        <v>113</v>
      </c>
      <c r="BN176" s="99" t="s">
        <v>192</v>
      </c>
      <c r="BO176" s="95" t="s">
        <v>234</v>
      </c>
      <c r="BP176" s="95"/>
      <c r="BQ176" s="42"/>
      <c r="BR176" s="136" t="s">
        <v>1406</v>
      </c>
    </row>
    <row r="177" spans="1:70" ht="30" hidden="1" customHeight="1" x14ac:dyDescent="0.35">
      <c r="A177" s="95">
        <v>173</v>
      </c>
      <c r="B177" s="126" t="s">
        <v>254</v>
      </c>
      <c r="C177" s="126" t="s">
        <v>248</v>
      </c>
      <c r="D177" s="126" t="s">
        <v>247</v>
      </c>
      <c r="E177" s="126" t="s">
        <v>246</v>
      </c>
      <c r="F177" s="126" t="s">
        <v>246</v>
      </c>
      <c r="G177" s="126" t="s">
        <v>244</v>
      </c>
      <c r="H177" s="126" t="s">
        <v>245</v>
      </c>
      <c r="I177" s="126">
        <v>207266</v>
      </c>
      <c r="J177" s="126" t="s">
        <v>255</v>
      </c>
      <c r="K177" s="126">
        <v>207266</v>
      </c>
      <c r="L177" s="126" t="s">
        <v>262</v>
      </c>
      <c r="M177" s="126" t="s">
        <v>263</v>
      </c>
      <c r="N177" s="126">
        <v>519632</v>
      </c>
      <c r="O177" s="126" t="s">
        <v>631</v>
      </c>
      <c r="P177" s="126">
        <v>867977</v>
      </c>
      <c r="Q177" s="126" t="s">
        <v>680</v>
      </c>
      <c r="R177" s="126" t="s">
        <v>258</v>
      </c>
      <c r="S177" s="126" t="s">
        <v>696</v>
      </c>
      <c r="T177" s="126" t="s">
        <v>696</v>
      </c>
      <c r="U177" s="126" t="s">
        <v>259</v>
      </c>
      <c r="V177" s="126" t="s">
        <v>260</v>
      </c>
      <c r="W177" s="126">
        <v>0</v>
      </c>
      <c r="X177" s="126" t="s">
        <v>261</v>
      </c>
      <c r="Y177" s="126">
        <v>357162987</v>
      </c>
      <c r="Z177" s="126" t="s">
        <v>697</v>
      </c>
      <c r="AA177" s="126" t="s">
        <v>1140</v>
      </c>
      <c r="AB177" s="127">
        <v>42000</v>
      </c>
      <c r="AC177" s="126"/>
      <c r="AD177" s="126">
        <v>102</v>
      </c>
      <c r="AE177" s="126" t="s">
        <v>1121</v>
      </c>
      <c r="AF177" s="126" t="s">
        <v>1108</v>
      </c>
      <c r="AG177" s="126" t="s">
        <v>1160</v>
      </c>
      <c r="AH177" s="126" t="s">
        <v>888</v>
      </c>
      <c r="AI177" s="126" t="s">
        <v>1110</v>
      </c>
      <c r="AJ177" s="127">
        <v>520</v>
      </c>
      <c r="AK177" s="127">
        <v>520</v>
      </c>
      <c r="AL177" s="126" t="s">
        <v>871</v>
      </c>
      <c r="AM177" s="127">
        <v>4789.45</v>
      </c>
      <c r="AN177" s="127">
        <v>3010.55</v>
      </c>
      <c r="AO177" s="127">
        <v>7800</v>
      </c>
      <c r="AP177" s="127">
        <v>37210.550000000003</v>
      </c>
      <c r="AQ177" s="127">
        <v>8471.4500000000007</v>
      </c>
      <c r="AR177" s="127">
        <v>45682</v>
      </c>
      <c r="AS177" s="127">
        <v>29772.61</v>
      </c>
      <c r="AT177" s="127">
        <v>8187.39</v>
      </c>
      <c r="AU177" s="127">
        <v>37960</v>
      </c>
      <c r="AV177" s="126">
        <v>88</v>
      </c>
      <c r="AW177" s="122"/>
      <c r="AX177" s="122"/>
      <c r="AY177" s="122"/>
      <c r="AZ177" s="122"/>
      <c r="BA177" s="122"/>
      <c r="BB177" s="126" t="s">
        <v>1226</v>
      </c>
      <c r="BC177" s="122"/>
      <c r="BD177" s="126" t="s">
        <v>1179</v>
      </c>
      <c r="BE177" s="127">
        <v>42000</v>
      </c>
      <c r="BF177" s="126" t="s">
        <v>696</v>
      </c>
      <c r="BG177" s="128" t="s">
        <v>1354</v>
      </c>
      <c r="BH177" s="97" t="s">
        <v>1403</v>
      </c>
      <c r="BI177" s="95" t="s">
        <v>104</v>
      </c>
      <c r="BJ177" s="97">
        <v>46071</v>
      </c>
      <c r="BK177" s="95"/>
      <c r="BL177" s="95" t="s">
        <v>109</v>
      </c>
      <c r="BM177" s="98" t="s">
        <v>114</v>
      </c>
      <c r="BN177" s="99" t="s">
        <v>192</v>
      </c>
      <c r="BO177" s="95" t="s">
        <v>234</v>
      </c>
      <c r="BP177" s="95"/>
      <c r="BQ177" s="42"/>
      <c r="BR177" s="136" t="s">
        <v>1407</v>
      </c>
    </row>
    <row r="178" spans="1:70" ht="30" hidden="1" customHeight="1" x14ac:dyDescent="0.35">
      <c r="A178" s="95">
        <v>174</v>
      </c>
      <c r="B178" s="126" t="s">
        <v>254</v>
      </c>
      <c r="C178" s="126" t="s">
        <v>248</v>
      </c>
      <c r="D178" s="126" t="s">
        <v>247</v>
      </c>
      <c r="E178" s="126" t="s">
        <v>246</v>
      </c>
      <c r="F178" s="126" t="s">
        <v>246</v>
      </c>
      <c r="G178" s="126" t="s">
        <v>244</v>
      </c>
      <c r="H178" s="126" t="s">
        <v>245</v>
      </c>
      <c r="I178" s="126">
        <v>207266</v>
      </c>
      <c r="J178" s="126" t="s">
        <v>255</v>
      </c>
      <c r="K178" s="126">
        <v>207266</v>
      </c>
      <c r="L178" s="126" t="s">
        <v>262</v>
      </c>
      <c r="M178" s="126" t="s">
        <v>263</v>
      </c>
      <c r="N178" s="126">
        <v>519632</v>
      </c>
      <c r="O178" s="126" t="s">
        <v>631</v>
      </c>
      <c r="P178" s="126">
        <v>867977</v>
      </c>
      <c r="Q178" s="126" t="s">
        <v>680</v>
      </c>
      <c r="R178" s="126" t="s">
        <v>258</v>
      </c>
      <c r="S178" s="126" t="s">
        <v>698</v>
      </c>
      <c r="T178" s="126" t="s">
        <v>698</v>
      </c>
      <c r="U178" s="126" t="s">
        <v>259</v>
      </c>
      <c r="V178" s="126" t="s">
        <v>260</v>
      </c>
      <c r="W178" s="126">
        <v>0</v>
      </c>
      <c r="X178" s="126" t="s">
        <v>261</v>
      </c>
      <c r="Y178" s="126">
        <v>357163227</v>
      </c>
      <c r="Z178" s="126" t="s">
        <v>699</v>
      </c>
      <c r="AA178" s="126" t="s">
        <v>1140</v>
      </c>
      <c r="AB178" s="127">
        <v>45000</v>
      </c>
      <c r="AC178" s="126"/>
      <c r="AD178" s="126">
        <v>102</v>
      </c>
      <c r="AE178" s="126" t="s">
        <v>1121</v>
      </c>
      <c r="AF178" s="126" t="s">
        <v>1108</v>
      </c>
      <c r="AG178" s="126" t="s">
        <v>1160</v>
      </c>
      <c r="AH178" s="126" t="s">
        <v>888</v>
      </c>
      <c r="AI178" s="126" t="s">
        <v>1110</v>
      </c>
      <c r="AJ178" s="127">
        <v>560</v>
      </c>
      <c r="AK178" s="127">
        <v>560</v>
      </c>
      <c r="AL178" s="126" t="s">
        <v>871</v>
      </c>
      <c r="AM178" s="127">
        <v>5175.88</v>
      </c>
      <c r="AN178" s="127">
        <v>3224.12</v>
      </c>
      <c r="AO178" s="127">
        <v>8400</v>
      </c>
      <c r="AP178" s="127">
        <v>39824.120000000003</v>
      </c>
      <c r="AQ178" s="127">
        <v>8994.8799999999992</v>
      </c>
      <c r="AR178" s="127">
        <v>48819</v>
      </c>
      <c r="AS178" s="127">
        <v>32166.77</v>
      </c>
      <c r="AT178" s="127">
        <v>8713.23</v>
      </c>
      <c r="AU178" s="127">
        <v>40880</v>
      </c>
      <c r="AV178" s="126">
        <v>88</v>
      </c>
      <c r="AW178" s="122"/>
      <c r="AX178" s="122"/>
      <c r="AY178" s="122"/>
      <c r="AZ178" s="122"/>
      <c r="BA178" s="122"/>
      <c r="BB178" s="126" t="s">
        <v>1226</v>
      </c>
      <c r="BC178" s="122"/>
      <c r="BD178" s="126" t="s">
        <v>1179</v>
      </c>
      <c r="BE178" s="127">
        <v>45000</v>
      </c>
      <c r="BF178" s="126" t="s">
        <v>698</v>
      </c>
      <c r="BG178" s="128" t="s">
        <v>1355</v>
      </c>
      <c r="BH178" s="97" t="s">
        <v>1403</v>
      </c>
      <c r="BI178" s="95" t="s">
        <v>104</v>
      </c>
      <c r="BJ178" s="97">
        <v>46071</v>
      </c>
      <c r="BK178" s="95"/>
      <c r="BL178" s="95" t="s">
        <v>109</v>
      </c>
      <c r="BM178" s="98" t="s">
        <v>114</v>
      </c>
      <c r="BN178" s="99" t="s">
        <v>192</v>
      </c>
      <c r="BO178" s="95" t="s">
        <v>234</v>
      </c>
      <c r="BP178" s="95"/>
      <c r="BQ178" s="42"/>
      <c r="BR178" s="136" t="s">
        <v>1407</v>
      </c>
    </row>
    <row r="179" spans="1:70" ht="30" hidden="1" customHeight="1" x14ac:dyDescent="0.35">
      <c r="A179" s="95">
        <v>175</v>
      </c>
      <c r="B179" s="126" t="s">
        <v>254</v>
      </c>
      <c r="C179" s="126" t="s">
        <v>248</v>
      </c>
      <c r="D179" s="126" t="s">
        <v>247</v>
      </c>
      <c r="E179" s="126" t="s">
        <v>246</v>
      </c>
      <c r="F179" s="126" t="s">
        <v>246</v>
      </c>
      <c r="G179" s="126" t="s">
        <v>244</v>
      </c>
      <c r="H179" s="126" t="s">
        <v>245</v>
      </c>
      <c r="I179" s="126">
        <v>207266</v>
      </c>
      <c r="J179" s="126" t="s">
        <v>255</v>
      </c>
      <c r="K179" s="126">
        <v>207266</v>
      </c>
      <c r="L179" s="126" t="s">
        <v>262</v>
      </c>
      <c r="M179" s="126" t="s">
        <v>263</v>
      </c>
      <c r="N179" s="126">
        <v>519632</v>
      </c>
      <c r="O179" s="126" t="s">
        <v>631</v>
      </c>
      <c r="P179" s="126">
        <v>867977</v>
      </c>
      <c r="Q179" s="126" t="s">
        <v>680</v>
      </c>
      <c r="R179" s="126" t="s">
        <v>258</v>
      </c>
      <c r="S179" s="126" t="s">
        <v>700</v>
      </c>
      <c r="T179" s="126" t="s">
        <v>700</v>
      </c>
      <c r="U179" s="126" t="s">
        <v>259</v>
      </c>
      <c r="V179" s="126" t="s">
        <v>260</v>
      </c>
      <c r="W179" s="126">
        <v>0</v>
      </c>
      <c r="X179" s="126" t="s">
        <v>261</v>
      </c>
      <c r="Y179" s="126">
        <v>357163258</v>
      </c>
      <c r="Z179" s="126" t="s">
        <v>701</v>
      </c>
      <c r="AA179" s="126" t="s">
        <v>1140</v>
      </c>
      <c r="AB179" s="127">
        <v>42000</v>
      </c>
      <c r="AC179" s="126"/>
      <c r="AD179" s="126">
        <v>102</v>
      </c>
      <c r="AE179" s="126" t="s">
        <v>1121</v>
      </c>
      <c r="AF179" s="126" t="s">
        <v>1108</v>
      </c>
      <c r="AG179" s="126" t="s">
        <v>1160</v>
      </c>
      <c r="AH179" s="126" t="s">
        <v>888</v>
      </c>
      <c r="AI179" s="126" t="s">
        <v>1110</v>
      </c>
      <c r="AJ179" s="127">
        <v>520</v>
      </c>
      <c r="AK179" s="127">
        <v>520</v>
      </c>
      <c r="AL179" s="126" t="s">
        <v>871</v>
      </c>
      <c r="AM179" s="127">
        <v>4789.45</v>
      </c>
      <c r="AN179" s="127">
        <v>3010.55</v>
      </c>
      <c r="AO179" s="127">
        <v>7800</v>
      </c>
      <c r="AP179" s="127">
        <v>37210.550000000003</v>
      </c>
      <c r="AQ179" s="127">
        <v>8471.4500000000007</v>
      </c>
      <c r="AR179" s="127">
        <v>45682</v>
      </c>
      <c r="AS179" s="127">
        <v>29772.61</v>
      </c>
      <c r="AT179" s="127">
        <v>8187.39</v>
      </c>
      <c r="AU179" s="127">
        <v>37960</v>
      </c>
      <c r="AV179" s="126">
        <v>88</v>
      </c>
      <c r="AW179" s="122"/>
      <c r="AX179" s="122"/>
      <c r="AY179" s="122"/>
      <c r="AZ179" s="122"/>
      <c r="BA179" s="122"/>
      <c r="BB179" s="126" t="s">
        <v>1226</v>
      </c>
      <c r="BC179" s="122"/>
      <c r="BD179" s="126" t="s">
        <v>1179</v>
      </c>
      <c r="BE179" s="127">
        <v>42000</v>
      </c>
      <c r="BF179" s="126" t="s">
        <v>700</v>
      </c>
      <c r="BG179" s="128" t="s">
        <v>1356</v>
      </c>
      <c r="BH179" s="97" t="s">
        <v>1403</v>
      </c>
      <c r="BI179" s="95" t="s">
        <v>104</v>
      </c>
      <c r="BJ179" s="97">
        <v>46071</v>
      </c>
      <c r="BK179" s="95"/>
      <c r="BL179" s="95" t="s">
        <v>109</v>
      </c>
      <c r="BM179" s="98" t="s">
        <v>114</v>
      </c>
      <c r="BN179" s="99" t="s">
        <v>192</v>
      </c>
      <c r="BO179" s="95" t="s">
        <v>234</v>
      </c>
      <c r="BP179" s="95"/>
      <c r="BQ179" s="42"/>
      <c r="BR179" s="136" t="s">
        <v>1407</v>
      </c>
    </row>
    <row r="180" spans="1:70" ht="30" hidden="1" customHeight="1" x14ac:dyDescent="0.35">
      <c r="A180" s="95">
        <v>176</v>
      </c>
      <c r="B180" s="126" t="s">
        <v>254</v>
      </c>
      <c r="C180" s="126" t="s">
        <v>248</v>
      </c>
      <c r="D180" s="126" t="s">
        <v>247</v>
      </c>
      <c r="E180" s="126" t="s">
        <v>246</v>
      </c>
      <c r="F180" s="126" t="s">
        <v>246</v>
      </c>
      <c r="G180" s="126" t="s">
        <v>244</v>
      </c>
      <c r="H180" s="126" t="s">
        <v>245</v>
      </c>
      <c r="I180" s="126">
        <v>207266</v>
      </c>
      <c r="J180" s="126" t="s">
        <v>255</v>
      </c>
      <c r="K180" s="126">
        <v>207266</v>
      </c>
      <c r="L180" s="126" t="s">
        <v>262</v>
      </c>
      <c r="M180" s="126" t="s">
        <v>263</v>
      </c>
      <c r="N180" s="126">
        <v>519632</v>
      </c>
      <c r="O180" s="126" t="s">
        <v>631</v>
      </c>
      <c r="P180" s="126">
        <v>860959</v>
      </c>
      <c r="Q180" s="126" t="s">
        <v>632</v>
      </c>
      <c r="R180" s="126" t="s">
        <v>258</v>
      </c>
      <c r="S180" s="126" t="s">
        <v>702</v>
      </c>
      <c r="T180" s="126" t="s">
        <v>702</v>
      </c>
      <c r="U180" s="126" t="s">
        <v>259</v>
      </c>
      <c r="V180" s="126" t="s">
        <v>260</v>
      </c>
      <c r="W180" s="126">
        <v>0</v>
      </c>
      <c r="X180" s="126" t="s">
        <v>261</v>
      </c>
      <c r="Y180" s="126">
        <v>357163523</v>
      </c>
      <c r="Z180" s="126" t="s">
        <v>703</v>
      </c>
      <c r="AA180" s="126" t="s">
        <v>1142</v>
      </c>
      <c r="AB180" s="127">
        <v>45000</v>
      </c>
      <c r="AC180" s="126"/>
      <c r="AD180" s="126">
        <v>102</v>
      </c>
      <c r="AE180" s="126" t="s">
        <v>1121</v>
      </c>
      <c r="AF180" s="126" t="s">
        <v>1108</v>
      </c>
      <c r="AG180" s="126" t="s">
        <v>1161</v>
      </c>
      <c r="AH180" s="126" t="s">
        <v>888</v>
      </c>
      <c r="AI180" s="126" t="s">
        <v>1110</v>
      </c>
      <c r="AJ180" s="127">
        <v>560</v>
      </c>
      <c r="AK180" s="127">
        <v>560</v>
      </c>
      <c r="AL180" s="126" t="s">
        <v>994</v>
      </c>
      <c r="AM180" s="127">
        <v>14576.35</v>
      </c>
      <c r="AN180" s="127">
        <v>7263.65</v>
      </c>
      <c r="AO180" s="127">
        <v>21840</v>
      </c>
      <c r="AP180" s="127">
        <v>30423.65</v>
      </c>
      <c r="AQ180" s="127">
        <v>4905.3500000000004</v>
      </c>
      <c r="AR180" s="127">
        <v>35329</v>
      </c>
      <c r="AS180" s="127">
        <v>22813.03</v>
      </c>
      <c r="AT180" s="127">
        <v>4626.97</v>
      </c>
      <c r="AU180" s="127">
        <v>27440</v>
      </c>
      <c r="AV180" s="126">
        <v>88</v>
      </c>
      <c r="AW180" s="122"/>
      <c r="AX180" s="122"/>
      <c r="AY180" s="122"/>
      <c r="AZ180" s="122"/>
      <c r="BA180" s="122"/>
      <c r="BB180" s="126" t="s">
        <v>1226</v>
      </c>
      <c r="BC180" s="122"/>
      <c r="BD180" s="126" t="s">
        <v>938</v>
      </c>
      <c r="BE180" s="127">
        <v>45000</v>
      </c>
      <c r="BF180" s="126" t="s">
        <v>702</v>
      </c>
      <c r="BG180" s="128" t="s">
        <v>1357</v>
      </c>
      <c r="BH180" s="97" t="s">
        <v>1403</v>
      </c>
      <c r="BI180" s="95" t="s">
        <v>104</v>
      </c>
      <c r="BJ180" s="97">
        <v>46071</v>
      </c>
      <c r="BK180" s="95"/>
      <c r="BL180" s="95" t="s">
        <v>109</v>
      </c>
      <c r="BM180" s="98" t="s">
        <v>114</v>
      </c>
      <c r="BN180" s="99" t="s">
        <v>192</v>
      </c>
      <c r="BO180" s="95" t="s">
        <v>234</v>
      </c>
      <c r="BP180" s="95"/>
      <c r="BQ180" s="42"/>
      <c r="BR180" s="136" t="s">
        <v>1407</v>
      </c>
    </row>
    <row r="181" spans="1:70" ht="30" hidden="1" customHeight="1" x14ac:dyDescent="0.35">
      <c r="A181" s="95">
        <v>177</v>
      </c>
      <c r="B181" s="126" t="s">
        <v>254</v>
      </c>
      <c r="C181" s="126" t="s">
        <v>248</v>
      </c>
      <c r="D181" s="126" t="s">
        <v>247</v>
      </c>
      <c r="E181" s="126" t="s">
        <v>246</v>
      </c>
      <c r="F181" s="126" t="s">
        <v>246</v>
      </c>
      <c r="G181" s="126" t="s">
        <v>244</v>
      </c>
      <c r="H181" s="126" t="s">
        <v>245</v>
      </c>
      <c r="I181" s="126">
        <v>207266</v>
      </c>
      <c r="J181" s="126" t="s">
        <v>255</v>
      </c>
      <c r="K181" s="126">
        <v>207266</v>
      </c>
      <c r="L181" s="126" t="s">
        <v>262</v>
      </c>
      <c r="M181" s="126" t="s">
        <v>263</v>
      </c>
      <c r="N181" s="126">
        <v>481963</v>
      </c>
      <c r="O181" s="126" t="s">
        <v>292</v>
      </c>
      <c r="P181" s="126">
        <v>854743</v>
      </c>
      <c r="Q181" s="126" t="s">
        <v>670</v>
      </c>
      <c r="R181" s="126" t="s">
        <v>258</v>
      </c>
      <c r="S181" s="126" t="s">
        <v>704</v>
      </c>
      <c r="T181" s="126" t="s">
        <v>704</v>
      </c>
      <c r="U181" s="126" t="s">
        <v>259</v>
      </c>
      <c r="V181" s="126" t="s">
        <v>260</v>
      </c>
      <c r="W181" s="126">
        <v>0</v>
      </c>
      <c r="X181" s="126" t="s">
        <v>261</v>
      </c>
      <c r="Y181" s="126">
        <v>357168131</v>
      </c>
      <c r="Z181" s="126" t="s">
        <v>705</v>
      </c>
      <c r="AA181" s="126" t="s">
        <v>1140</v>
      </c>
      <c r="AB181" s="127">
        <v>45000</v>
      </c>
      <c r="AC181" s="126"/>
      <c r="AD181" s="126">
        <v>102</v>
      </c>
      <c r="AE181" s="126" t="s">
        <v>1121</v>
      </c>
      <c r="AF181" s="126" t="s">
        <v>1108</v>
      </c>
      <c r="AG181" s="126" t="s">
        <v>1160</v>
      </c>
      <c r="AH181" s="126" t="s">
        <v>888</v>
      </c>
      <c r="AI181" s="126" t="s">
        <v>1131</v>
      </c>
      <c r="AJ181" s="127">
        <v>560</v>
      </c>
      <c r="AK181" s="127">
        <v>560</v>
      </c>
      <c r="AL181" s="126" t="s">
        <v>870</v>
      </c>
      <c r="AM181" s="127">
        <v>25714.46</v>
      </c>
      <c r="AN181" s="127">
        <v>10125.540000000001</v>
      </c>
      <c r="AO181" s="127">
        <v>35840</v>
      </c>
      <c r="AP181" s="127">
        <v>19285.54</v>
      </c>
      <c r="AQ181" s="127">
        <v>1843.46</v>
      </c>
      <c r="AR181" s="127">
        <v>21129</v>
      </c>
      <c r="AS181" s="127">
        <v>11861.83</v>
      </c>
      <c r="AT181" s="127">
        <v>1578.17</v>
      </c>
      <c r="AU181" s="127">
        <v>13440</v>
      </c>
      <c r="AV181" s="126">
        <v>88</v>
      </c>
      <c r="AW181" s="122"/>
      <c r="AX181" s="122"/>
      <c r="AY181" s="122"/>
      <c r="AZ181" s="122"/>
      <c r="BA181" s="122"/>
      <c r="BB181" s="126" t="s">
        <v>1226</v>
      </c>
      <c r="BC181" s="122"/>
      <c r="BD181" s="126" t="s">
        <v>1179</v>
      </c>
      <c r="BE181" s="127">
        <v>45000</v>
      </c>
      <c r="BF181" s="126" t="s">
        <v>704</v>
      </c>
      <c r="BG181" s="128" t="s">
        <v>1358</v>
      </c>
      <c r="BH181" s="97" t="s">
        <v>1403</v>
      </c>
      <c r="BI181" s="95" t="s">
        <v>104</v>
      </c>
      <c r="BJ181" s="97">
        <v>46073</v>
      </c>
      <c r="BK181" s="95"/>
      <c r="BL181" s="95" t="s">
        <v>109</v>
      </c>
      <c r="BM181" s="98" t="s">
        <v>124</v>
      </c>
      <c r="BN181" s="99" t="s">
        <v>192</v>
      </c>
      <c r="BO181" s="95" t="s">
        <v>234</v>
      </c>
      <c r="BP181" s="95"/>
      <c r="BQ181" s="42"/>
      <c r="BR181" s="136" t="s">
        <v>1404</v>
      </c>
    </row>
    <row r="182" spans="1:70" ht="30" hidden="1" customHeight="1" x14ac:dyDescent="0.35">
      <c r="A182" s="95">
        <v>178</v>
      </c>
      <c r="B182" s="126" t="s">
        <v>254</v>
      </c>
      <c r="C182" s="126" t="s">
        <v>248</v>
      </c>
      <c r="D182" s="126" t="s">
        <v>247</v>
      </c>
      <c r="E182" s="126" t="s">
        <v>246</v>
      </c>
      <c r="F182" s="126" t="s">
        <v>246</v>
      </c>
      <c r="G182" s="126" t="s">
        <v>244</v>
      </c>
      <c r="H182" s="126" t="s">
        <v>245</v>
      </c>
      <c r="I182" s="126">
        <v>207266</v>
      </c>
      <c r="J182" s="126" t="s">
        <v>255</v>
      </c>
      <c r="K182" s="126">
        <v>207266</v>
      </c>
      <c r="L182" s="126" t="s">
        <v>262</v>
      </c>
      <c r="M182" s="126" t="s">
        <v>263</v>
      </c>
      <c r="N182" s="126">
        <v>484633</v>
      </c>
      <c r="O182" s="126" t="s">
        <v>323</v>
      </c>
      <c r="P182" s="126">
        <v>836988</v>
      </c>
      <c r="Q182" s="126" t="s">
        <v>564</v>
      </c>
      <c r="R182" s="126" t="s">
        <v>258</v>
      </c>
      <c r="S182" s="126" t="s">
        <v>706</v>
      </c>
      <c r="T182" s="126" t="s">
        <v>706</v>
      </c>
      <c r="U182" s="126" t="s">
        <v>259</v>
      </c>
      <c r="V182" s="126" t="s">
        <v>260</v>
      </c>
      <c r="W182" s="126">
        <v>0</v>
      </c>
      <c r="X182" s="126" t="s">
        <v>261</v>
      </c>
      <c r="Y182" s="126">
        <v>357175988</v>
      </c>
      <c r="Z182" s="126" t="s">
        <v>707</v>
      </c>
      <c r="AA182" s="126" t="s">
        <v>1142</v>
      </c>
      <c r="AB182" s="127">
        <v>45000</v>
      </c>
      <c r="AC182" s="126"/>
      <c r="AD182" s="126">
        <v>102</v>
      </c>
      <c r="AE182" s="126" t="s">
        <v>1121</v>
      </c>
      <c r="AF182" s="126" t="s">
        <v>1108</v>
      </c>
      <c r="AG182" s="126" t="s">
        <v>1161</v>
      </c>
      <c r="AH182" s="126" t="s">
        <v>888</v>
      </c>
      <c r="AI182" s="126" t="s">
        <v>1153</v>
      </c>
      <c r="AJ182" s="127">
        <v>560</v>
      </c>
      <c r="AK182" s="127">
        <v>560</v>
      </c>
      <c r="AL182" s="126" t="s">
        <v>939</v>
      </c>
      <c r="AM182" s="127">
        <v>37576.29</v>
      </c>
      <c r="AN182" s="127">
        <v>11703.71</v>
      </c>
      <c r="AO182" s="127">
        <v>49280</v>
      </c>
      <c r="AP182" s="127">
        <v>7423.71</v>
      </c>
      <c r="AQ182" s="127">
        <v>265.29000000000002</v>
      </c>
      <c r="AR182" s="127">
        <v>7689</v>
      </c>
      <c r="AS182" s="127">
        <v>0</v>
      </c>
      <c r="AT182" s="127">
        <v>0</v>
      </c>
      <c r="AU182" s="127">
        <v>0</v>
      </c>
      <c r="AV182" s="126">
        <v>88</v>
      </c>
      <c r="AW182" s="122"/>
      <c r="AX182" s="122"/>
      <c r="AY182" s="122"/>
      <c r="AZ182" s="122"/>
      <c r="BA182" s="122"/>
      <c r="BB182" s="126" t="s">
        <v>1226</v>
      </c>
      <c r="BC182" s="122"/>
      <c r="BD182" s="126"/>
      <c r="BE182" s="127">
        <v>0</v>
      </c>
      <c r="BF182" s="126" t="s">
        <v>706</v>
      </c>
      <c r="BG182" s="128" t="s">
        <v>1359</v>
      </c>
      <c r="BH182" s="122" t="s">
        <v>1403</v>
      </c>
      <c r="BI182" s="122" t="s">
        <v>104</v>
      </c>
      <c r="BJ182" s="134">
        <v>46073</v>
      </c>
      <c r="BK182" s="95"/>
      <c r="BL182" s="95" t="s">
        <v>108</v>
      </c>
      <c r="BM182" s="98" t="s">
        <v>113</v>
      </c>
      <c r="BN182" s="99" t="s">
        <v>191</v>
      </c>
      <c r="BO182" s="122" t="s">
        <v>233</v>
      </c>
      <c r="BP182" s="122"/>
      <c r="BQ182" s="42"/>
      <c r="BR182" s="140" t="s">
        <v>1418</v>
      </c>
    </row>
    <row r="183" spans="1:70" ht="30" hidden="1" customHeight="1" x14ac:dyDescent="0.35">
      <c r="A183" s="95">
        <v>179</v>
      </c>
      <c r="B183" s="126" t="s">
        <v>254</v>
      </c>
      <c r="C183" s="126" t="s">
        <v>248</v>
      </c>
      <c r="D183" s="126" t="s">
        <v>247</v>
      </c>
      <c r="E183" s="126" t="s">
        <v>246</v>
      </c>
      <c r="F183" s="126" t="s">
        <v>246</v>
      </c>
      <c r="G183" s="126" t="s">
        <v>244</v>
      </c>
      <c r="H183" s="126" t="s">
        <v>245</v>
      </c>
      <c r="I183" s="126">
        <v>207266</v>
      </c>
      <c r="J183" s="126" t="s">
        <v>255</v>
      </c>
      <c r="K183" s="126">
        <v>207266</v>
      </c>
      <c r="L183" s="126" t="s">
        <v>262</v>
      </c>
      <c r="M183" s="126" t="s">
        <v>263</v>
      </c>
      <c r="N183" s="126">
        <v>519632</v>
      </c>
      <c r="O183" s="126" t="s">
        <v>631</v>
      </c>
      <c r="P183" s="126">
        <v>870281</v>
      </c>
      <c r="Q183" s="126" t="s">
        <v>677</v>
      </c>
      <c r="R183" s="126" t="s">
        <v>258</v>
      </c>
      <c r="S183" s="126" t="s">
        <v>708</v>
      </c>
      <c r="T183" s="126" t="s">
        <v>708</v>
      </c>
      <c r="U183" s="126" t="s">
        <v>259</v>
      </c>
      <c r="V183" s="126" t="s">
        <v>260</v>
      </c>
      <c r="W183" s="126">
        <v>0</v>
      </c>
      <c r="X183" s="126" t="s">
        <v>261</v>
      </c>
      <c r="Y183" s="126">
        <v>357190043</v>
      </c>
      <c r="Z183" s="126" t="s">
        <v>709</v>
      </c>
      <c r="AA183" s="126" t="s">
        <v>1107</v>
      </c>
      <c r="AB183" s="127">
        <v>45000</v>
      </c>
      <c r="AC183" s="126"/>
      <c r="AD183" s="126">
        <v>102</v>
      </c>
      <c r="AE183" s="126" t="s">
        <v>1121</v>
      </c>
      <c r="AF183" s="126" t="s">
        <v>1108</v>
      </c>
      <c r="AG183" s="126" t="s">
        <v>1109</v>
      </c>
      <c r="AH183" s="126" t="s">
        <v>888</v>
      </c>
      <c r="AI183" s="126" t="s">
        <v>1110</v>
      </c>
      <c r="AJ183" s="127">
        <v>560</v>
      </c>
      <c r="AK183" s="127">
        <v>560</v>
      </c>
      <c r="AL183" s="126" t="s">
        <v>991</v>
      </c>
      <c r="AM183" s="127">
        <v>23288.03</v>
      </c>
      <c r="AN183" s="127">
        <v>9751.9699999999993</v>
      </c>
      <c r="AO183" s="127">
        <v>33040</v>
      </c>
      <c r="AP183" s="127">
        <v>21711.97</v>
      </c>
      <c r="AQ183" s="127">
        <v>2367.0300000000002</v>
      </c>
      <c r="AR183" s="127">
        <v>24079</v>
      </c>
      <c r="AS183" s="127">
        <v>14148.1</v>
      </c>
      <c r="AT183" s="127">
        <v>2091.9</v>
      </c>
      <c r="AU183" s="127">
        <v>16240</v>
      </c>
      <c r="AV183" s="126">
        <v>88</v>
      </c>
      <c r="AW183" s="122"/>
      <c r="AX183" s="122"/>
      <c r="AY183" s="122"/>
      <c r="AZ183" s="122"/>
      <c r="BA183" s="122"/>
      <c r="BB183" s="126" t="s">
        <v>1226</v>
      </c>
      <c r="BC183" s="122"/>
      <c r="BD183" s="126"/>
      <c r="BE183" s="127">
        <v>0</v>
      </c>
      <c r="BF183" s="126" t="s">
        <v>708</v>
      </c>
      <c r="BG183" s="128" t="s">
        <v>1360</v>
      </c>
      <c r="BH183" s="97" t="s">
        <v>1403</v>
      </c>
      <c r="BI183" s="95" t="s">
        <v>104</v>
      </c>
      <c r="BJ183" s="97">
        <v>46071</v>
      </c>
      <c r="BK183" s="95"/>
      <c r="BL183" s="95" t="s">
        <v>109</v>
      </c>
      <c r="BM183" s="98" t="s">
        <v>114</v>
      </c>
      <c r="BN183" s="99" t="s">
        <v>192</v>
      </c>
      <c r="BO183" s="95" t="s">
        <v>234</v>
      </c>
      <c r="BP183" s="95"/>
      <c r="BQ183" s="42"/>
      <c r="BR183" s="136" t="s">
        <v>1407</v>
      </c>
    </row>
    <row r="184" spans="1:70" ht="30" hidden="1" customHeight="1" x14ac:dyDescent="0.35">
      <c r="A184" s="95">
        <v>180</v>
      </c>
      <c r="B184" s="126" t="s">
        <v>254</v>
      </c>
      <c r="C184" s="126" t="s">
        <v>248</v>
      </c>
      <c r="D184" s="126" t="s">
        <v>247</v>
      </c>
      <c r="E184" s="126" t="s">
        <v>246</v>
      </c>
      <c r="F184" s="126" t="s">
        <v>246</v>
      </c>
      <c r="G184" s="126" t="s">
        <v>244</v>
      </c>
      <c r="H184" s="126" t="s">
        <v>245</v>
      </c>
      <c r="I184" s="126">
        <v>207266</v>
      </c>
      <c r="J184" s="126" t="s">
        <v>255</v>
      </c>
      <c r="K184" s="126">
        <v>207266</v>
      </c>
      <c r="L184" s="126" t="s">
        <v>262</v>
      </c>
      <c r="M184" s="126" t="s">
        <v>263</v>
      </c>
      <c r="N184" s="126">
        <v>519632</v>
      </c>
      <c r="O184" s="126" t="s">
        <v>631</v>
      </c>
      <c r="P184" s="126">
        <v>870281</v>
      </c>
      <c r="Q184" s="126" t="s">
        <v>677</v>
      </c>
      <c r="R184" s="126" t="s">
        <v>258</v>
      </c>
      <c r="S184" s="126" t="s">
        <v>710</v>
      </c>
      <c r="T184" s="126" t="s">
        <v>710</v>
      </c>
      <c r="U184" s="126" t="s">
        <v>259</v>
      </c>
      <c r="V184" s="126" t="s">
        <v>260</v>
      </c>
      <c r="W184" s="126">
        <v>0</v>
      </c>
      <c r="X184" s="126" t="s">
        <v>261</v>
      </c>
      <c r="Y184" s="126">
        <v>357191534</v>
      </c>
      <c r="Z184" s="126" t="s">
        <v>711</v>
      </c>
      <c r="AA184" s="126" t="s">
        <v>1107</v>
      </c>
      <c r="AB184" s="127">
        <v>42000</v>
      </c>
      <c r="AC184" s="126"/>
      <c r="AD184" s="126">
        <v>102</v>
      </c>
      <c r="AE184" s="126" t="s">
        <v>1121</v>
      </c>
      <c r="AF184" s="126" t="s">
        <v>1108</v>
      </c>
      <c r="AG184" s="126" t="s">
        <v>1109</v>
      </c>
      <c r="AH184" s="126" t="s">
        <v>888</v>
      </c>
      <c r="AI184" s="126" t="s">
        <v>1110</v>
      </c>
      <c r="AJ184" s="127">
        <v>520</v>
      </c>
      <c r="AK184" s="127">
        <v>520</v>
      </c>
      <c r="AL184" s="126" t="s">
        <v>871</v>
      </c>
      <c r="AM184" s="127">
        <v>4850.97</v>
      </c>
      <c r="AN184" s="127">
        <v>2949.03</v>
      </c>
      <c r="AO184" s="127">
        <v>7800</v>
      </c>
      <c r="AP184" s="127">
        <v>37149.03</v>
      </c>
      <c r="AQ184" s="127">
        <v>8439.9699999999993</v>
      </c>
      <c r="AR184" s="127">
        <v>45589</v>
      </c>
      <c r="AS184" s="127">
        <v>29798.3</v>
      </c>
      <c r="AT184" s="127">
        <v>8161.7</v>
      </c>
      <c r="AU184" s="127">
        <v>37960</v>
      </c>
      <c r="AV184" s="126">
        <v>88</v>
      </c>
      <c r="AW184" s="122"/>
      <c r="AX184" s="122"/>
      <c r="AY184" s="122"/>
      <c r="AZ184" s="122"/>
      <c r="BA184" s="122"/>
      <c r="BB184" s="126" t="s">
        <v>1226</v>
      </c>
      <c r="BC184" s="122"/>
      <c r="BD184" s="126" t="s">
        <v>1179</v>
      </c>
      <c r="BE184" s="127">
        <v>42000</v>
      </c>
      <c r="BF184" s="126" t="s">
        <v>710</v>
      </c>
      <c r="BG184" s="128" t="s">
        <v>1361</v>
      </c>
      <c r="BH184" s="97" t="s">
        <v>1403</v>
      </c>
      <c r="BI184" s="95" t="s">
        <v>104</v>
      </c>
      <c r="BJ184" s="97">
        <v>46071</v>
      </c>
      <c r="BK184" s="95"/>
      <c r="BL184" s="95" t="s">
        <v>109</v>
      </c>
      <c r="BM184" s="98" t="s">
        <v>124</v>
      </c>
      <c r="BN184" s="99" t="s">
        <v>192</v>
      </c>
      <c r="BO184" s="95" t="s">
        <v>234</v>
      </c>
      <c r="BP184" s="95"/>
      <c r="BQ184" s="42"/>
      <c r="BR184" s="136" t="s">
        <v>1404</v>
      </c>
    </row>
    <row r="185" spans="1:70" ht="30" hidden="1" customHeight="1" x14ac:dyDescent="0.35">
      <c r="A185" s="95">
        <v>181</v>
      </c>
      <c r="B185" s="126" t="s">
        <v>254</v>
      </c>
      <c r="C185" s="126" t="s">
        <v>248</v>
      </c>
      <c r="D185" s="126" t="s">
        <v>247</v>
      </c>
      <c r="E185" s="126" t="s">
        <v>246</v>
      </c>
      <c r="F185" s="126" t="s">
        <v>246</v>
      </c>
      <c r="G185" s="126" t="s">
        <v>244</v>
      </c>
      <c r="H185" s="126" t="s">
        <v>245</v>
      </c>
      <c r="I185" s="126">
        <v>207266</v>
      </c>
      <c r="J185" s="126" t="s">
        <v>255</v>
      </c>
      <c r="K185" s="126">
        <v>207266</v>
      </c>
      <c r="L185" s="126" t="s">
        <v>262</v>
      </c>
      <c r="M185" s="126" t="s">
        <v>263</v>
      </c>
      <c r="N185" s="126">
        <v>519632</v>
      </c>
      <c r="O185" s="126" t="s">
        <v>631</v>
      </c>
      <c r="P185" s="126">
        <v>870281</v>
      </c>
      <c r="Q185" s="126" t="s">
        <v>677</v>
      </c>
      <c r="R185" s="126" t="s">
        <v>258</v>
      </c>
      <c r="S185" s="126" t="s">
        <v>713</v>
      </c>
      <c r="T185" s="126" t="s">
        <v>713</v>
      </c>
      <c r="U185" s="126" t="s">
        <v>259</v>
      </c>
      <c r="V185" s="126" t="s">
        <v>260</v>
      </c>
      <c r="W185" s="126">
        <v>0</v>
      </c>
      <c r="X185" s="126" t="s">
        <v>261</v>
      </c>
      <c r="Y185" s="126">
        <v>357196102</v>
      </c>
      <c r="Z185" s="126" t="s">
        <v>559</v>
      </c>
      <c r="AA185" s="126" t="s">
        <v>1107</v>
      </c>
      <c r="AB185" s="127">
        <v>42000</v>
      </c>
      <c r="AC185" s="126"/>
      <c r="AD185" s="126">
        <v>102</v>
      </c>
      <c r="AE185" s="126" t="s">
        <v>1121</v>
      </c>
      <c r="AF185" s="126" t="s">
        <v>1108</v>
      </c>
      <c r="AG185" s="126" t="s">
        <v>1109</v>
      </c>
      <c r="AH185" s="126" t="s">
        <v>888</v>
      </c>
      <c r="AI185" s="126" t="s">
        <v>1110</v>
      </c>
      <c r="AJ185" s="127">
        <v>520</v>
      </c>
      <c r="AK185" s="127">
        <v>520</v>
      </c>
      <c r="AL185" s="126" t="s">
        <v>1162</v>
      </c>
      <c r="AM185" s="127">
        <v>16624.810000000001</v>
      </c>
      <c r="AN185" s="127">
        <v>7795.19</v>
      </c>
      <c r="AO185" s="127">
        <v>24420</v>
      </c>
      <c r="AP185" s="127">
        <v>25375.19</v>
      </c>
      <c r="AQ185" s="127">
        <v>3593.81</v>
      </c>
      <c r="AR185" s="127">
        <v>28969</v>
      </c>
      <c r="AS185" s="127">
        <v>18024.46</v>
      </c>
      <c r="AT185" s="127">
        <v>3315.54</v>
      </c>
      <c r="AU185" s="127">
        <v>21340</v>
      </c>
      <c r="AV185" s="126">
        <v>88</v>
      </c>
      <c r="AW185" s="122"/>
      <c r="AX185" s="122"/>
      <c r="AY185" s="122"/>
      <c r="AZ185" s="122"/>
      <c r="BA185" s="122"/>
      <c r="BB185" s="126" t="s">
        <v>1226</v>
      </c>
      <c r="BC185" s="122"/>
      <c r="BD185" s="126" t="s">
        <v>938</v>
      </c>
      <c r="BE185" s="127">
        <v>42000</v>
      </c>
      <c r="BF185" s="126" t="s">
        <v>713</v>
      </c>
      <c r="BG185" s="128" t="s">
        <v>1362</v>
      </c>
      <c r="BH185" s="97" t="s">
        <v>1403</v>
      </c>
      <c r="BI185" s="95" t="s">
        <v>104</v>
      </c>
      <c r="BJ185" s="97">
        <v>46071</v>
      </c>
      <c r="BK185" s="95"/>
      <c r="BL185" s="95" t="s">
        <v>109</v>
      </c>
      <c r="BM185" s="98" t="s">
        <v>124</v>
      </c>
      <c r="BN185" s="99" t="s">
        <v>192</v>
      </c>
      <c r="BO185" s="95" t="s">
        <v>234</v>
      </c>
      <c r="BP185" s="95"/>
      <c r="BQ185" s="42"/>
      <c r="BR185" s="136" t="s">
        <v>1404</v>
      </c>
    </row>
    <row r="186" spans="1:70" ht="30" hidden="1" customHeight="1" x14ac:dyDescent="0.35">
      <c r="A186" s="95">
        <v>182</v>
      </c>
      <c r="B186" s="126" t="s">
        <v>254</v>
      </c>
      <c r="C186" s="126" t="s">
        <v>248</v>
      </c>
      <c r="D186" s="126" t="s">
        <v>247</v>
      </c>
      <c r="E186" s="126" t="s">
        <v>246</v>
      </c>
      <c r="F186" s="126" t="s">
        <v>246</v>
      </c>
      <c r="G186" s="126" t="s">
        <v>244</v>
      </c>
      <c r="H186" s="126" t="s">
        <v>245</v>
      </c>
      <c r="I186" s="126">
        <v>207266</v>
      </c>
      <c r="J186" s="126" t="s">
        <v>255</v>
      </c>
      <c r="K186" s="126">
        <v>207266</v>
      </c>
      <c r="L186" s="126" t="s">
        <v>262</v>
      </c>
      <c r="M186" s="126" t="s">
        <v>263</v>
      </c>
      <c r="N186" s="126">
        <v>481963</v>
      </c>
      <c r="O186" s="126" t="s">
        <v>292</v>
      </c>
      <c r="P186" s="126">
        <v>870275</v>
      </c>
      <c r="Q186" s="126" t="s">
        <v>296</v>
      </c>
      <c r="R186" s="126" t="s">
        <v>258</v>
      </c>
      <c r="S186" s="126" t="s">
        <v>714</v>
      </c>
      <c r="T186" s="126" t="s">
        <v>714</v>
      </c>
      <c r="U186" s="126" t="s">
        <v>259</v>
      </c>
      <c r="V186" s="126" t="s">
        <v>260</v>
      </c>
      <c r="W186" s="126">
        <v>0</v>
      </c>
      <c r="X186" s="126" t="s">
        <v>261</v>
      </c>
      <c r="Y186" s="126">
        <v>357196512</v>
      </c>
      <c r="Z186" s="126" t="s">
        <v>715</v>
      </c>
      <c r="AA186" s="126" t="s">
        <v>1107</v>
      </c>
      <c r="AB186" s="127">
        <v>45000</v>
      </c>
      <c r="AC186" s="126"/>
      <c r="AD186" s="126">
        <v>102</v>
      </c>
      <c r="AE186" s="126" t="s">
        <v>1121</v>
      </c>
      <c r="AF186" s="126" t="s">
        <v>1108</v>
      </c>
      <c r="AG186" s="126" t="s">
        <v>1109</v>
      </c>
      <c r="AH186" s="126" t="s">
        <v>888</v>
      </c>
      <c r="AI186" s="126" t="s">
        <v>1163</v>
      </c>
      <c r="AJ186" s="127">
        <v>560</v>
      </c>
      <c r="AK186" s="127">
        <v>560</v>
      </c>
      <c r="AL186" s="126" t="s">
        <v>979</v>
      </c>
      <c r="AM186" s="127">
        <v>14539.37</v>
      </c>
      <c r="AN186" s="127">
        <v>7300.63</v>
      </c>
      <c r="AO186" s="127">
        <v>21840</v>
      </c>
      <c r="AP186" s="127">
        <v>30460.63</v>
      </c>
      <c r="AQ186" s="127">
        <v>4918.37</v>
      </c>
      <c r="AR186" s="127">
        <v>35379</v>
      </c>
      <c r="AS186" s="127">
        <v>22282.49</v>
      </c>
      <c r="AT186" s="127">
        <v>4597.51</v>
      </c>
      <c r="AU186" s="127">
        <v>26880</v>
      </c>
      <c r="AV186" s="126">
        <v>87</v>
      </c>
      <c r="AW186" s="122"/>
      <c r="AX186" s="122"/>
      <c r="AY186" s="122"/>
      <c r="AZ186" s="122"/>
      <c r="BA186" s="122"/>
      <c r="BB186" s="126" t="s">
        <v>1226</v>
      </c>
      <c r="BC186" s="122"/>
      <c r="BD186" s="126"/>
      <c r="BE186" s="127">
        <v>0</v>
      </c>
      <c r="BF186" s="126" t="s">
        <v>714</v>
      </c>
      <c r="BG186" s="128" t="s">
        <v>1363</v>
      </c>
      <c r="BH186" s="97" t="s">
        <v>1403</v>
      </c>
      <c r="BI186" s="95" t="s">
        <v>104</v>
      </c>
      <c r="BJ186" s="97">
        <v>46073</v>
      </c>
      <c r="BK186" s="95"/>
      <c r="BL186" s="95" t="s">
        <v>109</v>
      </c>
      <c r="BM186" s="98" t="s">
        <v>124</v>
      </c>
      <c r="BN186" s="99" t="s">
        <v>192</v>
      </c>
      <c r="BO186" s="95" t="s">
        <v>234</v>
      </c>
      <c r="BP186" s="95"/>
      <c r="BQ186" s="42"/>
      <c r="BR186" s="136" t="s">
        <v>1404</v>
      </c>
    </row>
    <row r="187" spans="1:70" ht="30" hidden="1" customHeight="1" x14ac:dyDescent="0.35">
      <c r="A187" s="95">
        <v>183</v>
      </c>
      <c r="B187" s="126" t="s">
        <v>254</v>
      </c>
      <c r="C187" s="126" t="s">
        <v>248</v>
      </c>
      <c r="D187" s="126" t="s">
        <v>247</v>
      </c>
      <c r="E187" s="126" t="s">
        <v>246</v>
      </c>
      <c r="F187" s="126" t="s">
        <v>246</v>
      </c>
      <c r="G187" s="126" t="s">
        <v>244</v>
      </c>
      <c r="H187" s="126" t="s">
        <v>245</v>
      </c>
      <c r="I187" s="126">
        <v>207266</v>
      </c>
      <c r="J187" s="126" t="s">
        <v>255</v>
      </c>
      <c r="K187" s="126">
        <v>207266</v>
      </c>
      <c r="L187" s="126" t="s">
        <v>262</v>
      </c>
      <c r="M187" s="126" t="s">
        <v>263</v>
      </c>
      <c r="N187" s="126">
        <v>481963</v>
      </c>
      <c r="O187" s="126" t="s">
        <v>292</v>
      </c>
      <c r="P187" s="126">
        <v>870275</v>
      </c>
      <c r="Q187" s="126" t="s">
        <v>296</v>
      </c>
      <c r="R187" s="126" t="s">
        <v>258</v>
      </c>
      <c r="S187" s="126" t="s">
        <v>716</v>
      </c>
      <c r="T187" s="126" t="s">
        <v>716</v>
      </c>
      <c r="U187" s="126" t="s">
        <v>259</v>
      </c>
      <c r="V187" s="126" t="s">
        <v>260</v>
      </c>
      <c r="W187" s="126">
        <v>0</v>
      </c>
      <c r="X187" s="126" t="s">
        <v>261</v>
      </c>
      <c r="Y187" s="126">
        <v>357197397</v>
      </c>
      <c r="Z187" s="126" t="s">
        <v>717</v>
      </c>
      <c r="AA187" s="126" t="s">
        <v>1107</v>
      </c>
      <c r="AB187" s="127">
        <v>42000</v>
      </c>
      <c r="AC187" s="126"/>
      <c r="AD187" s="126">
        <v>102</v>
      </c>
      <c r="AE187" s="126" t="s">
        <v>1121</v>
      </c>
      <c r="AF187" s="126" t="s">
        <v>1108</v>
      </c>
      <c r="AG187" s="126" t="s">
        <v>1109</v>
      </c>
      <c r="AH187" s="126" t="s">
        <v>888</v>
      </c>
      <c r="AI187" s="126" t="s">
        <v>1163</v>
      </c>
      <c r="AJ187" s="127">
        <v>520</v>
      </c>
      <c r="AK187" s="127">
        <v>520</v>
      </c>
      <c r="AL187" s="126" t="s">
        <v>881</v>
      </c>
      <c r="AM187" s="127">
        <v>12317.51</v>
      </c>
      <c r="AN187" s="127">
        <v>6402.49</v>
      </c>
      <c r="AO187" s="127">
        <v>18720</v>
      </c>
      <c r="AP187" s="127">
        <v>29682.49</v>
      </c>
      <c r="AQ187" s="127">
        <v>5079.51</v>
      </c>
      <c r="AR187" s="127">
        <v>34762</v>
      </c>
      <c r="AS187" s="127">
        <v>21762.52</v>
      </c>
      <c r="AT187" s="127">
        <v>4757.4799999999996</v>
      </c>
      <c r="AU187" s="127">
        <v>26520</v>
      </c>
      <c r="AV187" s="126">
        <v>87</v>
      </c>
      <c r="AW187" s="122"/>
      <c r="AX187" s="122"/>
      <c r="AY187" s="122"/>
      <c r="AZ187" s="122"/>
      <c r="BA187" s="122"/>
      <c r="BB187" s="126" t="s">
        <v>1226</v>
      </c>
      <c r="BC187" s="122"/>
      <c r="BD187" s="126" t="s">
        <v>938</v>
      </c>
      <c r="BE187" s="127">
        <v>42000</v>
      </c>
      <c r="BF187" s="126" t="s">
        <v>716</v>
      </c>
      <c r="BG187" s="128" t="s">
        <v>1364</v>
      </c>
      <c r="BH187" s="97" t="s">
        <v>1403</v>
      </c>
      <c r="BI187" s="95" t="s">
        <v>104</v>
      </c>
      <c r="BJ187" s="97">
        <v>46073</v>
      </c>
      <c r="BK187" s="95"/>
      <c r="BL187" s="95" t="s">
        <v>109</v>
      </c>
      <c r="BM187" s="98" t="s">
        <v>124</v>
      </c>
      <c r="BN187" s="99" t="s">
        <v>192</v>
      </c>
      <c r="BO187" s="95" t="s">
        <v>234</v>
      </c>
      <c r="BP187" s="95"/>
      <c r="BQ187" s="42"/>
      <c r="BR187" s="136" t="s">
        <v>1404</v>
      </c>
    </row>
    <row r="188" spans="1:70" ht="30" hidden="1" customHeight="1" x14ac:dyDescent="0.35">
      <c r="A188" s="95">
        <v>184</v>
      </c>
      <c r="B188" s="126" t="s">
        <v>254</v>
      </c>
      <c r="C188" s="126" t="s">
        <v>248</v>
      </c>
      <c r="D188" s="126" t="s">
        <v>247</v>
      </c>
      <c r="E188" s="126" t="s">
        <v>246</v>
      </c>
      <c r="F188" s="126" t="s">
        <v>246</v>
      </c>
      <c r="G188" s="126" t="s">
        <v>244</v>
      </c>
      <c r="H188" s="126" t="s">
        <v>245</v>
      </c>
      <c r="I188" s="126">
        <v>207266</v>
      </c>
      <c r="J188" s="126" t="s">
        <v>255</v>
      </c>
      <c r="K188" s="126">
        <v>207266</v>
      </c>
      <c r="L188" s="126" t="s">
        <v>262</v>
      </c>
      <c r="M188" s="126" t="s">
        <v>263</v>
      </c>
      <c r="N188" s="126">
        <v>495403</v>
      </c>
      <c r="O188" s="126" t="s">
        <v>408</v>
      </c>
      <c r="P188" s="126">
        <v>854237</v>
      </c>
      <c r="Q188" s="126" t="s">
        <v>409</v>
      </c>
      <c r="R188" s="126" t="s">
        <v>258</v>
      </c>
      <c r="S188" s="126" t="s">
        <v>718</v>
      </c>
      <c r="T188" s="126" t="s">
        <v>718</v>
      </c>
      <c r="U188" s="126" t="s">
        <v>259</v>
      </c>
      <c r="V188" s="126" t="s">
        <v>260</v>
      </c>
      <c r="W188" s="126">
        <v>0</v>
      </c>
      <c r="X188" s="126" t="s">
        <v>261</v>
      </c>
      <c r="Y188" s="126">
        <v>357238508</v>
      </c>
      <c r="Z188" s="126" t="s">
        <v>719</v>
      </c>
      <c r="AA188" s="126" t="s">
        <v>1004</v>
      </c>
      <c r="AB188" s="127">
        <v>45000</v>
      </c>
      <c r="AC188" s="126"/>
      <c r="AD188" s="126">
        <v>102</v>
      </c>
      <c r="AE188" s="126" t="s">
        <v>1121</v>
      </c>
      <c r="AF188" s="126" t="s">
        <v>1117</v>
      </c>
      <c r="AG188" s="126" t="s">
        <v>1118</v>
      </c>
      <c r="AH188" s="126" t="s">
        <v>888</v>
      </c>
      <c r="AI188" s="126" t="s">
        <v>1110</v>
      </c>
      <c r="AJ188" s="127">
        <v>560</v>
      </c>
      <c r="AK188" s="127">
        <v>560</v>
      </c>
      <c r="AL188" s="126" t="s">
        <v>1168</v>
      </c>
      <c r="AM188" s="127">
        <v>5710.51</v>
      </c>
      <c r="AN188" s="127">
        <v>3249.49</v>
      </c>
      <c r="AO188" s="127">
        <v>8960</v>
      </c>
      <c r="AP188" s="127">
        <v>39289.49</v>
      </c>
      <c r="AQ188" s="127">
        <v>8719.51</v>
      </c>
      <c r="AR188" s="127">
        <v>48009</v>
      </c>
      <c r="AS188" s="127">
        <v>31865.78</v>
      </c>
      <c r="AT188" s="127">
        <v>8454.2199999999993</v>
      </c>
      <c r="AU188" s="127">
        <v>40320</v>
      </c>
      <c r="AV188" s="126">
        <v>88</v>
      </c>
      <c r="AW188" s="122"/>
      <c r="AX188" s="122"/>
      <c r="AY188" s="122"/>
      <c r="AZ188" s="122"/>
      <c r="BA188" s="122"/>
      <c r="BB188" s="126" t="s">
        <v>1226</v>
      </c>
      <c r="BC188" s="122"/>
      <c r="BD188" s="126" t="s">
        <v>1179</v>
      </c>
      <c r="BE188" s="127">
        <v>45000</v>
      </c>
      <c r="BF188" s="126" t="s">
        <v>718</v>
      </c>
      <c r="BG188" s="128" t="s">
        <v>1365</v>
      </c>
      <c r="BH188" s="97" t="s">
        <v>1403</v>
      </c>
      <c r="BI188" s="95" t="s">
        <v>104</v>
      </c>
      <c r="BJ188" s="97">
        <v>46070</v>
      </c>
      <c r="BK188" s="95"/>
      <c r="BL188" s="95" t="s">
        <v>109</v>
      </c>
      <c r="BM188" s="98" t="s">
        <v>114</v>
      </c>
      <c r="BN188" s="99" t="s">
        <v>192</v>
      </c>
      <c r="BO188" s="95" t="s">
        <v>234</v>
      </c>
      <c r="BP188" s="95"/>
      <c r="BQ188" s="42"/>
      <c r="BR188" s="136" t="s">
        <v>1407</v>
      </c>
    </row>
    <row r="189" spans="1:70" ht="30" hidden="1" customHeight="1" x14ac:dyDescent="0.35">
      <c r="A189" s="95">
        <v>185</v>
      </c>
      <c r="B189" s="126" t="s">
        <v>254</v>
      </c>
      <c r="C189" s="126" t="s">
        <v>248</v>
      </c>
      <c r="D189" s="126" t="s">
        <v>247</v>
      </c>
      <c r="E189" s="126" t="s">
        <v>246</v>
      </c>
      <c r="F189" s="126" t="s">
        <v>246</v>
      </c>
      <c r="G189" s="126" t="s">
        <v>244</v>
      </c>
      <c r="H189" s="126" t="s">
        <v>245</v>
      </c>
      <c r="I189" s="126">
        <v>207266</v>
      </c>
      <c r="J189" s="126" t="s">
        <v>255</v>
      </c>
      <c r="K189" s="126">
        <v>207266</v>
      </c>
      <c r="L189" s="126" t="s">
        <v>262</v>
      </c>
      <c r="M189" s="126" t="s">
        <v>263</v>
      </c>
      <c r="N189" s="126">
        <v>519632</v>
      </c>
      <c r="O189" s="126" t="s">
        <v>631</v>
      </c>
      <c r="P189" s="126">
        <v>864726</v>
      </c>
      <c r="Q189" s="126" t="s">
        <v>657</v>
      </c>
      <c r="R189" s="126" t="s">
        <v>258</v>
      </c>
      <c r="S189" s="126" t="s">
        <v>720</v>
      </c>
      <c r="T189" s="126" t="s">
        <v>720</v>
      </c>
      <c r="U189" s="126" t="s">
        <v>259</v>
      </c>
      <c r="V189" s="126" t="s">
        <v>260</v>
      </c>
      <c r="W189" s="126">
        <v>0</v>
      </c>
      <c r="X189" s="126" t="s">
        <v>261</v>
      </c>
      <c r="Y189" s="126">
        <v>357250341</v>
      </c>
      <c r="Z189" s="126" t="s">
        <v>369</v>
      </c>
      <c r="AA189" s="126" t="s">
        <v>1147</v>
      </c>
      <c r="AB189" s="127">
        <v>45000</v>
      </c>
      <c r="AC189" s="126"/>
      <c r="AD189" s="126">
        <v>102</v>
      </c>
      <c r="AE189" s="126" t="s">
        <v>1121</v>
      </c>
      <c r="AF189" s="126" t="s">
        <v>1117</v>
      </c>
      <c r="AG189" s="126" t="s">
        <v>1169</v>
      </c>
      <c r="AH189" s="126" t="s">
        <v>888</v>
      </c>
      <c r="AI189" s="126" t="s">
        <v>1134</v>
      </c>
      <c r="AJ189" s="127">
        <v>560</v>
      </c>
      <c r="AK189" s="127">
        <v>560</v>
      </c>
      <c r="AL189" s="126" t="s">
        <v>991</v>
      </c>
      <c r="AM189" s="127">
        <v>15331.89</v>
      </c>
      <c r="AN189" s="127">
        <v>7628.11</v>
      </c>
      <c r="AO189" s="127">
        <v>22960</v>
      </c>
      <c r="AP189" s="127">
        <v>29668.11</v>
      </c>
      <c r="AQ189" s="127">
        <v>4640.8900000000003</v>
      </c>
      <c r="AR189" s="127">
        <v>34309</v>
      </c>
      <c r="AS189" s="127">
        <v>21443.39</v>
      </c>
      <c r="AT189" s="127">
        <v>4316.6099999999997</v>
      </c>
      <c r="AU189" s="127">
        <v>25760</v>
      </c>
      <c r="AV189" s="126">
        <v>87</v>
      </c>
      <c r="AW189" s="122"/>
      <c r="AX189" s="122"/>
      <c r="AY189" s="122"/>
      <c r="AZ189" s="122"/>
      <c r="BA189" s="122"/>
      <c r="BB189" s="126" t="s">
        <v>1226</v>
      </c>
      <c r="BC189" s="122"/>
      <c r="BD189" s="126"/>
      <c r="BE189" s="127">
        <v>0</v>
      </c>
      <c r="BF189" s="126" t="s">
        <v>720</v>
      </c>
      <c r="BG189" s="128" t="s">
        <v>1366</v>
      </c>
      <c r="BH189" s="97" t="s">
        <v>1403</v>
      </c>
      <c r="BI189" s="95" t="s">
        <v>104</v>
      </c>
      <c r="BJ189" s="97">
        <v>46071</v>
      </c>
      <c r="BK189" s="95"/>
      <c r="BL189" s="95" t="s">
        <v>109</v>
      </c>
      <c r="BM189" s="98" t="s">
        <v>124</v>
      </c>
      <c r="BN189" s="99" t="s">
        <v>192</v>
      </c>
      <c r="BO189" s="95" t="s">
        <v>234</v>
      </c>
      <c r="BP189" s="95"/>
      <c r="BQ189" s="42"/>
      <c r="BR189" s="136" t="s">
        <v>1404</v>
      </c>
    </row>
    <row r="190" spans="1:70" ht="30" hidden="1" customHeight="1" x14ac:dyDescent="0.35">
      <c r="A190" s="95">
        <v>186</v>
      </c>
      <c r="B190" s="126" t="s">
        <v>254</v>
      </c>
      <c r="C190" s="126" t="s">
        <v>248</v>
      </c>
      <c r="D190" s="126" t="s">
        <v>247</v>
      </c>
      <c r="E190" s="126" t="s">
        <v>246</v>
      </c>
      <c r="F190" s="126" t="s">
        <v>246</v>
      </c>
      <c r="G190" s="126" t="s">
        <v>244</v>
      </c>
      <c r="H190" s="126" t="s">
        <v>245</v>
      </c>
      <c r="I190" s="126">
        <v>207266</v>
      </c>
      <c r="J190" s="126" t="s">
        <v>255</v>
      </c>
      <c r="K190" s="126">
        <v>207266</v>
      </c>
      <c r="L190" s="126" t="s">
        <v>262</v>
      </c>
      <c r="M190" s="126" t="s">
        <v>263</v>
      </c>
      <c r="N190" s="126">
        <v>519632</v>
      </c>
      <c r="O190" s="126" t="s">
        <v>631</v>
      </c>
      <c r="P190" s="126">
        <v>871790</v>
      </c>
      <c r="Q190" s="126" t="s">
        <v>721</v>
      </c>
      <c r="R190" s="126" t="s">
        <v>258</v>
      </c>
      <c r="S190" s="126" t="s">
        <v>722</v>
      </c>
      <c r="T190" s="126" t="s">
        <v>722</v>
      </c>
      <c r="U190" s="126" t="s">
        <v>259</v>
      </c>
      <c r="V190" s="126" t="s">
        <v>260</v>
      </c>
      <c r="W190" s="126">
        <v>0</v>
      </c>
      <c r="X190" s="126" t="s">
        <v>261</v>
      </c>
      <c r="Y190" s="126">
        <v>357250481</v>
      </c>
      <c r="Z190" s="126" t="s">
        <v>723</v>
      </c>
      <c r="AA190" s="126" t="s">
        <v>1147</v>
      </c>
      <c r="AB190" s="127">
        <v>42000</v>
      </c>
      <c r="AC190" s="126"/>
      <c r="AD190" s="126">
        <v>102</v>
      </c>
      <c r="AE190" s="126" t="s">
        <v>1121</v>
      </c>
      <c r="AF190" s="126" t="s">
        <v>1117</v>
      </c>
      <c r="AG190" s="126" t="s">
        <v>1169</v>
      </c>
      <c r="AH190" s="126" t="s">
        <v>888</v>
      </c>
      <c r="AI190" s="126" t="s">
        <v>1134</v>
      </c>
      <c r="AJ190" s="127">
        <v>520</v>
      </c>
      <c r="AK190" s="127">
        <v>520</v>
      </c>
      <c r="AL190" s="126" t="s">
        <v>1170</v>
      </c>
      <c r="AM190" s="127">
        <v>6832.1</v>
      </c>
      <c r="AN190" s="127">
        <v>4087.9</v>
      </c>
      <c r="AO190" s="127">
        <v>10920</v>
      </c>
      <c r="AP190" s="127">
        <v>35167.9</v>
      </c>
      <c r="AQ190" s="127">
        <v>7441.1</v>
      </c>
      <c r="AR190" s="127">
        <v>42609</v>
      </c>
      <c r="AS190" s="127">
        <v>27204.51</v>
      </c>
      <c r="AT190" s="127">
        <v>7115.49</v>
      </c>
      <c r="AU190" s="127">
        <v>34320</v>
      </c>
      <c r="AV190" s="126">
        <v>87</v>
      </c>
      <c r="AW190" s="122"/>
      <c r="AX190" s="122"/>
      <c r="AY190" s="122"/>
      <c r="AZ190" s="122"/>
      <c r="BA190" s="122"/>
      <c r="BB190" s="126" t="s">
        <v>1226</v>
      </c>
      <c r="BC190" s="122"/>
      <c r="BD190" s="126"/>
      <c r="BE190" s="127">
        <v>0</v>
      </c>
      <c r="BF190" s="126" t="s">
        <v>722</v>
      </c>
      <c r="BG190" s="128" t="s">
        <v>1367</v>
      </c>
      <c r="BH190" s="97" t="s">
        <v>1403</v>
      </c>
      <c r="BI190" s="95" t="s">
        <v>104</v>
      </c>
      <c r="BJ190" s="97">
        <v>46071</v>
      </c>
      <c r="BK190" s="95"/>
      <c r="BL190" s="95" t="s">
        <v>109</v>
      </c>
      <c r="BM190" s="98" t="s">
        <v>124</v>
      </c>
      <c r="BN190" s="99" t="s">
        <v>192</v>
      </c>
      <c r="BO190" s="95" t="s">
        <v>234</v>
      </c>
      <c r="BP190" s="95"/>
      <c r="BQ190" s="42"/>
      <c r="BR190" s="136" t="s">
        <v>1404</v>
      </c>
    </row>
    <row r="191" spans="1:70" ht="30" hidden="1" customHeight="1" x14ac:dyDescent="0.35">
      <c r="A191" s="95">
        <v>187</v>
      </c>
      <c r="B191" s="126" t="s">
        <v>254</v>
      </c>
      <c r="C191" s="126" t="s">
        <v>248</v>
      </c>
      <c r="D191" s="126" t="s">
        <v>247</v>
      </c>
      <c r="E191" s="126" t="s">
        <v>246</v>
      </c>
      <c r="F191" s="126" t="s">
        <v>246</v>
      </c>
      <c r="G191" s="126" t="s">
        <v>244</v>
      </c>
      <c r="H191" s="126" t="s">
        <v>245</v>
      </c>
      <c r="I191" s="126">
        <v>207266</v>
      </c>
      <c r="J191" s="126" t="s">
        <v>255</v>
      </c>
      <c r="K191" s="126">
        <v>207266</v>
      </c>
      <c r="L191" s="126" t="s">
        <v>262</v>
      </c>
      <c r="M191" s="126" t="s">
        <v>263</v>
      </c>
      <c r="N191" s="126">
        <v>519632</v>
      </c>
      <c r="O191" s="126" t="s">
        <v>631</v>
      </c>
      <c r="P191" s="126">
        <v>872149</v>
      </c>
      <c r="Q191" s="126" t="s">
        <v>637</v>
      </c>
      <c r="R191" s="126" t="s">
        <v>258</v>
      </c>
      <c r="S191" s="126" t="s">
        <v>724</v>
      </c>
      <c r="T191" s="126" t="s">
        <v>724</v>
      </c>
      <c r="U191" s="126" t="s">
        <v>259</v>
      </c>
      <c r="V191" s="126" t="s">
        <v>260</v>
      </c>
      <c r="W191" s="126">
        <v>0</v>
      </c>
      <c r="X191" s="126" t="s">
        <v>261</v>
      </c>
      <c r="Y191" s="126">
        <v>357251131</v>
      </c>
      <c r="Z191" s="126" t="s">
        <v>725</v>
      </c>
      <c r="AA191" s="126" t="s">
        <v>1131</v>
      </c>
      <c r="AB191" s="127">
        <v>45000</v>
      </c>
      <c r="AC191" s="126"/>
      <c r="AD191" s="126">
        <v>102</v>
      </c>
      <c r="AE191" s="126" t="s">
        <v>1121</v>
      </c>
      <c r="AF191" s="126" t="s">
        <v>1132</v>
      </c>
      <c r="AG191" s="126" t="s">
        <v>1133</v>
      </c>
      <c r="AH191" s="126" t="s">
        <v>888</v>
      </c>
      <c r="AI191" s="126" t="s">
        <v>1134</v>
      </c>
      <c r="AJ191" s="127">
        <v>560</v>
      </c>
      <c r="AK191" s="127">
        <v>560</v>
      </c>
      <c r="AL191" s="126" t="s">
        <v>1013</v>
      </c>
      <c r="AM191" s="127">
        <v>6662.78</v>
      </c>
      <c r="AN191" s="127">
        <v>3977.22</v>
      </c>
      <c r="AO191" s="127">
        <v>10640</v>
      </c>
      <c r="AP191" s="127">
        <v>38337.22</v>
      </c>
      <c r="AQ191" s="127">
        <v>8241.7800000000007</v>
      </c>
      <c r="AR191" s="127">
        <v>46579</v>
      </c>
      <c r="AS191" s="127">
        <v>30159.08</v>
      </c>
      <c r="AT191" s="127">
        <v>7920.92</v>
      </c>
      <c r="AU191" s="127">
        <v>38080</v>
      </c>
      <c r="AV191" s="126">
        <v>87</v>
      </c>
      <c r="AW191" s="122"/>
      <c r="AX191" s="122"/>
      <c r="AY191" s="122"/>
      <c r="AZ191" s="122"/>
      <c r="BA191" s="122"/>
      <c r="BB191" s="126" t="s">
        <v>1226</v>
      </c>
      <c r="BC191" s="122"/>
      <c r="BD191" s="126"/>
      <c r="BE191" s="127">
        <v>0</v>
      </c>
      <c r="BF191" s="126" t="s">
        <v>724</v>
      </c>
      <c r="BG191" s="128" t="s">
        <v>1368</v>
      </c>
      <c r="BH191" s="97" t="s">
        <v>1403</v>
      </c>
      <c r="BI191" s="95" t="s">
        <v>104</v>
      </c>
      <c r="BJ191" s="97">
        <v>46071</v>
      </c>
      <c r="BK191" s="95"/>
      <c r="BL191" s="95" t="s">
        <v>109</v>
      </c>
      <c r="BM191" s="98" t="s">
        <v>124</v>
      </c>
      <c r="BN191" s="99" t="s">
        <v>192</v>
      </c>
      <c r="BO191" s="95" t="s">
        <v>234</v>
      </c>
      <c r="BP191" s="95"/>
      <c r="BQ191" s="42"/>
      <c r="BR191" s="136" t="s">
        <v>1404</v>
      </c>
    </row>
    <row r="192" spans="1:70" ht="30" hidden="1" customHeight="1" x14ac:dyDescent="0.35">
      <c r="A192" s="95">
        <v>188</v>
      </c>
      <c r="B192" s="126" t="s">
        <v>254</v>
      </c>
      <c r="C192" s="126" t="s">
        <v>248</v>
      </c>
      <c r="D192" s="126" t="s">
        <v>247</v>
      </c>
      <c r="E192" s="126" t="s">
        <v>246</v>
      </c>
      <c r="F192" s="126" t="s">
        <v>246</v>
      </c>
      <c r="G192" s="126" t="s">
        <v>244</v>
      </c>
      <c r="H192" s="126" t="s">
        <v>245</v>
      </c>
      <c r="I192" s="126">
        <v>207266</v>
      </c>
      <c r="J192" s="126" t="s">
        <v>255</v>
      </c>
      <c r="K192" s="126">
        <v>207266</v>
      </c>
      <c r="L192" s="126" t="s">
        <v>262</v>
      </c>
      <c r="M192" s="126" t="s">
        <v>263</v>
      </c>
      <c r="N192" s="126">
        <v>519632</v>
      </c>
      <c r="O192" s="126" t="s">
        <v>631</v>
      </c>
      <c r="P192" s="126">
        <v>871790</v>
      </c>
      <c r="Q192" s="126" t="s">
        <v>721</v>
      </c>
      <c r="R192" s="126" t="s">
        <v>258</v>
      </c>
      <c r="S192" s="126" t="s">
        <v>726</v>
      </c>
      <c r="T192" s="126" t="s">
        <v>726</v>
      </c>
      <c r="U192" s="126" t="s">
        <v>259</v>
      </c>
      <c r="V192" s="126" t="s">
        <v>260</v>
      </c>
      <c r="W192" s="126">
        <v>0</v>
      </c>
      <c r="X192" s="126" t="s">
        <v>261</v>
      </c>
      <c r="Y192" s="126">
        <v>357251191</v>
      </c>
      <c r="Z192" s="126" t="s">
        <v>370</v>
      </c>
      <c r="AA192" s="126" t="s">
        <v>1147</v>
      </c>
      <c r="AB192" s="127">
        <v>45000</v>
      </c>
      <c r="AC192" s="126"/>
      <c r="AD192" s="126">
        <v>102</v>
      </c>
      <c r="AE192" s="126" t="s">
        <v>1121</v>
      </c>
      <c r="AF192" s="126" t="s">
        <v>1117</v>
      </c>
      <c r="AG192" s="126" t="s">
        <v>1169</v>
      </c>
      <c r="AH192" s="126" t="s">
        <v>888</v>
      </c>
      <c r="AI192" s="126" t="s">
        <v>1134</v>
      </c>
      <c r="AJ192" s="127">
        <v>560</v>
      </c>
      <c r="AK192" s="127">
        <v>560</v>
      </c>
      <c r="AL192" s="126" t="s">
        <v>871</v>
      </c>
      <c r="AM192" s="127">
        <v>4775.78</v>
      </c>
      <c r="AN192" s="127">
        <v>3064.22</v>
      </c>
      <c r="AO192" s="127">
        <v>7840</v>
      </c>
      <c r="AP192" s="127">
        <v>40224.22</v>
      </c>
      <c r="AQ192" s="127">
        <v>9204.7800000000007</v>
      </c>
      <c r="AR192" s="127">
        <v>49429</v>
      </c>
      <c r="AS192" s="127">
        <v>31999.5</v>
      </c>
      <c r="AT192" s="127">
        <v>8880.5</v>
      </c>
      <c r="AU192" s="127">
        <v>40880</v>
      </c>
      <c r="AV192" s="126">
        <v>87</v>
      </c>
      <c r="AW192" s="122"/>
      <c r="AX192" s="122"/>
      <c r="AY192" s="122"/>
      <c r="AZ192" s="122"/>
      <c r="BA192" s="122"/>
      <c r="BB192" s="126" t="s">
        <v>1226</v>
      </c>
      <c r="BC192" s="122"/>
      <c r="BD192" s="126" t="s">
        <v>1179</v>
      </c>
      <c r="BE192" s="127">
        <v>45000</v>
      </c>
      <c r="BF192" s="126" t="s">
        <v>726</v>
      </c>
      <c r="BG192" s="128" t="s">
        <v>1369</v>
      </c>
      <c r="BH192" s="97" t="s">
        <v>1403</v>
      </c>
      <c r="BI192" s="95" t="s">
        <v>104</v>
      </c>
      <c r="BJ192" s="97">
        <v>46071</v>
      </c>
      <c r="BK192" s="95"/>
      <c r="BL192" s="95" t="s">
        <v>109</v>
      </c>
      <c r="BM192" s="98" t="s">
        <v>124</v>
      </c>
      <c r="BN192" s="99" t="s">
        <v>192</v>
      </c>
      <c r="BO192" s="95" t="s">
        <v>234</v>
      </c>
      <c r="BP192" s="95"/>
      <c r="BQ192" s="42"/>
      <c r="BR192" s="136" t="s">
        <v>1404</v>
      </c>
    </row>
    <row r="193" spans="1:70" ht="30" hidden="1" customHeight="1" x14ac:dyDescent="0.35">
      <c r="A193" s="95">
        <v>189</v>
      </c>
      <c r="B193" s="126" t="s">
        <v>254</v>
      </c>
      <c r="C193" s="126" t="s">
        <v>248</v>
      </c>
      <c r="D193" s="126" t="s">
        <v>247</v>
      </c>
      <c r="E193" s="126" t="s">
        <v>246</v>
      </c>
      <c r="F193" s="126" t="s">
        <v>246</v>
      </c>
      <c r="G193" s="126" t="s">
        <v>244</v>
      </c>
      <c r="H193" s="126" t="s">
        <v>245</v>
      </c>
      <c r="I193" s="126">
        <v>207266</v>
      </c>
      <c r="J193" s="126" t="s">
        <v>255</v>
      </c>
      <c r="K193" s="126">
        <v>207266</v>
      </c>
      <c r="L193" s="126" t="s">
        <v>262</v>
      </c>
      <c r="M193" s="126" t="s">
        <v>263</v>
      </c>
      <c r="N193" s="126">
        <v>519632</v>
      </c>
      <c r="O193" s="126" t="s">
        <v>631</v>
      </c>
      <c r="P193" s="126">
        <v>872149</v>
      </c>
      <c r="Q193" s="126" t="s">
        <v>637</v>
      </c>
      <c r="R193" s="126" t="s">
        <v>258</v>
      </c>
      <c r="S193" s="126" t="s">
        <v>727</v>
      </c>
      <c r="T193" s="126" t="s">
        <v>727</v>
      </c>
      <c r="U193" s="126" t="s">
        <v>259</v>
      </c>
      <c r="V193" s="126" t="s">
        <v>260</v>
      </c>
      <c r="W193" s="126">
        <v>0</v>
      </c>
      <c r="X193" s="126" t="s">
        <v>261</v>
      </c>
      <c r="Y193" s="126">
        <v>357252239</v>
      </c>
      <c r="Z193" s="126" t="s">
        <v>728</v>
      </c>
      <c r="AA193" s="126" t="s">
        <v>1131</v>
      </c>
      <c r="AB193" s="127">
        <v>45000</v>
      </c>
      <c r="AC193" s="126"/>
      <c r="AD193" s="126">
        <v>102</v>
      </c>
      <c r="AE193" s="126" t="s">
        <v>1121</v>
      </c>
      <c r="AF193" s="126" t="s">
        <v>1132</v>
      </c>
      <c r="AG193" s="126" t="s">
        <v>1133</v>
      </c>
      <c r="AH193" s="126" t="s">
        <v>888</v>
      </c>
      <c r="AI193" s="126" t="s">
        <v>1134</v>
      </c>
      <c r="AJ193" s="127">
        <v>560</v>
      </c>
      <c r="AK193" s="127">
        <v>560</v>
      </c>
      <c r="AL193" s="126" t="s">
        <v>960</v>
      </c>
      <c r="AM193" s="127">
        <v>5544.94</v>
      </c>
      <c r="AN193" s="127">
        <v>3415.06</v>
      </c>
      <c r="AO193" s="127">
        <v>8960</v>
      </c>
      <c r="AP193" s="127">
        <v>39455.06</v>
      </c>
      <c r="AQ193" s="127">
        <v>8803.94</v>
      </c>
      <c r="AR193" s="127">
        <v>48259</v>
      </c>
      <c r="AS193" s="127">
        <v>31276.92</v>
      </c>
      <c r="AT193" s="127">
        <v>8483.08</v>
      </c>
      <c r="AU193" s="127">
        <v>39760</v>
      </c>
      <c r="AV193" s="126">
        <v>87</v>
      </c>
      <c r="AW193" s="122"/>
      <c r="AX193" s="122"/>
      <c r="AY193" s="122"/>
      <c r="AZ193" s="122"/>
      <c r="BA193" s="122"/>
      <c r="BB193" s="126" t="s">
        <v>1226</v>
      </c>
      <c r="BC193" s="122"/>
      <c r="BD193" s="126" t="s">
        <v>1179</v>
      </c>
      <c r="BE193" s="127">
        <v>45000</v>
      </c>
      <c r="BF193" s="126" t="s">
        <v>727</v>
      </c>
      <c r="BG193" s="128" t="s">
        <v>1370</v>
      </c>
      <c r="BH193" s="97" t="s">
        <v>1403</v>
      </c>
      <c r="BI193" s="95" t="s">
        <v>104</v>
      </c>
      <c r="BJ193" s="97">
        <v>46071</v>
      </c>
      <c r="BK193" s="95"/>
      <c r="BL193" s="95" t="s">
        <v>109</v>
      </c>
      <c r="BM193" s="98" t="s">
        <v>124</v>
      </c>
      <c r="BN193" s="99" t="s">
        <v>192</v>
      </c>
      <c r="BO193" s="95" t="s">
        <v>234</v>
      </c>
      <c r="BP193" s="95"/>
      <c r="BQ193" s="42"/>
      <c r="BR193" s="136" t="s">
        <v>1404</v>
      </c>
    </row>
    <row r="194" spans="1:70" ht="30" hidden="1" customHeight="1" x14ac:dyDescent="0.35">
      <c r="A194" s="95">
        <v>190</v>
      </c>
      <c r="B194" s="126" t="s">
        <v>254</v>
      </c>
      <c r="C194" s="126" t="s">
        <v>248</v>
      </c>
      <c r="D194" s="126" t="s">
        <v>247</v>
      </c>
      <c r="E194" s="126" t="s">
        <v>246</v>
      </c>
      <c r="F194" s="126" t="s">
        <v>246</v>
      </c>
      <c r="G194" s="126" t="s">
        <v>244</v>
      </c>
      <c r="H194" s="126" t="s">
        <v>245</v>
      </c>
      <c r="I194" s="126">
        <v>207266</v>
      </c>
      <c r="J194" s="126" t="s">
        <v>255</v>
      </c>
      <c r="K194" s="126">
        <v>207266</v>
      </c>
      <c r="L194" s="126" t="s">
        <v>262</v>
      </c>
      <c r="M194" s="126" t="s">
        <v>263</v>
      </c>
      <c r="N194" s="126">
        <v>481963</v>
      </c>
      <c r="O194" s="126" t="s">
        <v>292</v>
      </c>
      <c r="P194" s="126">
        <v>870275</v>
      </c>
      <c r="Q194" s="126" t="s">
        <v>296</v>
      </c>
      <c r="R194" s="126" t="s">
        <v>258</v>
      </c>
      <c r="S194" s="126" t="s">
        <v>729</v>
      </c>
      <c r="T194" s="126" t="s">
        <v>729</v>
      </c>
      <c r="U194" s="126" t="s">
        <v>259</v>
      </c>
      <c r="V194" s="126" t="s">
        <v>260</v>
      </c>
      <c r="W194" s="126">
        <v>0</v>
      </c>
      <c r="X194" s="126" t="s">
        <v>261</v>
      </c>
      <c r="Y194" s="126">
        <v>357265518</v>
      </c>
      <c r="Z194" s="126" t="s">
        <v>730</v>
      </c>
      <c r="AA194" s="126" t="s">
        <v>1131</v>
      </c>
      <c r="AB194" s="127">
        <v>45000</v>
      </c>
      <c r="AC194" s="126"/>
      <c r="AD194" s="126">
        <v>102</v>
      </c>
      <c r="AE194" s="126" t="s">
        <v>1121</v>
      </c>
      <c r="AF194" s="126" t="s">
        <v>1132</v>
      </c>
      <c r="AG194" s="126" t="s">
        <v>1133</v>
      </c>
      <c r="AH194" s="126" t="s">
        <v>888</v>
      </c>
      <c r="AI194" s="126" t="s">
        <v>1163</v>
      </c>
      <c r="AJ194" s="127">
        <v>560</v>
      </c>
      <c r="AK194" s="127">
        <v>560</v>
      </c>
      <c r="AL194" s="126" t="s">
        <v>1172</v>
      </c>
      <c r="AM194" s="127">
        <v>27123.81</v>
      </c>
      <c r="AN194" s="127">
        <v>10396.19</v>
      </c>
      <c r="AO194" s="127">
        <v>37520</v>
      </c>
      <c r="AP194" s="127">
        <v>17876.189999999999</v>
      </c>
      <c r="AQ194" s="127">
        <v>1572.81</v>
      </c>
      <c r="AR194" s="127">
        <v>19449</v>
      </c>
      <c r="AS194" s="127">
        <v>9930.58</v>
      </c>
      <c r="AT194" s="127">
        <v>1269.42</v>
      </c>
      <c r="AU194" s="127">
        <v>11200</v>
      </c>
      <c r="AV194" s="126">
        <v>87</v>
      </c>
      <c r="AW194" s="122"/>
      <c r="AX194" s="122"/>
      <c r="AY194" s="122"/>
      <c r="AZ194" s="122"/>
      <c r="BA194" s="122"/>
      <c r="BB194" s="126" t="s">
        <v>1226</v>
      </c>
      <c r="BC194" s="122"/>
      <c r="BD194" s="126"/>
      <c r="BE194" s="127">
        <v>0</v>
      </c>
      <c r="BF194" s="126" t="s">
        <v>729</v>
      </c>
      <c r="BG194" s="128" t="s">
        <v>1371</v>
      </c>
      <c r="BH194" s="97" t="s">
        <v>1403</v>
      </c>
      <c r="BI194" s="95" t="s">
        <v>104</v>
      </c>
      <c r="BJ194" s="97">
        <v>46073</v>
      </c>
      <c r="BK194" s="95"/>
      <c r="BL194" s="95" t="s">
        <v>109</v>
      </c>
      <c r="BM194" s="98" t="s">
        <v>124</v>
      </c>
      <c r="BN194" s="99" t="s">
        <v>192</v>
      </c>
      <c r="BO194" s="95" t="s">
        <v>234</v>
      </c>
      <c r="BP194" s="95"/>
      <c r="BQ194" s="42"/>
      <c r="BR194" s="136" t="s">
        <v>1404</v>
      </c>
    </row>
    <row r="195" spans="1:70" ht="30" hidden="1" customHeight="1" x14ac:dyDescent="0.35">
      <c r="A195" s="95">
        <v>191</v>
      </c>
      <c r="B195" s="126" t="s">
        <v>254</v>
      </c>
      <c r="C195" s="126" t="s">
        <v>248</v>
      </c>
      <c r="D195" s="126" t="s">
        <v>247</v>
      </c>
      <c r="E195" s="126" t="s">
        <v>246</v>
      </c>
      <c r="F195" s="126" t="s">
        <v>246</v>
      </c>
      <c r="G195" s="126" t="s">
        <v>244</v>
      </c>
      <c r="H195" s="126" t="s">
        <v>245</v>
      </c>
      <c r="I195" s="126">
        <v>207266</v>
      </c>
      <c r="J195" s="126" t="s">
        <v>255</v>
      </c>
      <c r="K195" s="126">
        <v>207266</v>
      </c>
      <c r="L195" s="126" t="s">
        <v>262</v>
      </c>
      <c r="M195" s="126" t="s">
        <v>263</v>
      </c>
      <c r="N195" s="126">
        <v>498407</v>
      </c>
      <c r="O195" s="126" t="s">
        <v>439</v>
      </c>
      <c r="P195" s="126">
        <v>824848</v>
      </c>
      <c r="Q195" s="126" t="s">
        <v>533</v>
      </c>
      <c r="R195" s="126" t="s">
        <v>258</v>
      </c>
      <c r="S195" s="126" t="s">
        <v>731</v>
      </c>
      <c r="T195" s="126" t="s">
        <v>731</v>
      </c>
      <c r="U195" s="126" t="s">
        <v>259</v>
      </c>
      <c r="V195" s="126" t="s">
        <v>260</v>
      </c>
      <c r="W195" s="126">
        <v>0</v>
      </c>
      <c r="X195" s="126" t="s">
        <v>261</v>
      </c>
      <c r="Y195" s="126">
        <v>357271310</v>
      </c>
      <c r="Z195" s="126" t="s">
        <v>732</v>
      </c>
      <c r="AA195" s="126" t="s">
        <v>1131</v>
      </c>
      <c r="AB195" s="127">
        <v>45000</v>
      </c>
      <c r="AC195" s="126"/>
      <c r="AD195" s="126">
        <v>102</v>
      </c>
      <c r="AE195" s="126" t="s">
        <v>1121</v>
      </c>
      <c r="AF195" s="126" t="s">
        <v>1132</v>
      </c>
      <c r="AG195" s="126" t="s">
        <v>1133</v>
      </c>
      <c r="AH195" s="126" t="s">
        <v>888</v>
      </c>
      <c r="AI195" s="126" t="s">
        <v>1134</v>
      </c>
      <c r="AJ195" s="127">
        <v>560</v>
      </c>
      <c r="AK195" s="127">
        <v>560</v>
      </c>
      <c r="AL195" s="126" t="s">
        <v>977</v>
      </c>
      <c r="AM195" s="127">
        <v>24579.75</v>
      </c>
      <c r="AN195" s="127">
        <v>10180.25</v>
      </c>
      <c r="AO195" s="127">
        <v>34760</v>
      </c>
      <c r="AP195" s="127">
        <v>20420.25</v>
      </c>
      <c r="AQ195" s="127">
        <v>2038.75</v>
      </c>
      <c r="AR195" s="127">
        <v>22459</v>
      </c>
      <c r="AS195" s="127">
        <v>12242.11</v>
      </c>
      <c r="AT195" s="127">
        <v>1717.89</v>
      </c>
      <c r="AU195" s="127">
        <v>13960</v>
      </c>
      <c r="AV195" s="126">
        <v>87</v>
      </c>
      <c r="AW195" s="122"/>
      <c r="AX195" s="122"/>
      <c r="AY195" s="122"/>
      <c r="AZ195" s="122"/>
      <c r="BA195" s="122"/>
      <c r="BB195" s="126" t="s">
        <v>1226</v>
      </c>
      <c r="BC195" s="122"/>
      <c r="BD195" s="126"/>
      <c r="BE195" s="127">
        <v>0</v>
      </c>
      <c r="BF195" s="126" t="s">
        <v>731</v>
      </c>
      <c r="BG195" s="128" t="s">
        <v>1372</v>
      </c>
      <c r="BH195" s="97" t="s">
        <v>1403</v>
      </c>
      <c r="BI195" s="95" t="s">
        <v>104</v>
      </c>
      <c r="BJ195" s="97">
        <v>46071</v>
      </c>
      <c r="BK195" s="95"/>
      <c r="BL195" s="95" t="s">
        <v>108</v>
      </c>
      <c r="BM195" s="98" t="s">
        <v>113</v>
      </c>
      <c r="BN195" s="99" t="s">
        <v>192</v>
      </c>
      <c r="BO195" s="95" t="s">
        <v>234</v>
      </c>
      <c r="BP195" s="95"/>
      <c r="BQ195" s="42"/>
      <c r="BR195" s="136" t="s">
        <v>1406</v>
      </c>
    </row>
    <row r="196" spans="1:70" ht="30" hidden="1" customHeight="1" x14ac:dyDescent="0.35">
      <c r="A196" s="95">
        <v>192</v>
      </c>
      <c r="B196" s="126" t="s">
        <v>254</v>
      </c>
      <c r="C196" s="126" t="s">
        <v>248</v>
      </c>
      <c r="D196" s="126" t="s">
        <v>247</v>
      </c>
      <c r="E196" s="126" t="s">
        <v>246</v>
      </c>
      <c r="F196" s="126" t="s">
        <v>246</v>
      </c>
      <c r="G196" s="126" t="s">
        <v>244</v>
      </c>
      <c r="H196" s="126" t="s">
        <v>245</v>
      </c>
      <c r="I196" s="126">
        <v>207266</v>
      </c>
      <c r="J196" s="126" t="s">
        <v>255</v>
      </c>
      <c r="K196" s="126">
        <v>207266</v>
      </c>
      <c r="L196" s="126" t="s">
        <v>262</v>
      </c>
      <c r="M196" s="126" t="s">
        <v>263</v>
      </c>
      <c r="N196" s="126">
        <v>494553</v>
      </c>
      <c r="O196" s="126" t="s">
        <v>397</v>
      </c>
      <c r="P196" s="126">
        <v>836412</v>
      </c>
      <c r="Q196" s="126" t="s">
        <v>560</v>
      </c>
      <c r="R196" s="126" t="s">
        <v>258</v>
      </c>
      <c r="S196" s="126" t="s">
        <v>734</v>
      </c>
      <c r="T196" s="126" t="s">
        <v>734</v>
      </c>
      <c r="U196" s="126" t="s">
        <v>259</v>
      </c>
      <c r="V196" s="126" t="s">
        <v>260</v>
      </c>
      <c r="W196" s="126">
        <v>0</v>
      </c>
      <c r="X196" s="126" t="s">
        <v>261</v>
      </c>
      <c r="Y196" s="126">
        <v>357300647</v>
      </c>
      <c r="Z196" s="126" t="s">
        <v>735</v>
      </c>
      <c r="AA196" s="126" t="s">
        <v>1153</v>
      </c>
      <c r="AB196" s="127">
        <v>45000</v>
      </c>
      <c r="AC196" s="126"/>
      <c r="AD196" s="126">
        <v>102</v>
      </c>
      <c r="AE196" s="126" t="s">
        <v>1121</v>
      </c>
      <c r="AF196" s="126" t="s">
        <v>1132</v>
      </c>
      <c r="AG196" s="126" t="s">
        <v>1173</v>
      </c>
      <c r="AH196" s="126" t="s">
        <v>888</v>
      </c>
      <c r="AI196" s="126" t="s">
        <v>1165</v>
      </c>
      <c r="AJ196" s="127">
        <v>560</v>
      </c>
      <c r="AK196" s="127">
        <v>560</v>
      </c>
      <c r="AL196" s="126" t="s">
        <v>849</v>
      </c>
      <c r="AM196" s="127">
        <v>5511.82</v>
      </c>
      <c r="AN196" s="127">
        <v>3448.18</v>
      </c>
      <c r="AO196" s="127">
        <v>8960</v>
      </c>
      <c r="AP196" s="127">
        <v>39488.18</v>
      </c>
      <c r="AQ196" s="127">
        <v>8820.82</v>
      </c>
      <c r="AR196" s="127">
        <v>48309</v>
      </c>
      <c r="AS196" s="127">
        <v>30745.38</v>
      </c>
      <c r="AT196" s="127">
        <v>8454.6200000000008</v>
      </c>
      <c r="AU196" s="127">
        <v>39200</v>
      </c>
      <c r="AV196" s="126">
        <v>86</v>
      </c>
      <c r="AW196" s="122"/>
      <c r="AX196" s="122"/>
      <c r="AY196" s="122"/>
      <c r="AZ196" s="122"/>
      <c r="BA196" s="122"/>
      <c r="BB196" s="126" t="s">
        <v>1226</v>
      </c>
      <c r="BC196" s="122"/>
      <c r="BD196" s="126" t="s">
        <v>1179</v>
      </c>
      <c r="BE196" s="127">
        <v>45000</v>
      </c>
      <c r="BF196" s="126" t="s">
        <v>734</v>
      </c>
      <c r="BG196" s="128" t="s">
        <v>1373</v>
      </c>
      <c r="BH196" s="97" t="s">
        <v>1403</v>
      </c>
      <c r="BI196" s="95" t="s">
        <v>104</v>
      </c>
      <c r="BJ196" s="97">
        <v>46070</v>
      </c>
      <c r="BK196" s="95"/>
      <c r="BL196" s="95" t="s">
        <v>108</v>
      </c>
      <c r="BM196" s="98" t="s">
        <v>113</v>
      </c>
      <c r="BN196" s="99" t="s">
        <v>192</v>
      </c>
      <c r="BO196" s="95" t="s">
        <v>234</v>
      </c>
      <c r="BP196" s="95"/>
      <c r="BQ196" s="42"/>
      <c r="BR196" s="136" t="s">
        <v>1406</v>
      </c>
    </row>
    <row r="197" spans="1:70" ht="30" hidden="1" customHeight="1" x14ac:dyDescent="0.35">
      <c r="A197" s="95">
        <v>193</v>
      </c>
      <c r="B197" s="126" t="s">
        <v>254</v>
      </c>
      <c r="C197" s="126" t="s">
        <v>248</v>
      </c>
      <c r="D197" s="126" t="s">
        <v>247</v>
      </c>
      <c r="E197" s="126" t="s">
        <v>246</v>
      </c>
      <c r="F197" s="126" t="s">
        <v>246</v>
      </c>
      <c r="G197" s="126" t="s">
        <v>244</v>
      </c>
      <c r="H197" s="126" t="s">
        <v>245</v>
      </c>
      <c r="I197" s="126">
        <v>207266</v>
      </c>
      <c r="J197" s="126" t="s">
        <v>255</v>
      </c>
      <c r="K197" s="126">
        <v>207266</v>
      </c>
      <c r="L197" s="126" t="s">
        <v>262</v>
      </c>
      <c r="M197" s="126" t="s">
        <v>263</v>
      </c>
      <c r="N197" s="126">
        <v>471268</v>
      </c>
      <c r="O197" s="126" t="s">
        <v>264</v>
      </c>
      <c r="P197" s="126">
        <v>832169</v>
      </c>
      <c r="Q197" s="126" t="s">
        <v>541</v>
      </c>
      <c r="R197" s="126" t="s">
        <v>258</v>
      </c>
      <c r="S197" s="126" t="s">
        <v>736</v>
      </c>
      <c r="T197" s="126" t="s">
        <v>736</v>
      </c>
      <c r="U197" s="126" t="s">
        <v>259</v>
      </c>
      <c r="V197" s="126" t="s">
        <v>260</v>
      </c>
      <c r="W197" s="126">
        <v>0</v>
      </c>
      <c r="X197" s="126" t="s">
        <v>261</v>
      </c>
      <c r="Y197" s="126">
        <v>357302756</v>
      </c>
      <c r="Z197" s="126" t="s">
        <v>737</v>
      </c>
      <c r="AA197" s="126" t="s">
        <v>1153</v>
      </c>
      <c r="AB197" s="127">
        <v>45000</v>
      </c>
      <c r="AC197" s="126"/>
      <c r="AD197" s="126">
        <v>102</v>
      </c>
      <c r="AE197" s="126" t="s">
        <v>1121</v>
      </c>
      <c r="AF197" s="126" t="s">
        <v>1132</v>
      </c>
      <c r="AG197" s="126" t="s">
        <v>1173</v>
      </c>
      <c r="AH197" s="126" t="s">
        <v>888</v>
      </c>
      <c r="AI197" s="126" t="s">
        <v>1164</v>
      </c>
      <c r="AJ197" s="127">
        <v>560</v>
      </c>
      <c r="AK197" s="127">
        <v>560</v>
      </c>
      <c r="AL197" s="126" t="s">
        <v>939</v>
      </c>
      <c r="AM197" s="127">
        <v>37054.39</v>
      </c>
      <c r="AN197" s="127">
        <v>11665.61</v>
      </c>
      <c r="AO197" s="127">
        <v>48720</v>
      </c>
      <c r="AP197" s="127">
        <v>7945.61</v>
      </c>
      <c r="AQ197" s="127">
        <v>303.39</v>
      </c>
      <c r="AR197" s="127">
        <v>8249</v>
      </c>
      <c r="AS197" s="127">
        <v>0</v>
      </c>
      <c r="AT197" s="127">
        <v>0</v>
      </c>
      <c r="AU197" s="127">
        <v>0</v>
      </c>
      <c r="AV197" s="126">
        <v>87</v>
      </c>
      <c r="AW197" s="122"/>
      <c r="AX197" s="122"/>
      <c r="AY197" s="122"/>
      <c r="AZ197" s="122"/>
      <c r="BA197" s="122"/>
      <c r="BB197" s="126" t="s">
        <v>1226</v>
      </c>
      <c r="BC197" s="122"/>
      <c r="BD197" s="126"/>
      <c r="BE197" s="127">
        <v>0</v>
      </c>
      <c r="BF197" s="126" t="s">
        <v>736</v>
      </c>
      <c r="BG197" s="128" t="s">
        <v>1374</v>
      </c>
      <c r="BH197" s="122" t="s">
        <v>1403</v>
      </c>
      <c r="BI197" s="122" t="s">
        <v>104</v>
      </c>
      <c r="BJ197" s="134">
        <v>46073</v>
      </c>
      <c r="BK197" s="95"/>
      <c r="BL197" s="95" t="s">
        <v>108</v>
      </c>
      <c r="BM197" s="98" t="s">
        <v>113</v>
      </c>
      <c r="BN197" s="99" t="s">
        <v>191</v>
      </c>
      <c r="BO197" s="122" t="s">
        <v>233</v>
      </c>
      <c r="BP197" s="122"/>
      <c r="BQ197" s="42"/>
      <c r="BR197" s="140" t="s">
        <v>1418</v>
      </c>
    </row>
    <row r="198" spans="1:70" ht="30" hidden="1" customHeight="1" x14ac:dyDescent="0.35">
      <c r="A198" s="95">
        <v>194</v>
      </c>
      <c r="B198" s="126" t="s">
        <v>254</v>
      </c>
      <c r="C198" s="126" t="s">
        <v>248</v>
      </c>
      <c r="D198" s="126" t="s">
        <v>247</v>
      </c>
      <c r="E198" s="126" t="s">
        <v>246</v>
      </c>
      <c r="F198" s="126" t="s">
        <v>246</v>
      </c>
      <c r="G198" s="126" t="s">
        <v>244</v>
      </c>
      <c r="H198" s="126" t="s">
        <v>245</v>
      </c>
      <c r="I198" s="126">
        <v>207266</v>
      </c>
      <c r="J198" s="126" t="s">
        <v>255</v>
      </c>
      <c r="K198" s="126">
        <v>207266</v>
      </c>
      <c r="L198" s="126" t="s">
        <v>262</v>
      </c>
      <c r="M198" s="126" t="s">
        <v>263</v>
      </c>
      <c r="N198" s="126">
        <v>477701</v>
      </c>
      <c r="O198" s="126" t="s">
        <v>267</v>
      </c>
      <c r="P198" s="126">
        <v>769350</v>
      </c>
      <c r="Q198" s="126" t="s">
        <v>343</v>
      </c>
      <c r="R198" s="126" t="s">
        <v>258</v>
      </c>
      <c r="S198" s="126" t="s">
        <v>738</v>
      </c>
      <c r="T198" s="126" t="s">
        <v>738</v>
      </c>
      <c r="U198" s="126" t="s">
        <v>259</v>
      </c>
      <c r="V198" s="126" t="s">
        <v>260</v>
      </c>
      <c r="W198" s="126">
        <v>0</v>
      </c>
      <c r="X198" s="126" t="s">
        <v>261</v>
      </c>
      <c r="Y198" s="126">
        <v>357303977</v>
      </c>
      <c r="Z198" s="126" t="s">
        <v>739</v>
      </c>
      <c r="AA198" s="126" t="s">
        <v>1174</v>
      </c>
      <c r="AB198" s="127">
        <v>42000</v>
      </c>
      <c r="AC198" s="126"/>
      <c r="AD198" s="126">
        <v>102</v>
      </c>
      <c r="AE198" s="126" t="s">
        <v>1121</v>
      </c>
      <c r="AF198" s="126" t="s">
        <v>1132</v>
      </c>
      <c r="AG198" s="126" t="s">
        <v>1175</v>
      </c>
      <c r="AH198" s="126" t="s">
        <v>888</v>
      </c>
      <c r="AI198" s="126" t="s">
        <v>1134</v>
      </c>
      <c r="AJ198" s="127">
        <v>520</v>
      </c>
      <c r="AK198" s="127">
        <v>520</v>
      </c>
      <c r="AL198" s="126" t="s">
        <v>925</v>
      </c>
      <c r="AM198" s="127">
        <v>4510.71</v>
      </c>
      <c r="AN198" s="127">
        <v>2769.29</v>
      </c>
      <c r="AO198" s="127">
        <v>7280</v>
      </c>
      <c r="AP198" s="127">
        <v>37489.29</v>
      </c>
      <c r="AQ198" s="127">
        <v>8619.7099999999991</v>
      </c>
      <c r="AR198" s="127">
        <v>46109</v>
      </c>
      <c r="AS198" s="127">
        <v>29656.12</v>
      </c>
      <c r="AT198" s="127">
        <v>8303.8799999999992</v>
      </c>
      <c r="AU198" s="127">
        <v>37960</v>
      </c>
      <c r="AV198" s="126">
        <v>87</v>
      </c>
      <c r="AW198" s="122"/>
      <c r="AX198" s="122"/>
      <c r="AY198" s="122"/>
      <c r="AZ198" s="122"/>
      <c r="BA198" s="122"/>
      <c r="BB198" s="126" t="s">
        <v>1226</v>
      </c>
      <c r="BC198" s="122"/>
      <c r="BD198" s="126"/>
      <c r="BE198" s="127">
        <v>0</v>
      </c>
      <c r="BF198" s="126" t="s">
        <v>738</v>
      </c>
      <c r="BG198" s="128" t="s">
        <v>1375</v>
      </c>
      <c r="BH198" s="97" t="s">
        <v>1403</v>
      </c>
      <c r="BI198" s="95" t="s">
        <v>104</v>
      </c>
      <c r="BJ198" s="97">
        <v>46072</v>
      </c>
      <c r="BK198" s="95"/>
      <c r="BL198" s="95" t="s">
        <v>108</v>
      </c>
      <c r="BM198" s="98" t="s">
        <v>113</v>
      </c>
      <c r="BN198" s="99" t="s">
        <v>192</v>
      </c>
      <c r="BO198" s="95" t="s">
        <v>234</v>
      </c>
      <c r="BP198" s="95"/>
      <c r="BQ198" s="42"/>
      <c r="BR198" s="136" t="s">
        <v>1406</v>
      </c>
    </row>
    <row r="199" spans="1:70" ht="30" hidden="1" customHeight="1" x14ac:dyDescent="0.35">
      <c r="A199" s="95">
        <v>195</v>
      </c>
      <c r="B199" s="126" t="s">
        <v>254</v>
      </c>
      <c r="C199" s="126" t="s">
        <v>248</v>
      </c>
      <c r="D199" s="126" t="s">
        <v>247</v>
      </c>
      <c r="E199" s="126" t="s">
        <v>246</v>
      </c>
      <c r="F199" s="126" t="s">
        <v>246</v>
      </c>
      <c r="G199" s="126" t="s">
        <v>244</v>
      </c>
      <c r="H199" s="126" t="s">
        <v>245</v>
      </c>
      <c r="I199" s="126">
        <v>207266</v>
      </c>
      <c r="J199" s="126" t="s">
        <v>255</v>
      </c>
      <c r="K199" s="126">
        <v>207266</v>
      </c>
      <c r="L199" s="126" t="s">
        <v>262</v>
      </c>
      <c r="M199" s="126" t="s">
        <v>263</v>
      </c>
      <c r="N199" s="126">
        <v>519632</v>
      </c>
      <c r="O199" s="126" t="s">
        <v>631</v>
      </c>
      <c r="P199" s="126">
        <v>871790</v>
      </c>
      <c r="Q199" s="126" t="s">
        <v>721</v>
      </c>
      <c r="R199" s="126" t="s">
        <v>258</v>
      </c>
      <c r="S199" s="126" t="s">
        <v>740</v>
      </c>
      <c r="T199" s="126" t="s">
        <v>740</v>
      </c>
      <c r="U199" s="126" t="s">
        <v>259</v>
      </c>
      <c r="V199" s="126" t="s">
        <v>260</v>
      </c>
      <c r="W199" s="126">
        <v>0</v>
      </c>
      <c r="X199" s="126" t="s">
        <v>261</v>
      </c>
      <c r="Y199" s="126">
        <v>357315868</v>
      </c>
      <c r="Z199" s="126" t="s">
        <v>741</v>
      </c>
      <c r="AA199" s="126" t="s">
        <v>1119</v>
      </c>
      <c r="AB199" s="127">
        <v>45000</v>
      </c>
      <c r="AC199" s="126"/>
      <c r="AD199" s="126">
        <v>102</v>
      </c>
      <c r="AE199" s="126" t="s">
        <v>1121</v>
      </c>
      <c r="AF199" s="126" t="s">
        <v>1176</v>
      </c>
      <c r="AG199" s="126" t="s">
        <v>1178</v>
      </c>
      <c r="AH199" s="126" t="s">
        <v>888</v>
      </c>
      <c r="AI199" s="126" t="s">
        <v>1159</v>
      </c>
      <c r="AJ199" s="127">
        <v>560</v>
      </c>
      <c r="AK199" s="127">
        <v>560</v>
      </c>
      <c r="AL199" s="126" t="s">
        <v>871</v>
      </c>
      <c r="AM199" s="127">
        <v>4410.3900000000003</v>
      </c>
      <c r="AN199" s="127">
        <v>2869.61</v>
      </c>
      <c r="AO199" s="127">
        <v>7280</v>
      </c>
      <c r="AP199" s="127">
        <v>40589.61</v>
      </c>
      <c r="AQ199" s="127">
        <v>9399.39</v>
      </c>
      <c r="AR199" s="127">
        <v>49989</v>
      </c>
      <c r="AS199" s="127">
        <v>31846.81</v>
      </c>
      <c r="AT199" s="127">
        <v>9033.19</v>
      </c>
      <c r="AU199" s="127">
        <v>40880</v>
      </c>
      <c r="AV199" s="126">
        <v>86</v>
      </c>
      <c r="AW199" s="122"/>
      <c r="AX199" s="122"/>
      <c r="AY199" s="122"/>
      <c r="AZ199" s="122"/>
      <c r="BA199" s="122"/>
      <c r="BB199" s="126" t="s">
        <v>1226</v>
      </c>
      <c r="BC199" s="122"/>
      <c r="BD199" s="126" t="s">
        <v>1179</v>
      </c>
      <c r="BE199" s="127">
        <v>45000</v>
      </c>
      <c r="BF199" s="126" t="s">
        <v>740</v>
      </c>
      <c r="BG199" s="128" t="s">
        <v>1376</v>
      </c>
      <c r="BH199" s="97" t="s">
        <v>1403</v>
      </c>
      <c r="BI199" s="95" t="s">
        <v>104</v>
      </c>
      <c r="BJ199" s="97">
        <v>46071</v>
      </c>
      <c r="BK199" s="95"/>
      <c r="BL199" s="95" t="s">
        <v>109</v>
      </c>
      <c r="BM199" s="98" t="s">
        <v>124</v>
      </c>
      <c r="BN199" s="99" t="s">
        <v>192</v>
      </c>
      <c r="BO199" s="95" t="s">
        <v>234</v>
      </c>
      <c r="BP199" s="95"/>
      <c r="BQ199" s="42"/>
      <c r="BR199" s="136" t="s">
        <v>1404</v>
      </c>
    </row>
    <row r="200" spans="1:70" ht="30" hidden="1" customHeight="1" x14ac:dyDescent="0.35">
      <c r="A200" s="95">
        <v>196</v>
      </c>
      <c r="B200" s="126" t="s">
        <v>254</v>
      </c>
      <c r="C200" s="126" t="s">
        <v>248</v>
      </c>
      <c r="D200" s="126" t="s">
        <v>247</v>
      </c>
      <c r="E200" s="126" t="s">
        <v>246</v>
      </c>
      <c r="F200" s="126" t="s">
        <v>246</v>
      </c>
      <c r="G200" s="126" t="s">
        <v>244</v>
      </c>
      <c r="H200" s="126" t="s">
        <v>245</v>
      </c>
      <c r="I200" s="126">
        <v>207266</v>
      </c>
      <c r="J200" s="126" t="s">
        <v>255</v>
      </c>
      <c r="K200" s="126">
        <v>207266</v>
      </c>
      <c r="L200" s="126" t="s">
        <v>262</v>
      </c>
      <c r="M200" s="126" t="s">
        <v>263</v>
      </c>
      <c r="N200" s="126">
        <v>498407</v>
      </c>
      <c r="O200" s="126" t="s">
        <v>439</v>
      </c>
      <c r="P200" s="126">
        <v>864712</v>
      </c>
      <c r="Q200" s="126" t="s">
        <v>651</v>
      </c>
      <c r="R200" s="126" t="s">
        <v>258</v>
      </c>
      <c r="S200" s="126" t="s">
        <v>742</v>
      </c>
      <c r="T200" s="126" t="s">
        <v>742</v>
      </c>
      <c r="U200" s="126" t="s">
        <v>259</v>
      </c>
      <c r="V200" s="126" t="s">
        <v>260</v>
      </c>
      <c r="W200" s="126">
        <v>0</v>
      </c>
      <c r="X200" s="126" t="s">
        <v>261</v>
      </c>
      <c r="Y200" s="126">
        <v>357316119</v>
      </c>
      <c r="Z200" s="126" t="s">
        <v>743</v>
      </c>
      <c r="AA200" s="126" t="s">
        <v>1110</v>
      </c>
      <c r="AB200" s="127">
        <v>45000</v>
      </c>
      <c r="AC200" s="126"/>
      <c r="AD200" s="126">
        <v>102</v>
      </c>
      <c r="AE200" s="126" t="s">
        <v>1121</v>
      </c>
      <c r="AF200" s="126" t="s">
        <v>1176</v>
      </c>
      <c r="AG200" s="126" t="s">
        <v>1177</v>
      </c>
      <c r="AH200" s="126" t="s">
        <v>888</v>
      </c>
      <c r="AI200" s="126" t="s">
        <v>1134</v>
      </c>
      <c r="AJ200" s="127">
        <v>560</v>
      </c>
      <c r="AK200" s="127">
        <v>560</v>
      </c>
      <c r="AL200" s="126" t="s">
        <v>1044</v>
      </c>
      <c r="AM200" s="127">
        <v>17243.27</v>
      </c>
      <c r="AN200" s="127">
        <v>8006.73</v>
      </c>
      <c r="AO200" s="127">
        <v>25250</v>
      </c>
      <c r="AP200" s="127">
        <v>27756.73</v>
      </c>
      <c r="AQ200" s="127">
        <v>3962.27</v>
      </c>
      <c r="AR200" s="127">
        <v>31719</v>
      </c>
      <c r="AS200" s="127">
        <v>19811.12</v>
      </c>
      <c r="AT200" s="127">
        <v>3658.88</v>
      </c>
      <c r="AU200" s="127">
        <v>23470</v>
      </c>
      <c r="AV200" s="126">
        <v>87</v>
      </c>
      <c r="AW200" s="122"/>
      <c r="AX200" s="122"/>
      <c r="AY200" s="122"/>
      <c r="AZ200" s="122"/>
      <c r="BA200" s="122"/>
      <c r="BB200" s="126" t="s">
        <v>1226</v>
      </c>
      <c r="BC200" s="122"/>
      <c r="BD200" s="126"/>
      <c r="BE200" s="127">
        <v>0</v>
      </c>
      <c r="BF200" s="126" t="s">
        <v>742</v>
      </c>
      <c r="BG200" s="128" t="s">
        <v>1377</v>
      </c>
      <c r="BH200" s="97" t="s">
        <v>1403</v>
      </c>
      <c r="BI200" s="95" t="s">
        <v>104</v>
      </c>
      <c r="BJ200" s="97">
        <v>46071</v>
      </c>
      <c r="BK200" s="95"/>
      <c r="BL200" s="95" t="s">
        <v>108</v>
      </c>
      <c r="BM200" s="98" t="s">
        <v>113</v>
      </c>
      <c r="BN200" s="99" t="s">
        <v>192</v>
      </c>
      <c r="BO200" s="95" t="s">
        <v>234</v>
      </c>
      <c r="BP200" s="95"/>
      <c r="BQ200" s="42"/>
      <c r="BR200" s="136" t="s">
        <v>1406</v>
      </c>
    </row>
    <row r="201" spans="1:70" ht="30" hidden="1" customHeight="1" x14ac:dyDescent="0.35">
      <c r="A201" s="95">
        <v>197</v>
      </c>
      <c r="B201" s="126" t="s">
        <v>254</v>
      </c>
      <c r="C201" s="126" t="s">
        <v>248</v>
      </c>
      <c r="D201" s="126" t="s">
        <v>247</v>
      </c>
      <c r="E201" s="126" t="s">
        <v>246</v>
      </c>
      <c r="F201" s="126" t="s">
        <v>246</v>
      </c>
      <c r="G201" s="126" t="s">
        <v>244</v>
      </c>
      <c r="H201" s="126" t="s">
        <v>245</v>
      </c>
      <c r="I201" s="126">
        <v>207266</v>
      </c>
      <c r="J201" s="126" t="s">
        <v>255</v>
      </c>
      <c r="K201" s="126">
        <v>207266</v>
      </c>
      <c r="L201" s="126" t="s">
        <v>262</v>
      </c>
      <c r="M201" s="126" t="s">
        <v>263</v>
      </c>
      <c r="N201" s="126">
        <v>519632</v>
      </c>
      <c r="O201" s="126" t="s">
        <v>631</v>
      </c>
      <c r="P201" s="126">
        <v>870281</v>
      </c>
      <c r="Q201" s="126" t="s">
        <v>677</v>
      </c>
      <c r="R201" s="126" t="s">
        <v>258</v>
      </c>
      <c r="S201" s="126" t="s">
        <v>744</v>
      </c>
      <c r="T201" s="126" t="s">
        <v>744</v>
      </c>
      <c r="U201" s="126" t="s">
        <v>259</v>
      </c>
      <c r="V201" s="126" t="s">
        <v>260</v>
      </c>
      <c r="W201" s="126">
        <v>0</v>
      </c>
      <c r="X201" s="126" t="s">
        <v>261</v>
      </c>
      <c r="Y201" s="126">
        <v>357366926</v>
      </c>
      <c r="Z201" s="126" t="s">
        <v>745</v>
      </c>
      <c r="AA201" s="126" t="s">
        <v>1156</v>
      </c>
      <c r="AB201" s="127">
        <v>42000</v>
      </c>
      <c r="AC201" s="126"/>
      <c r="AD201" s="126">
        <v>50</v>
      </c>
      <c r="AE201" s="126" t="s">
        <v>1121</v>
      </c>
      <c r="AF201" s="126" t="s">
        <v>1157</v>
      </c>
      <c r="AG201" s="126" t="s">
        <v>1158</v>
      </c>
      <c r="AH201" s="126" t="s">
        <v>888</v>
      </c>
      <c r="AI201" s="126" t="s">
        <v>1159</v>
      </c>
      <c r="AJ201" s="127">
        <v>950</v>
      </c>
      <c r="AK201" s="127">
        <v>950</v>
      </c>
      <c r="AL201" s="126" t="s">
        <v>1170</v>
      </c>
      <c r="AM201" s="127">
        <v>27472.91</v>
      </c>
      <c r="AN201" s="127">
        <v>4827.09</v>
      </c>
      <c r="AO201" s="127">
        <v>32300</v>
      </c>
      <c r="AP201" s="127">
        <v>14527.09</v>
      </c>
      <c r="AQ201" s="127">
        <v>596.91</v>
      </c>
      <c r="AR201" s="127">
        <v>15124</v>
      </c>
      <c r="AS201" s="127">
        <v>14527.09</v>
      </c>
      <c r="AT201" s="127">
        <v>596.91</v>
      </c>
      <c r="AU201" s="127">
        <v>15124</v>
      </c>
      <c r="AV201" s="126">
        <v>86</v>
      </c>
      <c r="AW201" s="122"/>
      <c r="AX201" s="122"/>
      <c r="AY201" s="122"/>
      <c r="AZ201" s="122"/>
      <c r="BA201" s="122"/>
      <c r="BB201" s="126" t="s">
        <v>1226</v>
      </c>
      <c r="BC201" s="122"/>
      <c r="BD201" s="126" t="s">
        <v>938</v>
      </c>
      <c r="BE201" s="127">
        <v>42000</v>
      </c>
      <c r="BF201" s="126" t="s">
        <v>744</v>
      </c>
      <c r="BG201" s="128" t="s">
        <v>1378</v>
      </c>
      <c r="BH201" s="97" t="s">
        <v>1403</v>
      </c>
      <c r="BI201" s="95" t="s">
        <v>104</v>
      </c>
      <c r="BJ201" s="97">
        <v>46071</v>
      </c>
      <c r="BK201" s="95"/>
      <c r="BL201" s="95" t="s">
        <v>109</v>
      </c>
      <c r="BM201" s="98" t="s">
        <v>124</v>
      </c>
      <c r="BN201" s="99" t="s">
        <v>192</v>
      </c>
      <c r="BO201" s="95" t="s">
        <v>234</v>
      </c>
      <c r="BP201" s="95"/>
      <c r="BQ201" s="42"/>
      <c r="BR201" s="136" t="s">
        <v>1404</v>
      </c>
    </row>
    <row r="202" spans="1:70" ht="30" hidden="1" customHeight="1" x14ac:dyDescent="0.35">
      <c r="A202" s="95">
        <v>198</v>
      </c>
      <c r="B202" s="126" t="s">
        <v>254</v>
      </c>
      <c r="C202" s="126" t="s">
        <v>248</v>
      </c>
      <c r="D202" s="126" t="s">
        <v>247</v>
      </c>
      <c r="E202" s="126" t="s">
        <v>246</v>
      </c>
      <c r="F202" s="126" t="s">
        <v>246</v>
      </c>
      <c r="G202" s="126" t="s">
        <v>244</v>
      </c>
      <c r="H202" s="126" t="s">
        <v>245</v>
      </c>
      <c r="I202" s="126">
        <v>207266</v>
      </c>
      <c r="J202" s="126" t="s">
        <v>255</v>
      </c>
      <c r="K202" s="126">
        <v>207266</v>
      </c>
      <c r="L202" s="126" t="s">
        <v>262</v>
      </c>
      <c r="M202" s="126" t="s">
        <v>263</v>
      </c>
      <c r="N202" s="126">
        <v>495403</v>
      </c>
      <c r="O202" s="126" t="s">
        <v>408</v>
      </c>
      <c r="P202" s="126">
        <v>795569</v>
      </c>
      <c r="Q202" s="126" t="s">
        <v>422</v>
      </c>
      <c r="R202" s="126" t="s">
        <v>258</v>
      </c>
      <c r="S202" s="126" t="s">
        <v>746</v>
      </c>
      <c r="T202" s="126" t="s">
        <v>746</v>
      </c>
      <c r="U202" s="126" t="s">
        <v>259</v>
      </c>
      <c r="V202" s="126" t="s">
        <v>260</v>
      </c>
      <c r="W202" s="126">
        <v>0</v>
      </c>
      <c r="X202" s="126" t="s">
        <v>261</v>
      </c>
      <c r="Y202" s="126">
        <v>357367469</v>
      </c>
      <c r="Z202" s="126" t="s">
        <v>747</v>
      </c>
      <c r="AA202" s="126" t="s">
        <v>1156</v>
      </c>
      <c r="AB202" s="127">
        <v>45000</v>
      </c>
      <c r="AC202" s="126"/>
      <c r="AD202" s="126">
        <v>102</v>
      </c>
      <c r="AE202" s="126" t="s">
        <v>1121</v>
      </c>
      <c r="AF202" s="126" t="s">
        <v>1157</v>
      </c>
      <c r="AG202" s="126" t="s">
        <v>1158</v>
      </c>
      <c r="AH202" s="126" t="s">
        <v>888</v>
      </c>
      <c r="AI202" s="126" t="s">
        <v>1159</v>
      </c>
      <c r="AJ202" s="127">
        <v>560</v>
      </c>
      <c r="AK202" s="127">
        <v>560</v>
      </c>
      <c r="AL202" s="126" t="s">
        <v>1001</v>
      </c>
      <c r="AM202" s="127">
        <v>7484.8</v>
      </c>
      <c r="AN202" s="127">
        <v>4275.2</v>
      </c>
      <c r="AO202" s="127">
        <v>11760</v>
      </c>
      <c r="AP202" s="127">
        <v>37515.199999999997</v>
      </c>
      <c r="AQ202" s="127">
        <v>7843.8</v>
      </c>
      <c r="AR202" s="127">
        <v>45359</v>
      </c>
      <c r="AS202" s="127">
        <v>28911.34</v>
      </c>
      <c r="AT202" s="127">
        <v>7488.66</v>
      </c>
      <c r="AU202" s="127">
        <v>36400</v>
      </c>
      <c r="AV202" s="126">
        <v>86</v>
      </c>
      <c r="AW202" s="122"/>
      <c r="AX202" s="122"/>
      <c r="AY202" s="122"/>
      <c r="AZ202" s="122"/>
      <c r="BA202" s="122"/>
      <c r="BB202" s="126" t="s">
        <v>1226</v>
      </c>
      <c r="BC202" s="122"/>
      <c r="BD202" s="126"/>
      <c r="BE202" s="127">
        <v>0</v>
      </c>
      <c r="BF202" s="126" t="s">
        <v>746</v>
      </c>
      <c r="BG202" s="128" t="s">
        <v>1379</v>
      </c>
      <c r="BH202" s="97" t="s">
        <v>1403</v>
      </c>
      <c r="BI202" s="95" t="s">
        <v>104</v>
      </c>
      <c r="BJ202" s="97">
        <v>46070</v>
      </c>
      <c r="BK202" s="95"/>
      <c r="BL202" s="95" t="s">
        <v>109</v>
      </c>
      <c r="BM202" s="98" t="s">
        <v>114</v>
      </c>
      <c r="BN202" s="99" t="s">
        <v>192</v>
      </c>
      <c r="BO202" s="95" t="s">
        <v>234</v>
      </c>
      <c r="BP202" s="95"/>
      <c r="BQ202" s="42"/>
      <c r="BR202" s="136" t="s">
        <v>1407</v>
      </c>
    </row>
    <row r="203" spans="1:70" ht="30" hidden="1" customHeight="1" x14ac:dyDescent="0.35">
      <c r="A203" s="95">
        <v>199</v>
      </c>
      <c r="B203" s="126" t="s">
        <v>254</v>
      </c>
      <c r="C203" s="126" t="s">
        <v>248</v>
      </c>
      <c r="D203" s="126" t="s">
        <v>247</v>
      </c>
      <c r="E203" s="126" t="s">
        <v>246</v>
      </c>
      <c r="F203" s="126" t="s">
        <v>246</v>
      </c>
      <c r="G203" s="126" t="s">
        <v>244</v>
      </c>
      <c r="H203" s="126" t="s">
        <v>245</v>
      </c>
      <c r="I203" s="126">
        <v>207266</v>
      </c>
      <c r="J203" s="126" t="s">
        <v>255</v>
      </c>
      <c r="K203" s="126">
        <v>207266</v>
      </c>
      <c r="L203" s="126" t="s">
        <v>262</v>
      </c>
      <c r="M203" s="126" t="s">
        <v>263</v>
      </c>
      <c r="N203" s="126">
        <v>519632</v>
      </c>
      <c r="O203" s="126" t="s">
        <v>631</v>
      </c>
      <c r="P203" s="126">
        <v>871790</v>
      </c>
      <c r="Q203" s="126" t="s">
        <v>721</v>
      </c>
      <c r="R203" s="126" t="s">
        <v>258</v>
      </c>
      <c r="S203" s="126" t="s">
        <v>748</v>
      </c>
      <c r="T203" s="126" t="s">
        <v>748</v>
      </c>
      <c r="U203" s="126" t="s">
        <v>259</v>
      </c>
      <c r="V203" s="126" t="s">
        <v>260</v>
      </c>
      <c r="W203" s="126">
        <v>0</v>
      </c>
      <c r="X203" s="126" t="s">
        <v>261</v>
      </c>
      <c r="Y203" s="126">
        <v>357389723</v>
      </c>
      <c r="Z203" s="126" t="s">
        <v>749</v>
      </c>
      <c r="AA203" s="126" t="s">
        <v>1156</v>
      </c>
      <c r="AB203" s="127">
        <v>45000</v>
      </c>
      <c r="AC203" s="126"/>
      <c r="AD203" s="126">
        <v>102</v>
      </c>
      <c r="AE203" s="126" t="s">
        <v>1121</v>
      </c>
      <c r="AF203" s="126" t="s">
        <v>1157</v>
      </c>
      <c r="AG203" s="126" t="s">
        <v>1158</v>
      </c>
      <c r="AH203" s="126" t="s">
        <v>888</v>
      </c>
      <c r="AI203" s="126" t="s">
        <v>1159</v>
      </c>
      <c r="AJ203" s="127">
        <v>560</v>
      </c>
      <c r="AK203" s="127">
        <v>560</v>
      </c>
      <c r="AL203" s="126" t="s">
        <v>871</v>
      </c>
      <c r="AM203" s="127">
        <v>4508.3100000000004</v>
      </c>
      <c r="AN203" s="127">
        <v>2771.69</v>
      </c>
      <c r="AO203" s="127">
        <v>7280</v>
      </c>
      <c r="AP203" s="127">
        <v>40491.69</v>
      </c>
      <c r="AQ203" s="127">
        <v>9347.31</v>
      </c>
      <c r="AR203" s="127">
        <v>49839</v>
      </c>
      <c r="AS203" s="127">
        <v>31887.83</v>
      </c>
      <c r="AT203" s="127">
        <v>8992.17</v>
      </c>
      <c r="AU203" s="127">
        <v>40880</v>
      </c>
      <c r="AV203" s="126">
        <v>86</v>
      </c>
      <c r="AW203" s="122"/>
      <c r="AX203" s="122"/>
      <c r="AY203" s="122"/>
      <c r="AZ203" s="122"/>
      <c r="BA203" s="122"/>
      <c r="BB203" s="126" t="s">
        <v>1226</v>
      </c>
      <c r="BC203" s="122"/>
      <c r="BD203" s="126"/>
      <c r="BE203" s="127">
        <v>0</v>
      </c>
      <c r="BF203" s="126" t="s">
        <v>748</v>
      </c>
      <c r="BG203" s="128" t="s">
        <v>1380</v>
      </c>
      <c r="BH203" s="97" t="s">
        <v>1403</v>
      </c>
      <c r="BI203" s="95" t="s">
        <v>104</v>
      </c>
      <c r="BJ203" s="97">
        <v>46071</v>
      </c>
      <c r="BK203" s="95"/>
      <c r="BL203" s="95" t="s">
        <v>109</v>
      </c>
      <c r="BM203" s="98" t="s">
        <v>124</v>
      </c>
      <c r="BN203" s="99" t="s">
        <v>192</v>
      </c>
      <c r="BO203" s="95" t="s">
        <v>234</v>
      </c>
      <c r="BP203" s="95"/>
      <c r="BQ203" s="42"/>
      <c r="BR203" s="136" t="s">
        <v>1404</v>
      </c>
    </row>
    <row r="204" spans="1:70" ht="30" hidden="1" customHeight="1" x14ac:dyDescent="0.35">
      <c r="A204" s="95">
        <v>200</v>
      </c>
      <c r="B204" s="126" t="s">
        <v>254</v>
      </c>
      <c r="C204" s="126" t="s">
        <v>248</v>
      </c>
      <c r="D204" s="126" t="s">
        <v>247</v>
      </c>
      <c r="E204" s="126" t="s">
        <v>246</v>
      </c>
      <c r="F204" s="126" t="s">
        <v>246</v>
      </c>
      <c r="G204" s="126" t="s">
        <v>244</v>
      </c>
      <c r="H204" s="126" t="s">
        <v>245</v>
      </c>
      <c r="I204" s="126">
        <v>207266</v>
      </c>
      <c r="J204" s="126" t="s">
        <v>255</v>
      </c>
      <c r="K204" s="126">
        <v>207266</v>
      </c>
      <c r="L204" s="126" t="s">
        <v>262</v>
      </c>
      <c r="M204" s="126" t="s">
        <v>263</v>
      </c>
      <c r="N204" s="126">
        <v>519632</v>
      </c>
      <c r="O204" s="126" t="s">
        <v>631</v>
      </c>
      <c r="P204" s="126">
        <v>871790</v>
      </c>
      <c r="Q204" s="126" t="s">
        <v>721</v>
      </c>
      <c r="R204" s="126" t="s">
        <v>258</v>
      </c>
      <c r="S204" s="126" t="s">
        <v>750</v>
      </c>
      <c r="T204" s="126" t="s">
        <v>750</v>
      </c>
      <c r="U204" s="126" t="s">
        <v>259</v>
      </c>
      <c r="V204" s="126" t="s">
        <v>260</v>
      </c>
      <c r="W204" s="126">
        <v>0</v>
      </c>
      <c r="X204" s="126" t="s">
        <v>261</v>
      </c>
      <c r="Y204" s="126">
        <v>357390586</v>
      </c>
      <c r="Z204" s="126" t="s">
        <v>751</v>
      </c>
      <c r="AA204" s="126" t="s">
        <v>1156</v>
      </c>
      <c r="AB204" s="127">
        <v>45000</v>
      </c>
      <c r="AC204" s="126"/>
      <c r="AD204" s="126">
        <v>102</v>
      </c>
      <c r="AE204" s="126" t="s">
        <v>1121</v>
      </c>
      <c r="AF204" s="126" t="s">
        <v>1157</v>
      </c>
      <c r="AG204" s="126" t="s">
        <v>1158</v>
      </c>
      <c r="AH204" s="126" t="s">
        <v>888</v>
      </c>
      <c r="AI204" s="126" t="s">
        <v>1159</v>
      </c>
      <c r="AJ204" s="127">
        <v>560</v>
      </c>
      <c r="AK204" s="127">
        <v>560</v>
      </c>
      <c r="AL204" s="126" t="s">
        <v>871</v>
      </c>
      <c r="AM204" s="127">
        <v>4508.3100000000004</v>
      </c>
      <c r="AN204" s="127">
        <v>2771.69</v>
      </c>
      <c r="AO204" s="127">
        <v>7280</v>
      </c>
      <c r="AP204" s="127">
        <v>40491.69</v>
      </c>
      <c r="AQ204" s="127">
        <v>9347.31</v>
      </c>
      <c r="AR204" s="127">
        <v>49839</v>
      </c>
      <c r="AS204" s="127">
        <v>31887.83</v>
      </c>
      <c r="AT204" s="127">
        <v>8992.17</v>
      </c>
      <c r="AU204" s="127">
        <v>40880</v>
      </c>
      <c r="AV204" s="126">
        <v>86</v>
      </c>
      <c r="AW204" s="122"/>
      <c r="AX204" s="122"/>
      <c r="AY204" s="122"/>
      <c r="AZ204" s="122"/>
      <c r="BA204" s="122"/>
      <c r="BB204" s="126" t="s">
        <v>1226</v>
      </c>
      <c r="BC204" s="122"/>
      <c r="BD204" s="126" t="s">
        <v>1179</v>
      </c>
      <c r="BE204" s="127">
        <v>45000</v>
      </c>
      <c r="BF204" s="126" t="s">
        <v>750</v>
      </c>
      <c r="BG204" s="128" t="s">
        <v>1381</v>
      </c>
      <c r="BH204" s="97" t="s">
        <v>1403</v>
      </c>
      <c r="BI204" s="95" t="s">
        <v>104</v>
      </c>
      <c r="BJ204" s="97">
        <v>46071</v>
      </c>
      <c r="BK204" s="95"/>
      <c r="BL204" s="95" t="s">
        <v>109</v>
      </c>
      <c r="BM204" s="98" t="s">
        <v>124</v>
      </c>
      <c r="BN204" s="99" t="s">
        <v>192</v>
      </c>
      <c r="BO204" s="95" t="s">
        <v>234</v>
      </c>
      <c r="BP204" s="95"/>
      <c r="BQ204" s="42"/>
      <c r="BR204" s="136" t="s">
        <v>1404</v>
      </c>
    </row>
    <row r="205" spans="1:70" ht="30" hidden="1" customHeight="1" x14ac:dyDescent="0.35">
      <c r="A205" s="95">
        <v>201</v>
      </c>
      <c r="B205" s="126" t="s">
        <v>254</v>
      </c>
      <c r="C205" s="126" t="s">
        <v>248</v>
      </c>
      <c r="D205" s="126" t="s">
        <v>247</v>
      </c>
      <c r="E205" s="126" t="s">
        <v>246</v>
      </c>
      <c r="F205" s="126" t="s">
        <v>246</v>
      </c>
      <c r="G205" s="126" t="s">
        <v>244</v>
      </c>
      <c r="H205" s="126" t="s">
        <v>245</v>
      </c>
      <c r="I205" s="126">
        <v>207266</v>
      </c>
      <c r="J205" s="126" t="s">
        <v>255</v>
      </c>
      <c r="K205" s="126">
        <v>207266</v>
      </c>
      <c r="L205" s="126" t="s">
        <v>262</v>
      </c>
      <c r="M205" s="126" t="s">
        <v>263</v>
      </c>
      <c r="N205" s="126">
        <v>519632</v>
      </c>
      <c r="O205" s="126" t="s">
        <v>631</v>
      </c>
      <c r="P205" s="126">
        <v>871790</v>
      </c>
      <c r="Q205" s="126" t="s">
        <v>721</v>
      </c>
      <c r="R205" s="126" t="s">
        <v>258</v>
      </c>
      <c r="S205" s="126" t="s">
        <v>752</v>
      </c>
      <c r="T205" s="126" t="s">
        <v>752</v>
      </c>
      <c r="U205" s="126" t="s">
        <v>259</v>
      </c>
      <c r="V205" s="126" t="s">
        <v>260</v>
      </c>
      <c r="W205" s="126">
        <v>0</v>
      </c>
      <c r="X205" s="126" t="s">
        <v>261</v>
      </c>
      <c r="Y205" s="126">
        <v>357392389</v>
      </c>
      <c r="Z205" s="126" t="s">
        <v>753</v>
      </c>
      <c r="AA205" s="126" t="s">
        <v>1156</v>
      </c>
      <c r="AB205" s="127">
        <v>45000</v>
      </c>
      <c r="AC205" s="126"/>
      <c r="AD205" s="126">
        <v>102</v>
      </c>
      <c r="AE205" s="126" t="s">
        <v>1121</v>
      </c>
      <c r="AF205" s="126" t="s">
        <v>1157</v>
      </c>
      <c r="AG205" s="126" t="s">
        <v>1158</v>
      </c>
      <c r="AH205" s="126" t="s">
        <v>888</v>
      </c>
      <c r="AI205" s="126" t="s">
        <v>1159</v>
      </c>
      <c r="AJ205" s="127">
        <v>560</v>
      </c>
      <c r="AK205" s="127">
        <v>560</v>
      </c>
      <c r="AL205" s="126" t="s">
        <v>1151</v>
      </c>
      <c r="AM205" s="127">
        <v>6355.25</v>
      </c>
      <c r="AN205" s="127">
        <v>3724.75</v>
      </c>
      <c r="AO205" s="127">
        <v>10080</v>
      </c>
      <c r="AP205" s="127">
        <v>38644.75</v>
      </c>
      <c r="AQ205" s="127">
        <v>8394.25</v>
      </c>
      <c r="AR205" s="127">
        <v>47039</v>
      </c>
      <c r="AS205" s="127">
        <v>30040.89</v>
      </c>
      <c r="AT205" s="127">
        <v>8039.11</v>
      </c>
      <c r="AU205" s="127">
        <v>38080</v>
      </c>
      <c r="AV205" s="126">
        <v>86</v>
      </c>
      <c r="AW205" s="122"/>
      <c r="AX205" s="122"/>
      <c r="AY205" s="122"/>
      <c r="AZ205" s="122"/>
      <c r="BA205" s="122"/>
      <c r="BB205" s="126" t="s">
        <v>1226</v>
      </c>
      <c r="BC205" s="122"/>
      <c r="BD205" s="126"/>
      <c r="BE205" s="127">
        <v>0</v>
      </c>
      <c r="BF205" s="126" t="s">
        <v>752</v>
      </c>
      <c r="BG205" s="128" t="s">
        <v>1382</v>
      </c>
      <c r="BH205" s="97" t="s">
        <v>1403</v>
      </c>
      <c r="BI205" s="95" t="s">
        <v>104</v>
      </c>
      <c r="BJ205" s="97">
        <v>46071</v>
      </c>
      <c r="BK205" s="95"/>
      <c r="BL205" s="95" t="s">
        <v>109</v>
      </c>
      <c r="BM205" s="98" t="s">
        <v>124</v>
      </c>
      <c r="BN205" s="99" t="s">
        <v>192</v>
      </c>
      <c r="BO205" s="95" t="s">
        <v>234</v>
      </c>
      <c r="BP205" s="95"/>
      <c r="BQ205" s="42"/>
      <c r="BR205" s="136" t="s">
        <v>1404</v>
      </c>
    </row>
    <row r="206" spans="1:70" ht="30" hidden="1" customHeight="1" x14ac:dyDescent="0.35">
      <c r="A206" s="95">
        <v>202</v>
      </c>
      <c r="B206" s="126" t="s">
        <v>254</v>
      </c>
      <c r="C206" s="126" t="s">
        <v>248</v>
      </c>
      <c r="D206" s="126" t="s">
        <v>247</v>
      </c>
      <c r="E206" s="126" t="s">
        <v>246</v>
      </c>
      <c r="F206" s="126" t="s">
        <v>246</v>
      </c>
      <c r="G206" s="126" t="s">
        <v>244</v>
      </c>
      <c r="H206" s="126" t="s">
        <v>245</v>
      </c>
      <c r="I206" s="126">
        <v>207266</v>
      </c>
      <c r="J206" s="126" t="s">
        <v>255</v>
      </c>
      <c r="K206" s="126">
        <v>207266</v>
      </c>
      <c r="L206" s="126" t="s">
        <v>262</v>
      </c>
      <c r="M206" s="126" t="s">
        <v>263</v>
      </c>
      <c r="N206" s="126">
        <v>521832</v>
      </c>
      <c r="O206" s="126" t="s">
        <v>695</v>
      </c>
      <c r="P206" s="126">
        <v>870100</v>
      </c>
      <c r="Q206" s="126" t="s">
        <v>712</v>
      </c>
      <c r="R206" s="126" t="s">
        <v>258</v>
      </c>
      <c r="S206" s="126" t="s">
        <v>754</v>
      </c>
      <c r="T206" s="126" t="s">
        <v>754</v>
      </c>
      <c r="U206" s="126" t="s">
        <v>259</v>
      </c>
      <c r="V206" s="126" t="s">
        <v>260</v>
      </c>
      <c r="W206" s="126">
        <v>0</v>
      </c>
      <c r="X206" s="126" t="s">
        <v>261</v>
      </c>
      <c r="Y206" s="126">
        <v>357407931</v>
      </c>
      <c r="Z206" s="126" t="s">
        <v>332</v>
      </c>
      <c r="AA206" s="126" t="s">
        <v>1156</v>
      </c>
      <c r="AB206" s="127">
        <v>45000</v>
      </c>
      <c r="AC206" s="126"/>
      <c r="AD206" s="126">
        <v>102</v>
      </c>
      <c r="AE206" s="126" t="s">
        <v>1121</v>
      </c>
      <c r="AF206" s="126" t="s">
        <v>1157</v>
      </c>
      <c r="AG206" s="126" t="s">
        <v>1158</v>
      </c>
      <c r="AH206" s="126" t="s">
        <v>888</v>
      </c>
      <c r="AI206" s="126" t="s">
        <v>1159</v>
      </c>
      <c r="AJ206" s="127">
        <v>560</v>
      </c>
      <c r="AK206" s="127">
        <v>560</v>
      </c>
      <c r="AL206" s="126" t="s">
        <v>977</v>
      </c>
      <c r="AM206" s="127">
        <v>36396.14</v>
      </c>
      <c r="AN206" s="127">
        <v>11763.86</v>
      </c>
      <c r="AO206" s="127">
        <v>48160</v>
      </c>
      <c r="AP206" s="127">
        <v>8603.86</v>
      </c>
      <c r="AQ206" s="127">
        <v>355.14</v>
      </c>
      <c r="AR206" s="127">
        <v>8959</v>
      </c>
      <c r="AS206" s="127">
        <v>0</v>
      </c>
      <c r="AT206" s="127">
        <v>0</v>
      </c>
      <c r="AU206" s="127">
        <v>0</v>
      </c>
      <c r="AV206" s="126">
        <v>86</v>
      </c>
      <c r="AW206" s="122"/>
      <c r="AX206" s="122"/>
      <c r="AY206" s="122"/>
      <c r="AZ206" s="122"/>
      <c r="BA206" s="122"/>
      <c r="BB206" s="126" t="s">
        <v>1226</v>
      </c>
      <c r="BC206" s="122"/>
      <c r="BD206" s="126"/>
      <c r="BE206" s="127">
        <v>0</v>
      </c>
      <c r="BF206" s="126" t="s">
        <v>754</v>
      </c>
      <c r="BG206" s="128" t="s">
        <v>1383</v>
      </c>
      <c r="BH206" s="122" t="s">
        <v>1403</v>
      </c>
      <c r="BI206" s="122" t="s">
        <v>104</v>
      </c>
      <c r="BJ206" s="134">
        <v>46073</v>
      </c>
      <c r="BK206" s="95"/>
      <c r="BL206" s="95" t="s">
        <v>108</v>
      </c>
      <c r="BM206" s="98" t="s">
        <v>113</v>
      </c>
      <c r="BN206" s="99" t="s">
        <v>191</v>
      </c>
      <c r="BO206" s="122" t="s">
        <v>233</v>
      </c>
      <c r="BP206" s="122"/>
      <c r="BQ206" s="42"/>
      <c r="BR206" s="140" t="s">
        <v>1418</v>
      </c>
    </row>
    <row r="207" spans="1:70" ht="30" hidden="1" customHeight="1" x14ac:dyDescent="0.35">
      <c r="A207" s="95">
        <v>203</v>
      </c>
      <c r="B207" s="126" t="s">
        <v>254</v>
      </c>
      <c r="C207" s="126" t="s">
        <v>248</v>
      </c>
      <c r="D207" s="126" t="s">
        <v>247</v>
      </c>
      <c r="E207" s="126" t="s">
        <v>246</v>
      </c>
      <c r="F207" s="126" t="s">
        <v>246</v>
      </c>
      <c r="G207" s="126" t="s">
        <v>244</v>
      </c>
      <c r="H207" s="126" t="s">
        <v>245</v>
      </c>
      <c r="I207" s="126">
        <v>207266</v>
      </c>
      <c r="J207" s="126" t="s">
        <v>255</v>
      </c>
      <c r="K207" s="126">
        <v>207266</v>
      </c>
      <c r="L207" s="126" t="s">
        <v>262</v>
      </c>
      <c r="M207" s="126" t="s">
        <v>263</v>
      </c>
      <c r="N207" s="126">
        <v>495403</v>
      </c>
      <c r="O207" s="126" t="s">
        <v>408</v>
      </c>
      <c r="P207" s="126">
        <v>794633</v>
      </c>
      <c r="Q207" s="126" t="s">
        <v>414</v>
      </c>
      <c r="R207" s="126" t="s">
        <v>258</v>
      </c>
      <c r="S207" s="126" t="s">
        <v>755</v>
      </c>
      <c r="T207" s="126" t="s">
        <v>755</v>
      </c>
      <c r="U207" s="126" t="s">
        <v>259</v>
      </c>
      <c r="V207" s="126" t="s">
        <v>260</v>
      </c>
      <c r="W207" s="126">
        <v>0</v>
      </c>
      <c r="X207" s="126" t="s">
        <v>261</v>
      </c>
      <c r="Y207" s="126">
        <v>357416153</v>
      </c>
      <c r="Z207" s="126" t="s">
        <v>558</v>
      </c>
      <c r="AA207" s="126" t="s">
        <v>1156</v>
      </c>
      <c r="AB207" s="127">
        <v>45000</v>
      </c>
      <c r="AC207" s="126"/>
      <c r="AD207" s="126">
        <v>102</v>
      </c>
      <c r="AE207" s="126" t="s">
        <v>1121</v>
      </c>
      <c r="AF207" s="126" t="s">
        <v>1157</v>
      </c>
      <c r="AG207" s="126" t="s">
        <v>1158</v>
      </c>
      <c r="AH207" s="126" t="s">
        <v>888</v>
      </c>
      <c r="AI207" s="126" t="s">
        <v>1159</v>
      </c>
      <c r="AJ207" s="127">
        <v>560</v>
      </c>
      <c r="AK207" s="127">
        <v>560</v>
      </c>
      <c r="AL207" s="126" t="s">
        <v>977</v>
      </c>
      <c r="AM207" s="127">
        <v>36396.14</v>
      </c>
      <c r="AN207" s="127">
        <v>11763.86</v>
      </c>
      <c r="AO207" s="127">
        <v>48160</v>
      </c>
      <c r="AP207" s="127">
        <v>8603.86</v>
      </c>
      <c r="AQ207" s="127">
        <v>355.14</v>
      </c>
      <c r="AR207" s="127">
        <v>8959</v>
      </c>
      <c r="AS207" s="127">
        <v>0</v>
      </c>
      <c r="AT207" s="127">
        <v>0</v>
      </c>
      <c r="AU207" s="127">
        <v>0</v>
      </c>
      <c r="AV207" s="126">
        <v>86</v>
      </c>
      <c r="AW207" s="122"/>
      <c r="AX207" s="122"/>
      <c r="AY207" s="122"/>
      <c r="AZ207" s="122"/>
      <c r="BA207" s="122"/>
      <c r="BB207" s="126" t="s">
        <v>1226</v>
      </c>
      <c r="BC207" s="122"/>
      <c r="BD207" s="126"/>
      <c r="BE207" s="127">
        <v>0</v>
      </c>
      <c r="BF207" s="126" t="s">
        <v>755</v>
      </c>
      <c r="BG207" s="128" t="s">
        <v>1384</v>
      </c>
      <c r="BH207" s="122" t="s">
        <v>1403</v>
      </c>
      <c r="BI207" s="122" t="s">
        <v>104</v>
      </c>
      <c r="BJ207" s="134">
        <v>46073</v>
      </c>
      <c r="BK207" s="95"/>
      <c r="BL207" s="95" t="s">
        <v>108</v>
      </c>
      <c r="BM207" s="98" t="s">
        <v>113</v>
      </c>
      <c r="BN207" s="99" t="s">
        <v>191</v>
      </c>
      <c r="BO207" s="122" t="s">
        <v>233</v>
      </c>
      <c r="BP207" s="122"/>
      <c r="BQ207" s="42"/>
      <c r="BR207" s="140" t="s">
        <v>1418</v>
      </c>
    </row>
    <row r="208" spans="1:70" ht="30" hidden="1" customHeight="1" x14ac:dyDescent="0.35">
      <c r="A208" s="95">
        <v>204</v>
      </c>
      <c r="B208" s="126" t="s">
        <v>254</v>
      </c>
      <c r="C208" s="126" t="s">
        <v>248</v>
      </c>
      <c r="D208" s="126" t="s">
        <v>247</v>
      </c>
      <c r="E208" s="126" t="s">
        <v>246</v>
      </c>
      <c r="F208" s="126" t="s">
        <v>246</v>
      </c>
      <c r="G208" s="126" t="s">
        <v>244</v>
      </c>
      <c r="H208" s="126" t="s">
        <v>245</v>
      </c>
      <c r="I208" s="126">
        <v>207266</v>
      </c>
      <c r="J208" s="126" t="s">
        <v>255</v>
      </c>
      <c r="K208" s="126">
        <v>207266</v>
      </c>
      <c r="L208" s="126" t="s">
        <v>262</v>
      </c>
      <c r="M208" s="126" t="s">
        <v>263</v>
      </c>
      <c r="N208" s="126">
        <v>495403</v>
      </c>
      <c r="O208" s="126" t="s">
        <v>408</v>
      </c>
      <c r="P208" s="126">
        <v>794633</v>
      </c>
      <c r="Q208" s="126" t="s">
        <v>414</v>
      </c>
      <c r="R208" s="126" t="s">
        <v>258</v>
      </c>
      <c r="S208" s="126" t="s">
        <v>756</v>
      </c>
      <c r="T208" s="126" t="s">
        <v>756</v>
      </c>
      <c r="U208" s="126" t="s">
        <v>259</v>
      </c>
      <c r="V208" s="126" t="s">
        <v>260</v>
      </c>
      <c r="W208" s="126">
        <v>0</v>
      </c>
      <c r="X208" s="126" t="s">
        <v>261</v>
      </c>
      <c r="Y208" s="126">
        <v>357416319</v>
      </c>
      <c r="Z208" s="126" t="s">
        <v>757</v>
      </c>
      <c r="AA208" s="126" t="s">
        <v>1156</v>
      </c>
      <c r="AB208" s="127">
        <v>37000</v>
      </c>
      <c r="AC208" s="126"/>
      <c r="AD208" s="126">
        <v>102</v>
      </c>
      <c r="AE208" s="126" t="s">
        <v>1121</v>
      </c>
      <c r="AF208" s="126" t="s">
        <v>1157</v>
      </c>
      <c r="AG208" s="126" t="s">
        <v>1158</v>
      </c>
      <c r="AH208" s="126" t="s">
        <v>888</v>
      </c>
      <c r="AI208" s="126" t="s">
        <v>1159</v>
      </c>
      <c r="AJ208" s="127">
        <v>460</v>
      </c>
      <c r="AK208" s="127">
        <v>460</v>
      </c>
      <c r="AL208" s="126" t="s">
        <v>1180</v>
      </c>
      <c r="AM208" s="127">
        <v>15837.15</v>
      </c>
      <c r="AN208" s="127">
        <v>7272.85</v>
      </c>
      <c r="AO208" s="127">
        <v>23110</v>
      </c>
      <c r="AP208" s="127">
        <v>21162.85</v>
      </c>
      <c r="AQ208" s="127">
        <v>2705.15</v>
      </c>
      <c r="AR208" s="127">
        <v>23868</v>
      </c>
      <c r="AS208" s="127">
        <v>14041.35</v>
      </c>
      <c r="AT208" s="127">
        <v>2408.65</v>
      </c>
      <c r="AU208" s="127">
        <v>16450</v>
      </c>
      <c r="AV208" s="126">
        <v>86</v>
      </c>
      <c r="AW208" s="122"/>
      <c r="AX208" s="122"/>
      <c r="AY208" s="122"/>
      <c r="AZ208" s="122"/>
      <c r="BA208" s="122"/>
      <c r="BB208" s="126" t="s">
        <v>1226</v>
      </c>
      <c r="BC208" s="122"/>
      <c r="BD208" s="126" t="s">
        <v>1179</v>
      </c>
      <c r="BE208" s="127">
        <v>37000</v>
      </c>
      <c r="BF208" s="126" t="s">
        <v>756</v>
      </c>
      <c r="BG208" s="128" t="s">
        <v>1385</v>
      </c>
      <c r="BH208" s="97" t="s">
        <v>1403</v>
      </c>
      <c r="BI208" s="95" t="s">
        <v>104</v>
      </c>
      <c r="BJ208" s="97">
        <v>46070</v>
      </c>
      <c r="BK208" s="95"/>
      <c r="BL208" s="95" t="s">
        <v>109</v>
      </c>
      <c r="BM208" s="98" t="s">
        <v>114</v>
      </c>
      <c r="BN208" s="99" t="s">
        <v>192</v>
      </c>
      <c r="BO208" s="95" t="s">
        <v>234</v>
      </c>
      <c r="BP208" s="95"/>
      <c r="BQ208" s="42"/>
      <c r="BR208" s="136" t="s">
        <v>1407</v>
      </c>
    </row>
    <row r="209" spans="1:70" ht="30" hidden="1" customHeight="1" x14ac:dyDescent="0.35">
      <c r="A209" s="95">
        <v>205</v>
      </c>
      <c r="B209" s="126" t="s">
        <v>254</v>
      </c>
      <c r="C209" s="126" t="s">
        <v>248</v>
      </c>
      <c r="D209" s="126" t="s">
        <v>247</v>
      </c>
      <c r="E209" s="126" t="s">
        <v>246</v>
      </c>
      <c r="F209" s="126" t="s">
        <v>246</v>
      </c>
      <c r="G209" s="126" t="s">
        <v>244</v>
      </c>
      <c r="H209" s="126" t="s">
        <v>245</v>
      </c>
      <c r="I209" s="126">
        <v>236959</v>
      </c>
      <c r="J209" s="126" t="s">
        <v>595</v>
      </c>
      <c r="K209" s="126">
        <v>236959</v>
      </c>
      <c r="L209" s="126" t="s">
        <v>262</v>
      </c>
      <c r="M209" s="126" t="s">
        <v>263</v>
      </c>
      <c r="N209" s="126">
        <v>562659</v>
      </c>
      <c r="O209" s="126" t="s">
        <v>596</v>
      </c>
      <c r="P209" s="126">
        <v>927479</v>
      </c>
      <c r="Q209" s="126" t="s">
        <v>597</v>
      </c>
      <c r="R209" s="126" t="s">
        <v>258</v>
      </c>
      <c r="S209" s="126" t="s">
        <v>758</v>
      </c>
      <c r="T209" s="126" t="s">
        <v>758</v>
      </c>
      <c r="U209" s="126" t="s">
        <v>259</v>
      </c>
      <c r="V209" s="126" t="s">
        <v>260</v>
      </c>
      <c r="W209" s="126">
        <v>0</v>
      </c>
      <c r="X209" s="126" t="s">
        <v>261</v>
      </c>
      <c r="Y209" s="126">
        <v>357425998</v>
      </c>
      <c r="Z209" s="126" t="s">
        <v>745</v>
      </c>
      <c r="AA209" s="126" t="s">
        <v>1171</v>
      </c>
      <c r="AB209" s="127">
        <v>45000</v>
      </c>
      <c r="AC209" s="126"/>
      <c r="AD209" s="126">
        <v>102</v>
      </c>
      <c r="AE209" s="126" t="s">
        <v>1121</v>
      </c>
      <c r="AF209" s="126" t="s">
        <v>1166</v>
      </c>
      <c r="AG209" s="126" t="s">
        <v>1181</v>
      </c>
      <c r="AH209" s="126" t="s">
        <v>888</v>
      </c>
      <c r="AI209" s="126" t="s">
        <v>1182</v>
      </c>
      <c r="AJ209" s="127">
        <v>560</v>
      </c>
      <c r="AK209" s="127">
        <v>560</v>
      </c>
      <c r="AL209" s="126" t="s">
        <v>977</v>
      </c>
      <c r="AM209" s="127">
        <v>35741.589999999997</v>
      </c>
      <c r="AN209" s="127">
        <v>11858.41</v>
      </c>
      <c r="AO209" s="127">
        <v>47600</v>
      </c>
      <c r="AP209" s="127">
        <v>9258.41</v>
      </c>
      <c r="AQ209" s="127">
        <v>410.59</v>
      </c>
      <c r="AR209" s="127">
        <v>9669</v>
      </c>
      <c r="AS209" s="127">
        <v>0</v>
      </c>
      <c r="AT209" s="127">
        <v>0</v>
      </c>
      <c r="AU209" s="127">
        <v>0</v>
      </c>
      <c r="AV209" s="126">
        <v>85</v>
      </c>
      <c r="AW209" s="122"/>
      <c r="AX209" s="122"/>
      <c r="AY209" s="122"/>
      <c r="AZ209" s="122"/>
      <c r="BA209" s="122"/>
      <c r="BB209" s="126" t="s">
        <v>1226</v>
      </c>
      <c r="BC209" s="122"/>
      <c r="BD209" s="126"/>
      <c r="BE209" s="127">
        <v>0</v>
      </c>
      <c r="BF209" s="126" t="s">
        <v>758</v>
      </c>
      <c r="BG209" s="128" t="s">
        <v>1386</v>
      </c>
      <c r="BH209" s="122" t="s">
        <v>1403</v>
      </c>
      <c r="BI209" s="122" t="s">
        <v>104</v>
      </c>
      <c r="BJ209" s="134">
        <v>46073</v>
      </c>
      <c r="BK209" s="95"/>
      <c r="BL209" s="95" t="s">
        <v>108</v>
      </c>
      <c r="BM209" s="98" t="s">
        <v>113</v>
      </c>
      <c r="BN209" s="99" t="s">
        <v>191</v>
      </c>
      <c r="BO209" s="122" t="s">
        <v>233</v>
      </c>
      <c r="BP209" s="122"/>
      <c r="BQ209" s="42"/>
      <c r="BR209" s="140" t="s">
        <v>1418</v>
      </c>
    </row>
    <row r="210" spans="1:70" ht="30" hidden="1" customHeight="1" x14ac:dyDescent="0.35">
      <c r="A210" s="95">
        <v>206</v>
      </c>
      <c r="B210" s="126" t="s">
        <v>254</v>
      </c>
      <c r="C210" s="126" t="s">
        <v>248</v>
      </c>
      <c r="D210" s="126" t="s">
        <v>247</v>
      </c>
      <c r="E210" s="126" t="s">
        <v>246</v>
      </c>
      <c r="F210" s="126" t="s">
        <v>246</v>
      </c>
      <c r="G210" s="126" t="s">
        <v>244</v>
      </c>
      <c r="H210" s="126" t="s">
        <v>245</v>
      </c>
      <c r="I210" s="126">
        <v>207266</v>
      </c>
      <c r="J210" s="126" t="s">
        <v>255</v>
      </c>
      <c r="K210" s="126">
        <v>207266</v>
      </c>
      <c r="L210" s="126" t="s">
        <v>262</v>
      </c>
      <c r="M210" s="126" t="s">
        <v>263</v>
      </c>
      <c r="N210" s="126">
        <v>519632</v>
      </c>
      <c r="O210" s="126" t="s">
        <v>631</v>
      </c>
      <c r="P210" s="126">
        <v>872149</v>
      </c>
      <c r="Q210" s="126" t="s">
        <v>637</v>
      </c>
      <c r="R210" s="126" t="s">
        <v>258</v>
      </c>
      <c r="S210" s="126" t="s">
        <v>759</v>
      </c>
      <c r="T210" s="126" t="s">
        <v>759</v>
      </c>
      <c r="U210" s="126" t="s">
        <v>259</v>
      </c>
      <c r="V210" s="126" t="s">
        <v>260</v>
      </c>
      <c r="W210" s="126">
        <v>0</v>
      </c>
      <c r="X210" s="126" t="s">
        <v>261</v>
      </c>
      <c r="Y210" s="126">
        <v>357439521</v>
      </c>
      <c r="Z210" s="126" t="s">
        <v>760</v>
      </c>
      <c r="AA210" s="126" t="s">
        <v>1171</v>
      </c>
      <c r="AB210" s="127">
        <v>45000</v>
      </c>
      <c r="AC210" s="126"/>
      <c r="AD210" s="126">
        <v>102</v>
      </c>
      <c r="AE210" s="126" t="s">
        <v>1121</v>
      </c>
      <c r="AF210" s="126" t="s">
        <v>1166</v>
      </c>
      <c r="AG210" s="126" t="s">
        <v>1181</v>
      </c>
      <c r="AH210" s="126" t="s">
        <v>888</v>
      </c>
      <c r="AI210" s="126" t="s">
        <v>1182</v>
      </c>
      <c r="AJ210" s="127">
        <v>560</v>
      </c>
      <c r="AK210" s="127">
        <v>560</v>
      </c>
      <c r="AL210" s="126" t="s">
        <v>960</v>
      </c>
      <c r="AM210" s="127">
        <v>4775.78</v>
      </c>
      <c r="AN210" s="127">
        <v>3064.22</v>
      </c>
      <c r="AO210" s="127">
        <v>7840</v>
      </c>
      <c r="AP210" s="127">
        <v>40224.22</v>
      </c>
      <c r="AQ210" s="127">
        <v>9204.7800000000007</v>
      </c>
      <c r="AR210" s="127">
        <v>49429</v>
      </c>
      <c r="AS210" s="127">
        <v>30965.81</v>
      </c>
      <c r="AT210" s="127">
        <v>8794.19</v>
      </c>
      <c r="AU210" s="127">
        <v>39760</v>
      </c>
      <c r="AV210" s="126">
        <v>85</v>
      </c>
      <c r="AW210" s="122"/>
      <c r="AX210" s="122"/>
      <c r="AY210" s="122"/>
      <c r="AZ210" s="122"/>
      <c r="BA210" s="122"/>
      <c r="BB210" s="126" t="s">
        <v>1226</v>
      </c>
      <c r="BC210" s="122"/>
      <c r="BD210" s="126" t="s">
        <v>1179</v>
      </c>
      <c r="BE210" s="127">
        <v>45000</v>
      </c>
      <c r="BF210" s="126" t="s">
        <v>759</v>
      </c>
      <c r="BG210" s="128" t="s">
        <v>1387</v>
      </c>
      <c r="BH210" s="97" t="s">
        <v>1403</v>
      </c>
      <c r="BI210" s="95" t="s">
        <v>104</v>
      </c>
      <c r="BJ210" s="97">
        <v>46071</v>
      </c>
      <c r="BK210" s="95"/>
      <c r="BL210" s="95" t="s">
        <v>109</v>
      </c>
      <c r="BM210" s="98" t="s">
        <v>124</v>
      </c>
      <c r="BN210" s="99" t="s">
        <v>192</v>
      </c>
      <c r="BO210" s="95" t="s">
        <v>234</v>
      </c>
      <c r="BP210" s="95"/>
      <c r="BQ210" s="42"/>
      <c r="BR210" s="136" t="s">
        <v>1404</v>
      </c>
    </row>
    <row r="211" spans="1:70" ht="30" hidden="1" customHeight="1" x14ac:dyDescent="0.35">
      <c r="A211" s="95">
        <v>207</v>
      </c>
      <c r="B211" s="126" t="s">
        <v>254</v>
      </c>
      <c r="C211" s="126" t="s">
        <v>248</v>
      </c>
      <c r="D211" s="126" t="s">
        <v>247</v>
      </c>
      <c r="E211" s="126" t="s">
        <v>246</v>
      </c>
      <c r="F211" s="126" t="s">
        <v>246</v>
      </c>
      <c r="G211" s="126" t="s">
        <v>244</v>
      </c>
      <c r="H211" s="126" t="s">
        <v>245</v>
      </c>
      <c r="I211" s="126">
        <v>207266</v>
      </c>
      <c r="J211" s="126" t="s">
        <v>255</v>
      </c>
      <c r="K211" s="126">
        <v>207266</v>
      </c>
      <c r="L211" s="126" t="s">
        <v>262</v>
      </c>
      <c r="M211" s="126" t="s">
        <v>263</v>
      </c>
      <c r="N211" s="126">
        <v>519632</v>
      </c>
      <c r="O211" s="126" t="s">
        <v>631</v>
      </c>
      <c r="P211" s="126">
        <v>872149</v>
      </c>
      <c r="Q211" s="126" t="s">
        <v>637</v>
      </c>
      <c r="R211" s="126" t="s">
        <v>258</v>
      </c>
      <c r="S211" s="126" t="s">
        <v>761</v>
      </c>
      <c r="T211" s="126" t="s">
        <v>761</v>
      </c>
      <c r="U211" s="126" t="s">
        <v>259</v>
      </c>
      <c r="V211" s="126" t="s">
        <v>260</v>
      </c>
      <c r="W211" s="126">
        <v>0</v>
      </c>
      <c r="X211" s="126" t="s">
        <v>261</v>
      </c>
      <c r="Y211" s="126">
        <v>357439867</v>
      </c>
      <c r="Z211" s="126" t="s">
        <v>762</v>
      </c>
      <c r="AA211" s="126" t="s">
        <v>1171</v>
      </c>
      <c r="AB211" s="127">
        <v>45000</v>
      </c>
      <c r="AC211" s="126"/>
      <c r="AD211" s="126">
        <v>102</v>
      </c>
      <c r="AE211" s="126" t="s">
        <v>1121</v>
      </c>
      <c r="AF211" s="126" t="s">
        <v>1166</v>
      </c>
      <c r="AG211" s="126" t="s">
        <v>1181</v>
      </c>
      <c r="AH211" s="126" t="s">
        <v>888</v>
      </c>
      <c r="AI211" s="126" t="s">
        <v>1182</v>
      </c>
      <c r="AJ211" s="127">
        <v>560</v>
      </c>
      <c r="AK211" s="127">
        <v>560</v>
      </c>
      <c r="AL211" s="126" t="s">
        <v>1013</v>
      </c>
      <c r="AM211" s="127">
        <v>4410.3900000000003</v>
      </c>
      <c r="AN211" s="127">
        <v>2869.61</v>
      </c>
      <c r="AO211" s="127">
        <v>7280</v>
      </c>
      <c r="AP211" s="127">
        <v>40589.61</v>
      </c>
      <c r="AQ211" s="127">
        <v>9399.39</v>
      </c>
      <c r="AR211" s="127">
        <v>49989</v>
      </c>
      <c r="AS211" s="127">
        <v>31331.200000000001</v>
      </c>
      <c r="AT211" s="127">
        <v>8988.7999999999993</v>
      </c>
      <c r="AU211" s="127">
        <v>40320</v>
      </c>
      <c r="AV211" s="126">
        <v>85</v>
      </c>
      <c r="AW211" s="122"/>
      <c r="AX211" s="122"/>
      <c r="AY211" s="122"/>
      <c r="AZ211" s="122"/>
      <c r="BA211" s="122"/>
      <c r="BB211" s="126" t="s">
        <v>1226</v>
      </c>
      <c r="BC211" s="122"/>
      <c r="BD211" s="126" t="s">
        <v>1179</v>
      </c>
      <c r="BE211" s="127">
        <v>45000</v>
      </c>
      <c r="BF211" s="126" t="s">
        <v>761</v>
      </c>
      <c r="BG211" s="128" t="s">
        <v>1388</v>
      </c>
      <c r="BH211" s="97" t="s">
        <v>1403</v>
      </c>
      <c r="BI211" s="95" t="s">
        <v>104</v>
      </c>
      <c r="BJ211" s="97">
        <v>46071</v>
      </c>
      <c r="BK211" s="95"/>
      <c r="BL211" s="95" t="s">
        <v>109</v>
      </c>
      <c r="BM211" s="98" t="s">
        <v>124</v>
      </c>
      <c r="BN211" s="99" t="s">
        <v>192</v>
      </c>
      <c r="BO211" s="95" t="s">
        <v>234</v>
      </c>
      <c r="BP211" s="95"/>
      <c r="BQ211" s="42"/>
      <c r="BR211" s="136" t="s">
        <v>1404</v>
      </c>
    </row>
    <row r="212" spans="1:70" ht="30" hidden="1" customHeight="1" x14ac:dyDescent="0.35">
      <c r="A212" s="95">
        <v>208</v>
      </c>
      <c r="B212" s="126" t="s">
        <v>254</v>
      </c>
      <c r="C212" s="126" t="s">
        <v>248</v>
      </c>
      <c r="D212" s="126" t="s">
        <v>247</v>
      </c>
      <c r="E212" s="126" t="s">
        <v>246</v>
      </c>
      <c r="F212" s="126" t="s">
        <v>246</v>
      </c>
      <c r="G212" s="126" t="s">
        <v>244</v>
      </c>
      <c r="H212" s="126" t="s">
        <v>245</v>
      </c>
      <c r="I212" s="126">
        <v>207266</v>
      </c>
      <c r="J212" s="126" t="s">
        <v>255</v>
      </c>
      <c r="K212" s="126">
        <v>207266</v>
      </c>
      <c r="L212" s="126" t="s">
        <v>262</v>
      </c>
      <c r="M212" s="126" t="s">
        <v>263</v>
      </c>
      <c r="N212" s="126">
        <v>519632</v>
      </c>
      <c r="O212" s="126" t="s">
        <v>631</v>
      </c>
      <c r="P212" s="126">
        <v>872149</v>
      </c>
      <c r="Q212" s="126" t="s">
        <v>637</v>
      </c>
      <c r="R212" s="126" t="s">
        <v>258</v>
      </c>
      <c r="S212" s="126" t="s">
        <v>763</v>
      </c>
      <c r="T212" s="126" t="s">
        <v>763</v>
      </c>
      <c r="U212" s="126" t="s">
        <v>259</v>
      </c>
      <c r="V212" s="126" t="s">
        <v>260</v>
      </c>
      <c r="W212" s="126">
        <v>0</v>
      </c>
      <c r="X212" s="126" t="s">
        <v>261</v>
      </c>
      <c r="Y212" s="126">
        <v>357440151</v>
      </c>
      <c r="Z212" s="126" t="s">
        <v>764</v>
      </c>
      <c r="AA212" s="126" t="s">
        <v>1171</v>
      </c>
      <c r="AB212" s="127">
        <v>45000</v>
      </c>
      <c r="AC212" s="126"/>
      <c r="AD212" s="126">
        <v>102</v>
      </c>
      <c r="AE212" s="126" t="s">
        <v>1121</v>
      </c>
      <c r="AF212" s="126" t="s">
        <v>1166</v>
      </c>
      <c r="AG212" s="126" t="s">
        <v>1181</v>
      </c>
      <c r="AH212" s="126" t="s">
        <v>888</v>
      </c>
      <c r="AI212" s="126" t="s">
        <v>1182</v>
      </c>
      <c r="AJ212" s="127">
        <v>560</v>
      </c>
      <c r="AK212" s="127">
        <v>560</v>
      </c>
      <c r="AL212" s="126" t="s">
        <v>960</v>
      </c>
      <c r="AM212" s="127">
        <v>4775.78</v>
      </c>
      <c r="AN212" s="127">
        <v>3064.22</v>
      </c>
      <c r="AO212" s="127">
        <v>7840</v>
      </c>
      <c r="AP212" s="127">
        <v>40224.22</v>
      </c>
      <c r="AQ212" s="127">
        <v>9204.7800000000007</v>
      </c>
      <c r="AR212" s="127">
        <v>49429</v>
      </c>
      <c r="AS212" s="127">
        <v>30965.81</v>
      </c>
      <c r="AT212" s="127">
        <v>8794.19</v>
      </c>
      <c r="AU212" s="127">
        <v>39760</v>
      </c>
      <c r="AV212" s="126">
        <v>85</v>
      </c>
      <c r="AW212" s="122"/>
      <c r="AX212" s="122"/>
      <c r="AY212" s="122"/>
      <c r="AZ212" s="122"/>
      <c r="BA212" s="122"/>
      <c r="BB212" s="126" t="s">
        <v>1226</v>
      </c>
      <c r="BC212" s="122"/>
      <c r="BD212" s="126" t="s">
        <v>1179</v>
      </c>
      <c r="BE212" s="127">
        <v>45000</v>
      </c>
      <c r="BF212" s="126" t="s">
        <v>763</v>
      </c>
      <c r="BG212" s="128" t="s">
        <v>1389</v>
      </c>
      <c r="BH212" s="97" t="s">
        <v>1403</v>
      </c>
      <c r="BI212" s="95" t="s">
        <v>104</v>
      </c>
      <c r="BJ212" s="97">
        <v>46071</v>
      </c>
      <c r="BK212" s="95"/>
      <c r="BL212" s="95" t="s">
        <v>109</v>
      </c>
      <c r="BM212" s="98" t="s">
        <v>124</v>
      </c>
      <c r="BN212" s="99" t="s">
        <v>192</v>
      </c>
      <c r="BO212" s="95" t="s">
        <v>234</v>
      </c>
      <c r="BP212" s="95"/>
      <c r="BQ212" s="42"/>
      <c r="BR212" s="136" t="s">
        <v>1404</v>
      </c>
    </row>
    <row r="213" spans="1:70" ht="30" hidden="1" customHeight="1" x14ac:dyDescent="0.35">
      <c r="A213" s="95">
        <v>209</v>
      </c>
      <c r="B213" s="126" t="s">
        <v>254</v>
      </c>
      <c r="C213" s="126" t="s">
        <v>248</v>
      </c>
      <c r="D213" s="126" t="s">
        <v>247</v>
      </c>
      <c r="E213" s="126" t="s">
        <v>246</v>
      </c>
      <c r="F213" s="126" t="s">
        <v>246</v>
      </c>
      <c r="G213" s="126" t="s">
        <v>244</v>
      </c>
      <c r="H213" s="126" t="s">
        <v>245</v>
      </c>
      <c r="I213" s="126">
        <v>207266</v>
      </c>
      <c r="J213" s="126" t="s">
        <v>255</v>
      </c>
      <c r="K213" s="126">
        <v>207266</v>
      </c>
      <c r="L213" s="126" t="s">
        <v>262</v>
      </c>
      <c r="M213" s="126" t="s">
        <v>263</v>
      </c>
      <c r="N213" s="126">
        <v>519632</v>
      </c>
      <c r="O213" s="126" t="s">
        <v>631</v>
      </c>
      <c r="P213" s="126">
        <v>872149</v>
      </c>
      <c r="Q213" s="126" t="s">
        <v>637</v>
      </c>
      <c r="R213" s="126" t="s">
        <v>258</v>
      </c>
      <c r="S213" s="126" t="s">
        <v>765</v>
      </c>
      <c r="T213" s="126" t="s">
        <v>765</v>
      </c>
      <c r="U213" s="126" t="s">
        <v>259</v>
      </c>
      <c r="V213" s="126" t="s">
        <v>260</v>
      </c>
      <c r="W213" s="126">
        <v>0</v>
      </c>
      <c r="X213" s="126" t="s">
        <v>261</v>
      </c>
      <c r="Y213" s="126">
        <v>357452544</v>
      </c>
      <c r="Z213" s="126" t="s">
        <v>766</v>
      </c>
      <c r="AA213" s="126" t="s">
        <v>1165</v>
      </c>
      <c r="AB213" s="127">
        <v>16000</v>
      </c>
      <c r="AC213" s="126"/>
      <c r="AD213" s="126">
        <v>75</v>
      </c>
      <c r="AE213" s="126" t="s">
        <v>1121</v>
      </c>
      <c r="AF213" s="126" t="s">
        <v>1166</v>
      </c>
      <c r="AG213" s="126" t="s">
        <v>1167</v>
      </c>
      <c r="AH213" s="126" t="s">
        <v>888</v>
      </c>
      <c r="AI213" s="126" t="s">
        <v>1182</v>
      </c>
      <c r="AJ213" s="127">
        <v>250</v>
      </c>
      <c r="AK213" s="127">
        <v>250</v>
      </c>
      <c r="AL213" s="126" t="s">
        <v>960</v>
      </c>
      <c r="AM213" s="127">
        <v>2444.8000000000002</v>
      </c>
      <c r="AN213" s="127">
        <v>1055.2</v>
      </c>
      <c r="AO213" s="127">
        <v>3500</v>
      </c>
      <c r="AP213" s="127">
        <v>13555.2</v>
      </c>
      <c r="AQ213" s="127">
        <v>2177.8000000000002</v>
      </c>
      <c r="AR213" s="127">
        <v>15733</v>
      </c>
      <c r="AS213" s="127">
        <v>13555.2</v>
      </c>
      <c r="AT213" s="127">
        <v>2177.8000000000002</v>
      </c>
      <c r="AU213" s="127">
        <v>15733</v>
      </c>
      <c r="AV213" s="126">
        <v>85</v>
      </c>
      <c r="AW213" s="122"/>
      <c r="AX213" s="122"/>
      <c r="AY213" s="122"/>
      <c r="AZ213" s="122"/>
      <c r="BA213" s="122"/>
      <c r="BB213" s="126" t="s">
        <v>1226</v>
      </c>
      <c r="BC213" s="122"/>
      <c r="BD213" s="126" t="s">
        <v>1179</v>
      </c>
      <c r="BE213" s="127">
        <v>16000</v>
      </c>
      <c r="BF213" s="126" t="s">
        <v>765</v>
      </c>
      <c r="BG213" s="128" t="s">
        <v>1390</v>
      </c>
      <c r="BH213" s="97" t="s">
        <v>1403</v>
      </c>
      <c r="BI213" s="95" t="s">
        <v>104</v>
      </c>
      <c r="BJ213" s="97">
        <v>46071</v>
      </c>
      <c r="BK213" s="95"/>
      <c r="BL213" s="95" t="s">
        <v>109</v>
      </c>
      <c r="BM213" s="98" t="s">
        <v>124</v>
      </c>
      <c r="BN213" s="99" t="s">
        <v>192</v>
      </c>
      <c r="BO213" s="95" t="s">
        <v>234</v>
      </c>
      <c r="BP213" s="95"/>
      <c r="BQ213" s="42"/>
      <c r="BR213" s="136" t="s">
        <v>1404</v>
      </c>
    </row>
    <row r="214" spans="1:70" ht="30" hidden="1" customHeight="1" x14ac:dyDescent="0.35">
      <c r="A214" s="95">
        <v>210</v>
      </c>
      <c r="B214" s="126" t="s">
        <v>254</v>
      </c>
      <c r="C214" s="126" t="s">
        <v>248</v>
      </c>
      <c r="D214" s="126" t="s">
        <v>247</v>
      </c>
      <c r="E214" s="126" t="s">
        <v>246</v>
      </c>
      <c r="F214" s="126" t="s">
        <v>246</v>
      </c>
      <c r="G214" s="126" t="s">
        <v>244</v>
      </c>
      <c r="H214" s="126" t="s">
        <v>245</v>
      </c>
      <c r="I214" s="126">
        <v>207266</v>
      </c>
      <c r="J214" s="126" t="s">
        <v>255</v>
      </c>
      <c r="K214" s="126">
        <v>207266</v>
      </c>
      <c r="L214" s="126" t="s">
        <v>262</v>
      </c>
      <c r="M214" s="126" t="s">
        <v>263</v>
      </c>
      <c r="N214" s="126">
        <v>477701</v>
      </c>
      <c r="O214" s="126" t="s">
        <v>267</v>
      </c>
      <c r="P214" s="126">
        <v>754689</v>
      </c>
      <c r="Q214" s="126" t="s">
        <v>285</v>
      </c>
      <c r="R214" s="126" t="s">
        <v>650</v>
      </c>
      <c r="S214" s="126" t="s">
        <v>290</v>
      </c>
      <c r="T214" s="126" t="s">
        <v>290</v>
      </c>
      <c r="U214" s="126" t="s">
        <v>259</v>
      </c>
      <c r="V214" s="126" t="s">
        <v>260</v>
      </c>
      <c r="W214" s="126">
        <v>0</v>
      </c>
      <c r="X214" s="126" t="s">
        <v>261</v>
      </c>
      <c r="Y214" s="126">
        <v>357467638</v>
      </c>
      <c r="Z214" s="126" t="s">
        <v>291</v>
      </c>
      <c r="AA214" s="126" t="s">
        <v>1184</v>
      </c>
      <c r="AB214" s="127">
        <v>20000</v>
      </c>
      <c r="AC214" s="126"/>
      <c r="AD214" s="126">
        <v>75</v>
      </c>
      <c r="AE214" s="126" t="s">
        <v>1141</v>
      </c>
      <c r="AF214" s="126" t="s">
        <v>866</v>
      </c>
      <c r="AG214" s="126" t="s">
        <v>869</v>
      </c>
      <c r="AH214" s="126" t="s">
        <v>842</v>
      </c>
      <c r="AI214" s="126" t="s">
        <v>1182</v>
      </c>
      <c r="AJ214" s="127">
        <v>320</v>
      </c>
      <c r="AK214" s="127">
        <v>320</v>
      </c>
      <c r="AL214" s="126" t="s">
        <v>871</v>
      </c>
      <c r="AM214" s="127">
        <v>2718.06</v>
      </c>
      <c r="AN214" s="127">
        <v>1121.94</v>
      </c>
      <c r="AO214" s="127">
        <v>3840</v>
      </c>
      <c r="AP214" s="127">
        <v>17281.939999999999</v>
      </c>
      <c r="AQ214" s="127">
        <v>2767.06</v>
      </c>
      <c r="AR214" s="127">
        <v>20049</v>
      </c>
      <c r="AS214" s="127">
        <v>17281.939999999999</v>
      </c>
      <c r="AT214" s="127">
        <v>2767.06</v>
      </c>
      <c r="AU214" s="127">
        <v>20049</v>
      </c>
      <c r="AV214" s="126">
        <v>85</v>
      </c>
      <c r="AW214" s="122"/>
      <c r="AX214" s="122"/>
      <c r="AY214" s="122"/>
      <c r="AZ214" s="122"/>
      <c r="BA214" s="122"/>
      <c r="BB214" s="126" t="s">
        <v>1226</v>
      </c>
      <c r="BC214" s="122"/>
      <c r="BD214" s="126" t="s">
        <v>1179</v>
      </c>
      <c r="BE214" s="127">
        <v>20000</v>
      </c>
      <c r="BF214" s="126" t="s">
        <v>290</v>
      </c>
      <c r="BG214" s="128" t="s">
        <v>798</v>
      </c>
      <c r="BH214" s="97" t="s">
        <v>1403</v>
      </c>
      <c r="BI214" s="95" t="s">
        <v>104</v>
      </c>
      <c r="BJ214" s="97">
        <v>46072</v>
      </c>
      <c r="BK214" s="95"/>
      <c r="BL214" s="95" t="s">
        <v>108</v>
      </c>
      <c r="BM214" s="98" t="s">
        <v>113</v>
      </c>
      <c r="BN214" s="99" t="s">
        <v>192</v>
      </c>
      <c r="BO214" s="95" t="s">
        <v>234</v>
      </c>
      <c r="BP214" s="95"/>
      <c r="BQ214" s="42"/>
      <c r="BR214" s="136" t="s">
        <v>1406</v>
      </c>
    </row>
    <row r="215" spans="1:70" ht="30" hidden="1" customHeight="1" x14ac:dyDescent="0.35">
      <c r="A215" s="95">
        <v>211</v>
      </c>
      <c r="B215" s="126" t="s">
        <v>254</v>
      </c>
      <c r="C215" s="126" t="s">
        <v>248</v>
      </c>
      <c r="D215" s="126" t="s">
        <v>247</v>
      </c>
      <c r="E215" s="126" t="s">
        <v>246</v>
      </c>
      <c r="F215" s="126" t="s">
        <v>246</v>
      </c>
      <c r="G215" s="126" t="s">
        <v>244</v>
      </c>
      <c r="H215" s="126" t="s">
        <v>245</v>
      </c>
      <c r="I215" s="126">
        <v>207266</v>
      </c>
      <c r="J215" s="126" t="s">
        <v>255</v>
      </c>
      <c r="K215" s="126">
        <v>207266</v>
      </c>
      <c r="L215" s="126" t="s">
        <v>262</v>
      </c>
      <c r="M215" s="126" t="s">
        <v>263</v>
      </c>
      <c r="N215" s="126">
        <v>477701</v>
      </c>
      <c r="O215" s="126" t="s">
        <v>267</v>
      </c>
      <c r="P215" s="126">
        <v>749544</v>
      </c>
      <c r="Q215" s="126" t="s">
        <v>276</v>
      </c>
      <c r="R215" s="126" t="s">
        <v>650</v>
      </c>
      <c r="S215" s="126" t="s">
        <v>277</v>
      </c>
      <c r="T215" s="126" t="s">
        <v>277</v>
      </c>
      <c r="U215" s="126" t="s">
        <v>259</v>
      </c>
      <c r="V215" s="126" t="s">
        <v>260</v>
      </c>
      <c r="W215" s="126">
        <v>0</v>
      </c>
      <c r="X215" s="126" t="s">
        <v>261</v>
      </c>
      <c r="Y215" s="126">
        <v>357468799</v>
      </c>
      <c r="Z215" s="126" t="s">
        <v>278</v>
      </c>
      <c r="AA215" s="126" t="s">
        <v>1184</v>
      </c>
      <c r="AB215" s="127">
        <v>20000</v>
      </c>
      <c r="AC215" s="126"/>
      <c r="AD215" s="126">
        <v>75</v>
      </c>
      <c r="AE215" s="126" t="s">
        <v>1141</v>
      </c>
      <c r="AF215" s="126" t="s">
        <v>854</v>
      </c>
      <c r="AG215" s="126" t="s">
        <v>864</v>
      </c>
      <c r="AH215" s="126" t="s">
        <v>842</v>
      </c>
      <c r="AI215" s="126" t="s">
        <v>1182</v>
      </c>
      <c r="AJ215" s="127">
        <v>320</v>
      </c>
      <c r="AK215" s="127">
        <v>320</v>
      </c>
      <c r="AL215" s="126" t="s">
        <v>856</v>
      </c>
      <c r="AM215" s="127">
        <v>2955.2</v>
      </c>
      <c r="AN215" s="127">
        <v>1204.8</v>
      </c>
      <c r="AO215" s="127">
        <v>4160</v>
      </c>
      <c r="AP215" s="127">
        <v>17044.8</v>
      </c>
      <c r="AQ215" s="127">
        <v>2684.2</v>
      </c>
      <c r="AR215" s="127">
        <v>19729</v>
      </c>
      <c r="AS215" s="127">
        <v>17044.8</v>
      </c>
      <c r="AT215" s="127">
        <v>2684.2</v>
      </c>
      <c r="AU215" s="127">
        <v>19729</v>
      </c>
      <c r="AV215" s="126">
        <v>85</v>
      </c>
      <c r="AW215" s="122"/>
      <c r="AX215" s="122"/>
      <c r="AY215" s="122"/>
      <c r="AZ215" s="122"/>
      <c r="BA215" s="122"/>
      <c r="BB215" s="126" t="s">
        <v>1226</v>
      </c>
      <c r="BC215" s="122"/>
      <c r="BD215" s="126" t="s">
        <v>1179</v>
      </c>
      <c r="BE215" s="127">
        <v>20000</v>
      </c>
      <c r="BF215" s="126" t="s">
        <v>277</v>
      </c>
      <c r="BG215" s="128" t="s">
        <v>792</v>
      </c>
      <c r="BH215" s="97" t="s">
        <v>1403</v>
      </c>
      <c r="BI215" s="95" t="s">
        <v>104</v>
      </c>
      <c r="BJ215" s="97">
        <v>46072</v>
      </c>
      <c r="BK215" s="95"/>
      <c r="BL215" s="95" t="s">
        <v>108</v>
      </c>
      <c r="BM215" s="98" t="s">
        <v>113</v>
      </c>
      <c r="BN215" s="99" t="s">
        <v>192</v>
      </c>
      <c r="BO215" s="95" t="s">
        <v>234</v>
      </c>
      <c r="BP215" s="95"/>
      <c r="BQ215" s="42"/>
      <c r="BR215" s="136" t="s">
        <v>1406</v>
      </c>
    </row>
    <row r="216" spans="1:70" ht="30" hidden="1" customHeight="1" x14ac:dyDescent="0.35">
      <c r="A216" s="95">
        <v>212</v>
      </c>
      <c r="B216" s="126" t="s">
        <v>254</v>
      </c>
      <c r="C216" s="126" t="s">
        <v>248</v>
      </c>
      <c r="D216" s="126" t="s">
        <v>247</v>
      </c>
      <c r="E216" s="126" t="s">
        <v>246</v>
      </c>
      <c r="F216" s="126" t="s">
        <v>246</v>
      </c>
      <c r="G216" s="126" t="s">
        <v>244</v>
      </c>
      <c r="H216" s="126" t="s">
        <v>245</v>
      </c>
      <c r="I216" s="126">
        <v>207266</v>
      </c>
      <c r="J216" s="126" t="s">
        <v>255</v>
      </c>
      <c r="K216" s="126">
        <v>207266</v>
      </c>
      <c r="L216" s="126" t="s">
        <v>262</v>
      </c>
      <c r="M216" s="126" t="s">
        <v>263</v>
      </c>
      <c r="N216" s="126">
        <v>495403</v>
      </c>
      <c r="O216" s="126" t="s">
        <v>408</v>
      </c>
      <c r="P216" s="126">
        <v>794633</v>
      </c>
      <c r="Q216" s="126" t="s">
        <v>414</v>
      </c>
      <c r="R216" s="126" t="s">
        <v>258</v>
      </c>
      <c r="S216" s="126" t="s">
        <v>767</v>
      </c>
      <c r="T216" s="126" t="s">
        <v>767</v>
      </c>
      <c r="U216" s="126" t="s">
        <v>259</v>
      </c>
      <c r="V216" s="126" t="s">
        <v>260</v>
      </c>
      <c r="W216" s="126">
        <v>0</v>
      </c>
      <c r="X216" s="126" t="s">
        <v>261</v>
      </c>
      <c r="Y216" s="126">
        <v>357482749</v>
      </c>
      <c r="Z216" s="126" t="s">
        <v>571</v>
      </c>
      <c r="AA216" s="126" t="s">
        <v>1186</v>
      </c>
      <c r="AB216" s="127">
        <v>42000</v>
      </c>
      <c r="AC216" s="126"/>
      <c r="AD216" s="126">
        <v>102</v>
      </c>
      <c r="AE216" s="126" t="s">
        <v>1121</v>
      </c>
      <c r="AF216" s="126" t="s">
        <v>1183</v>
      </c>
      <c r="AG216" s="126" t="s">
        <v>1187</v>
      </c>
      <c r="AH216" s="126" t="s">
        <v>888</v>
      </c>
      <c r="AI216" s="126" t="s">
        <v>1182</v>
      </c>
      <c r="AJ216" s="127">
        <v>520</v>
      </c>
      <c r="AK216" s="127">
        <v>520</v>
      </c>
      <c r="AL216" s="126" t="s">
        <v>1188</v>
      </c>
      <c r="AM216" s="127">
        <v>25465.16</v>
      </c>
      <c r="AN216" s="127">
        <v>9894.84</v>
      </c>
      <c r="AO216" s="127">
        <v>35360</v>
      </c>
      <c r="AP216" s="127">
        <v>16534.84</v>
      </c>
      <c r="AQ216" s="127">
        <v>1447.16</v>
      </c>
      <c r="AR216" s="127">
        <v>17982</v>
      </c>
      <c r="AS216" s="127">
        <v>7786.69</v>
      </c>
      <c r="AT216" s="127">
        <v>1053.31</v>
      </c>
      <c r="AU216" s="127">
        <v>8840</v>
      </c>
      <c r="AV216" s="126">
        <v>85</v>
      </c>
      <c r="AW216" s="122"/>
      <c r="AX216" s="122"/>
      <c r="AY216" s="122"/>
      <c r="AZ216" s="122"/>
      <c r="BA216" s="122"/>
      <c r="BB216" s="126" t="s">
        <v>1226</v>
      </c>
      <c r="BC216" s="122"/>
      <c r="BD216" s="126"/>
      <c r="BE216" s="127">
        <v>0</v>
      </c>
      <c r="BF216" s="126" t="s">
        <v>767</v>
      </c>
      <c r="BG216" s="128" t="s">
        <v>1391</v>
      </c>
      <c r="BH216" s="97" t="s">
        <v>1403</v>
      </c>
      <c r="BI216" s="95" t="s">
        <v>104</v>
      </c>
      <c r="BJ216" s="97">
        <v>46070</v>
      </c>
      <c r="BK216" s="95"/>
      <c r="BL216" s="95" t="s">
        <v>109</v>
      </c>
      <c r="BM216" s="98" t="s">
        <v>114</v>
      </c>
      <c r="BN216" s="99" t="s">
        <v>192</v>
      </c>
      <c r="BO216" s="95" t="s">
        <v>234</v>
      </c>
      <c r="BP216" s="95"/>
      <c r="BQ216" s="42"/>
      <c r="BR216" s="136" t="s">
        <v>1407</v>
      </c>
    </row>
    <row r="217" spans="1:70" ht="30" hidden="1" customHeight="1" x14ac:dyDescent="0.35">
      <c r="A217" s="95">
        <v>213</v>
      </c>
      <c r="B217" s="126" t="s">
        <v>254</v>
      </c>
      <c r="C217" s="126" t="s">
        <v>248</v>
      </c>
      <c r="D217" s="126" t="s">
        <v>247</v>
      </c>
      <c r="E217" s="126" t="s">
        <v>246</v>
      </c>
      <c r="F217" s="126" t="s">
        <v>246</v>
      </c>
      <c r="G217" s="126" t="s">
        <v>244</v>
      </c>
      <c r="H217" s="126" t="s">
        <v>245</v>
      </c>
      <c r="I217" s="126">
        <v>207266</v>
      </c>
      <c r="J217" s="126" t="s">
        <v>255</v>
      </c>
      <c r="K217" s="126">
        <v>207266</v>
      </c>
      <c r="L217" s="126" t="s">
        <v>262</v>
      </c>
      <c r="M217" s="126" t="s">
        <v>263</v>
      </c>
      <c r="N217" s="126">
        <v>521832</v>
      </c>
      <c r="O217" s="126" t="s">
        <v>695</v>
      </c>
      <c r="P217" s="126">
        <v>872549</v>
      </c>
      <c r="Q217" s="126" t="s">
        <v>733</v>
      </c>
      <c r="R217" s="126" t="s">
        <v>258</v>
      </c>
      <c r="S217" s="126" t="s">
        <v>768</v>
      </c>
      <c r="T217" s="126" t="s">
        <v>768</v>
      </c>
      <c r="U217" s="126" t="s">
        <v>259</v>
      </c>
      <c r="V217" s="126" t="s">
        <v>260</v>
      </c>
      <c r="W217" s="126">
        <v>0</v>
      </c>
      <c r="X217" s="126" t="s">
        <v>261</v>
      </c>
      <c r="Y217" s="126">
        <v>357651716</v>
      </c>
      <c r="Z217" s="126" t="s">
        <v>769</v>
      </c>
      <c r="AA217" s="126" t="s">
        <v>1190</v>
      </c>
      <c r="AB217" s="127">
        <v>45000</v>
      </c>
      <c r="AC217" s="126"/>
      <c r="AD217" s="126">
        <v>102</v>
      </c>
      <c r="AE217" s="126" t="s">
        <v>1121</v>
      </c>
      <c r="AF217" s="126" t="s">
        <v>1191</v>
      </c>
      <c r="AG217" s="126" t="s">
        <v>1192</v>
      </c>
      <c r="AH217" s="126" t="s">
        <v>888</v>
      </c>
      <c r="AI217" s="126" t="s">
        <v>1189</v>
      </c>
      <c r="AJ217" s="127">
        <v>560</v>
      </c>
      <c r="AK217" s="127">
        <v>560</v>
      </c>
      <c r="AL217" s="126" t="s">
        <v>977</v>
      </c>
      <c r="AM217" s="127">
        <v>34345.78</v>
      </c>
      <c r="AN217" s="127">
        <v>11574.22</v>
      </c>
      <c r="AO217" s="127">
        <v>45920</v>
      </c>
      <c r="AP217" s="127">
        <v>10654.22</v>
      </c>
      <c r="AQ217" s="127">
        <v>544.78</v>
      </c>
      <c r="AR217" s="127">
        <v>11199</v>
      </c>
      <c r="AS217" s="127">
        <v>0</v>
      </c>
      <c r="AT217" s="127">
        <v>0</v>
      </c>
      <c r="AU217" s="127">
        <v>0</v>
      </c>
      <c r="AV217" s="126">
        <v>82</v>
      </c>
      <c r="AW217" s="122"/>
      <c r="AX217" s="122"/>
      <c r="AY217" s="122"/>
      <c r="AZ217" s="122"/>
      <c r="BA217" s="122"/>
      <c r="BB217" s="126" t="s">
        <v>1226</v>
      </c>
      <c r="BC217" s="122"/>
      <c r="BD217" s="126" t="s">
        <v>1179</v>
      </c>
      <c r="BE217" s="127">
        <v>45000</v>
      </c>
      <c r="BF217" s="126" t="s">
        <v>768</v>
      </c>
      <c r="BG217" s="128" t="s">
        <v>1392</v>
      </c>
      <c r="BH217" s="122" t="s">
        <v>1403</v>
      </c>
      <c r="BI217" s="122" t="s">
        <v>104</v>
      </c>
      <c r="BJ217" s="134">
        <v>46073</v>
      </c>
      <c r="BK217" s="95"/>
      <c r="BL217" s="95" t="s">
        <v>108</v>
      </c>
      <c r="BM217" s="98" t="s">
        <v>113</v>
      </c>
      <c r="BN217" s="99" t="s">
        <v>191</v>
      </c>
      <c r="BO217" s="122" t="s">
        <v>233</v>
      </c>
      <c r="BP217" s="122"/>
      <c r="BQ217" s="42"/>
      <c r="BR217" s="140" t="s">
        <v>1418</v>
      </c>
    </row>
    <row r="218" spans="1:70" ht="30" hidden="1" customHeight="1" x14ac:dyDescent="0.35">
      <c r="A218" s="95">
        <v>214</v>
      </c>
      <c r="B218" s="126" t="s">
        <v>254</v>
      </c>
      <c r="C218" s="126" t="s">
        <v>248</v>
      </c>
      <c r="D218" s="126" t="s">
        <v>247</v>
      </c>
      <c r="E218" s="126" t="s">
        <v>246</v>
      </c>
      <c r="F218" s="126" t="s">
        <v>246</v>
      </c>
      <c r="G218" s="126" t="s">
        <v>244</v>
      </c>
      <c r="H218" s="126" t="s">
        <v>245</v>
      </c>
      <c r="I218" s="126">
        <v>207266</v>
      </c>
      <c r="J218" s="126" t="s">
        <v>255</v>
      </c>
      <c r="K218" s="126">
        <v>207266</v>
      </c>
      <c r="L218" s="126" t="s">
        <v>262</v>
      </c>
      <c r="M218" s="126" t="s">
        <v>263</v>
      </c>
      <c r="N218" s="126">
        <v>481963</v>
      </c>
      <c r="O218" s="126" t="s">
        <v>292</v>
      </c>
      <c r="P218" s="126">
        <v>759860</v>
      </c>
      <c r="Q218" s="126" t="s">
        <v>293</v>
      </c>
      <c r="R218" s="126" t="s">
        <v>258</v>
      </c>
      <c r="S218" s="126" t="s">
        <v>770</v>
      </c>
      <c r="T218" s="126" t="s">
        <v>770</v>
      </c>
      <c r="U218" s="126" t="s">
        <v>259</v>
      </c>
      <c r="V218" s="126" t="s">
        <v>260</v>
      </c>
      <c r="W218" s="126">
        <v>0</v>
      </c>
      <c r="X218" s="126" t="s">
        <v>261</v>
      </c>
      <c r="Y218" s="126">
        <v>357785731</v>
      </c>
      <c r="Z218" s="126" t="s">
        <v>771</v>
      </c>
      <c r="AA218" s="126" t="s">
        <v>1193</v>
      </c>
      <c r="AB218" s="127">
        <v>45000</v>
      </c>
      <c r="AC218" s="126"/>
      <c r="AD218" s="126">
        <v>102</v>
      </c>
      <c r="AE218" s="126" t="s">
        <v>1121</v>
      </c>
      <c r="AF218" s="126" t="s">
        <v>1194</v>
      </c>
      <c r="AG218" s="126" t="s">
        <v>1195</v>
      </c>
      <c r="AH218" s="126" t="s">
        <v>888</v>
      </c>
      <c r="AI218" s="126" t="s">
        <v>982</v>
      </c>
      <c r="AJ218" s="127">
        <v>560</v>
      </c>
      <c r="AK218" s="127">
        <v>560</v>
      </c>
      <c r="AL218" s="126" t="s">
        <v>849</v>
      </c>
      <c r="AM218" s="127">
        <v>2966.17</v>
      </c>
      <c r="AN218" s="127">
        <v>2073.83</v>
      </c>
      <c r="AO218" s="127">
        <v>5040</v>
      </c>
      <c r="AP218" s="127">
        <v>42033.83</v>
      </c>
      <c r="AQ218" s="127">
        <v>10195.17</v>
      </c>
      <c r="AR218" s="127">
        <v>52229</v>
      </c>
      <c r="AS218" s="127">
        <v>29733.02</v>
      </c>
      <c r="AT218" s="127">
        <v>9466.98</v>
      </c>
      <c r="AU218" s="127">
        <v>39200</v>
      </c>
      <c r="AV218" s="126">
        <v>79</v>
      </c>
      <c r="AW218" s="122"/>
      <c r="AX218" s="122"/>
      <c r="AY218" s="122"/>
      <c r="AZ218" s="122"/>
      <c r="BA218" s="122"/>
      <c r="BB218" s="126" t="s">
        <v>1226</v>
      </c>
      <c r="BC218" s="122"/>
      <c r="BD218" s="126" t="s">
        <v>1179</v>
      </c>
      <c r="BE218" s="127">
        <v>45000</v>
      </c>
      <c r="BF218" s="126" t="s">
        <v>770</v>
      </c>
      <c r="BG218" s="128" t="s">
        <v>1393</v>
      </c>
      <c r="BH218" s="97" t="s">
        <v>1403</v>
      </c>
      <c r="BI218" s="95" t="s">
        <v>104</v>
      </c>
      <c r="BJ218" s="97">
        <v>46073</v>
      </c>
      <c r="BK218" s="95"/>
      <c r="BL218" s="95" t="s">
        <v>109</v>
      </c>
      <c r="BM218" s="98" t="s">
        <v>124</v>
      </c>
      <c r="BN218" s="99" t="s">
        <v>192</v>
      </c>
      <c r="BO218" s="95" t="s">
        <v>234</v>
      </c>
      <c r="BP218" s="95"/>
      <c r="BQ218" s="42"/>
      <c r="BR218" s="136" t="s">
        <v>1404</v>
      </c>
    </row>
    <row r="219" spans="1:70" ht="30" hidden="1" customHeight="1" x14ac:dyDescent="0.35">
      <c r="A219" s="95">
        <v>215</v>
      </c>
      <c r="B219" s="126" t="s">
        <v>254</v>
      </c>
      <c r="C219" s="126" t="s">
        <v>248</v>
      </c>
      <c r="D219" s="126" t="s">
        <v>247</v>
      </c>
      <c r="E219" s="126" t="s">
        <v>246</v>
      </c>
      <c r="F219" s="126" t="s">
        <v>246</v>
      </c>
      <c r="G219" s="126" t="s">
        <v>244</v>
      </c>
      <c r="H219" s="126" t="s">
        <v>245</v>
      </c>
      <c r="I219" s="126">
        <v>207266</v>
      </c>
      <c r="J219" s="126" t="s">
        <v>255</v>
      </c>
      <c r="K219" s="126">
        <v>207266</v>
      </c>
      <c r="L219" s="126" t="s">
        <v>262</v>
      </c>
      <c r="M219" s="126" t="s">
        <v>263</v>
      </c>
      <c r="N219" s="126">
        <v>481963</v>
      </c>
      <c r="O219" s="126" t="s">
        <v>292</v>
      </c>
      <c r="P219" s="126">
        <v>854743</v>
      </c>
      <c r="Q219" s="126" t="s">
        <v>670</v>
      </c>
      <c r="R219" s="126" t="s">
        <v>258</v>
      </c>
      <c r="S219" s="126" t="s">
        <v>772</v>
      </c>
      <c r="T219" s="126" t="s">
        <v>772</v>
      </c>
      <c r="U219" s="126" t="s">
        <v>259</v>
      </c>
      <c r="V219" s="126" t="s">
        <v>260</v>
      </c>
      <c r="W219" s="126">
        <v>0</v>
      </c>
      <c r="X219" s="126" t="s">
        <v>261</v>
      </c>
      <c r="Y219" s="126">
        <v>357810596</v>
      </c>
      <c r="Z219" s="126" t="s">
        <v>773</v>
      </c>
      <c r="AA219" s="126" t="s">
        <v>1193</v>
      </c>
      <c r="AB219" s="127">
        <v>45000</v>
      </c>
      <c r="AC219" s="126"/>
      <c r="AD219" s="126">
        <v>102</v>
      </c>
      <c r="AE219" s="126" t="s">
        <v>1121</v>
      </c>
      <c r="AF219" s="126" t="s">
        <v>1194</v>
      </c>
      <c r="AG219" s="126" t="s">
        <v>1195</v>
      </c>
      <c r="AH219" s="126" t="s">
        <v>888</v>
      </c>
      <c r="AI219" s="126" t="s">
        <v>982</v>
      </c>
      <c r="AJ219" s="127">
        <v>560</v>
      </c>
      <c r="AK219" s="127">
        <v>560</v>
      </c>
      <c r="AL219" s="126" t="s">
        <v>1200</v>
      </c>
      <c r="AM219" s="127">
        <v>5142.92</v>
      </c>
      <c r="AN219" s="127">
        <v>3257.08</v>
      </c>
      <c r="AO219" s="127">
        <v>8400</v>
      </c>
      <c r="AP219" s="127">
        <v>39857.08</v>
      </c>
      <c r="AQ219" s="127">
        <v>9011.92</v>
      </c>
      <c r="AR219" s="127">
        <v>48869</v>
      </c>
      <c r="AS219" s="127">
        <v>27556.27</v>
      </c>
      <c r="AT219" s="127">
        <v>8283.73</v>
      </c>
      <c r="AU219" s="127">
        <v>35840</v>
      </c>
      <c r="AV219" s="126">
        <v>79</v>
      </c>
      <c r="AW219" s="122"/>
      <c r="AX219" s="122"/>
      <c r="AY219" s="122"/>
      <c r="AZ219" s="122"/>
      <c r="BA219" s="122"/>
      <c r="BB219" s="126" t="s">
        <v>1226</v>
      </c>
      <c r="BC219" s="122"/>
      <c r="BD219" s="126" t="s">
        <v>1179</v>
      </c>
      <c r="BE219" s="127">
        <v>45000</v>
      </c>
      <c r="BF219" s="126" t="s">
        <v>772</v>
      </c>
      <c r="BG219" s="128" t="s">
        <v>1394</v>
      </c>
      <c r="BH219" s="97" t="s">
        <v>1403</v>
      </c>
      <c r="BI219" s="95" t="s">
        <v>104</v>
      </c>
      <c r="BJ219" s="97">
        <v>46073</v>
      </c>
      <c r="BK219" s="95"/>
      <c r="BL219" s="95" t="s">
        <v>109</v>
      </c>
      <c r="BM219" s="98" t="s">
        <v>124</v>
      </c>
      <c r="BN219" s="99" t="s">
        <v>192</v>
      </c>
      <c r="BO219" s="95" t="s">
        <v>234</v>
      </c>
      <c r="BP219" s="95"/>
      <c r="BQ219" s="42"/>
      <c r="BR219" s="136" t="s">
        <v>1404</v>
      </c>
    </row>
    <row r="220" spans="1:70" ht="30" hidden="1" customHeight="1" x14ac:dyDescent="0.35">
      <c r="A220" s="95">
        <v>216</v>
      </c>
      <c r="B220" s="126" t="s">
        <v>254</v>
      </c>
      <c r="C220" s="126" t="s">
        <v>248</v>
      </c>
      <c r="D220" s="126" t="s">
        <v>247</v>
      </c>
      <c r="E220" s="126" t="s">
        <v>246</v>
      </c>
      <c r="F220" s="126" t="s">
        <v>246</v>
      </c>
      <c r="G220" s="126" t="s">
        <v>244</v>
      </c>
      <c r="H220" s="126" t="s">
        <v>245</v>
      </c>
      <c r="I220" s="126">
        <v>207266</v>
      </c>
      <c r="J220" s="126" t="s">
        <v>255</v>
      </c>
      <c r="K220" s="126">
        <v>207266</v>
      </c>
      <c r="L220" s="126" t="s">
        <v>262</v>
      </c>
      <c r="M220" s="126" t="s">
        <v>263</v>
      </c>
      <c r="N220" s="126">
        <v>484633</v>
      </c>
      <c r="O220" s="126" t="s">
        <v>323</v>
      </c>
      <c r="P220" s="126">
        <v>766476</v>
      </c>
      <c r="Q220" s="126" t="s">
        <v>380</v>
      </c>
      <c r="R220" s="126" t="s">
        <v>650</v>
      </c>
      <c r="S220" s="126" t="s">
        <v>417</v>
      </c>
      <c r="T220" s="126" t="s">
        <v>417</v>
      </c>
      <c r="U220" s="126" t="s">
        <v>259</v>
      </c>
      <c r="V220" s="126" t="s">
        <v>260</v>
      </c>
      <c r="W220" s="126">
        <v>0</v>
      </c>
      <c r="X220" s="126" t="s">
        <v>261</v>
      </c>
      <c r="Y220" s="126">
        <v>357817010</v>
      </c>
      <c r="Z220" s="126" t="s">
        <v>418</v>
      </c>
      <c r="AA220" s="126" t="s">
        <v>1193</v>
      </c>
      <c r="AB220" s="127">
        <v>20000</v>
      </c>
      <c r="AC220" s="126"/>
      <c r="AD220" s="126">
        <v>75</v>
      </c>
      <c r="AE220" s="126" t="s">
        <v>1141</v>
      </c>
      <c r="AF220" s="126" t="s">
        <v>966</v>
      </c>
      <c r="AG220" s="126" t="s">
        <v>967</v>
      </c>
      <c r="AH220" s="126" t="s">
        <v>888</v>
      </c>
      <c r="AI220" s="126" t="s">
        <v>1196</v>
      </c>
      <c r="AJ220" s="127">
        <v>320</v>
      </c>
      <c r="AK220" s="127">
        <v>320</v>
      </c>
      <c r="AL220" s="126" t="s">
        <v>939</v>
      </c>
      <c r="AM220" s="127">
        <v>19216.7</v>
      </c>
      <c r="AN220" s="127">
        <v>3823.3</v>
      </c>
      <c r="AO220" s="127">
        <v>23040</v>
      </c>
      <c r="AP220" s="127">
        <v>783.3</v>
      </c>
      <c r="AQ220" s="127">
        <v>7.7</v>
      </c>
      <c r="AR220" s="127">
        <v>791</v>
      </c>
      <c r="AS220" s="127">
        <v>783.3</v>
      </c>
      <c r="AT220" s="127">
        <v>7.7</v>
      </c>
      <c r="AU220" s="127">
        <v>791</v>
      </c>
      <c r="AV220" s="126">
        <v>80</v>
      </c>
      <c r="AW220" s="122"/>
      <c r="AX220" s="122"/>
      <c r="AY220" s="122"/>
      <c r="AZ220" s="122"/>
      <c r="BA220" s="122"/>
      <c r="BB220" s="126" t="s">
        <v>1226</v>
      </c>
      <c r="BC220" s="122"/>
      <c r="BD220" s="126"/>
      <c r="BE220" s="127">
        <v>0</v>
      </c>
      <c r="BF220" s="126" t="s">
        <v>417</v>
      </c>
      <c r="BG220" s="128" t="s">
        <v>1239</v>
      </c>
      <c r="BH220" s="122" t="s">
        <v>1403</v>
      </c>
      <c r="BI220" s="122" t="s">
        <v>104</v>
      </c>
      <c r="BJ220" s="134">
        <v>46073</v>
      </c>
      <c r="BK220" s="95"/>
      <c r="BL220" s="95" t="s">
        <v>108</v>
      </c>
      <c r="BM220" s="98" t="s">
        <v>113</v>
      </c>
      <c r="BN220" s="99" t="s">
        <v>191</v>
      </c>
      <c r="BO220" s="122" t="s">
        <v>233</v>
      </c>
      <c r="BP220" s="122"/>
      <c r="BQ220" s="42"/>
      <c r="BR220" s="140" t="s">
        <v>1418</v>
      </c>
    </row>
    <row r="221" spans="1:70" ht="30" hidden="1" customHeight="1" x14ac:dyDescent="0.35">
      <c r="A221" s="95">
        <v>217</v>
      </c>
      <c r="B221" s="126" t="s">
        <v>254</v>
      </c>
      <c r="C221" s="126" t="s">
        <v>248</v>
      </c>
      <c r="D221" s="126" t="s">
        <v>247</v>
      </c>
      <c r="E221" s="126" t="s">
        <v>246</v>
      </c>
      <c r="F221" s="126" t="s">
        <v>246</v>
      </c>
      <c r="G221" s="126" t="s">
        <v>244</v>
      </c>
      <c r="H221" s="126" t="s">
        <v>245</v>
      </c>
      <c r="I221" s="126">
        <v>207266</v>
      </c>
      <c r="J221" s="126" t="s">
        <v>255</v>
      </c>
      <c r="K221" s="126">
        <v>207266</v>
      </c>
      <c r="L221" s="126" t="s">
        <v>262</v>
      </c>
      <c r="M221" s="126" t="s">
        <v>263</v>
      </c>
      <c r="N221" s="126">
        <v>471268</v>
      </c>
      <c r="O221" s="126" t="s">
        <v>264</v>
      </c>
      <c r="P221" s="126">
        <v>747920</v>
      </c>
      <c r="Q221" s="126" t="s">
        <v>275</v>
      </c>
      <c r="R221" s="126" t="s">
        <v>258</v>
      </c>
      <c r="S221" s="126" t="s">
        <v>774</v>
      </c>
      <c r="T221" s="126" t="s">
        <v>774</v>
      </c>
      <c r="U221" s="126" t="s">
        <v>259</v>
      </c>
      <c r="V221" s="126" t="s">
        <v>260</v>
      </c>
      <c r="W221" s="126">
        <v>0</v>
      </c>
      <c r="X221" s="126" t="s">
        <v>261</v>
      </c>
      <c r="Y221" s="126">
        <v>357833921</v>
      </c>
      <c r="Z221" s="126" t="s">
        <v>775</v>
      </c>
      <c r="AA221" s="126" t="s">
        <v>1197</v>
      </c>
      <c r="AB221" s="127">
        <v>45000</v>
      </c>
      <c r="AC221" s="126"/>
      <c r="AD221" s="126">
        <v>102</v>
      </c>
      <c r="AE221" s="126" t="s">
        <v>1121</v>
      </c>
      <c r="AF221" s="126" t="s">
        <v>1198</v>
      </c>
      <c r="AG221" s="126" t="s">
        <v>1199</v>
      </c>
      <c r="AH221" s="126" t="s">
        <v>888</v>
      </c>
      <c r="AI221" s="126" t="s">
        <v>1049</v>
      </c>
      <c r="AJ221" s="127">
        <v>560</v>
      </c>
      <c r="AK221" s="127">
        <v>560</v>
      </c>
      <c r="AL221" s="126" t="s">
        <v>939</v>
      </c>
      <c r="AM221" s="127">
        <v>32744.02</v>
      </c>
      <c r="AN221" s="127">
        <v>11495.98</v>
      </c>
      <c r="AO221" s="127">
        <v>44240</v>
      </c>
      <c r="AP221" s="127">
        <v>12255.98</v>
      </c>
      <c r="AQ221" s="127">
        <v>723.02</v>
      </c>
      <c r="AR221" s="127">
        <v>12979</v>
      </c>
      <c r="AS221" s="127">
        <v>0</v>
      </c>
      <c r="AT221" s="127">
        <v>0</v>
      </c>
      <c r="AU221" s="127">
        <v>0</v>
      </c>
      <c r="AV221" s="126">
        <v>79</v>
      </c>
      <c r="AW221" s="122"/>
      <c r="AX221" s="122"/>
      <c r="AY221" s="122"/>
      <c r="AZ221" s="122"/>
      <c r="BA221" s="122"/>
      <c r="BB221" s="126" t="s">
        <v>1226</v>
      </c>
      <c r="BC221" s="122"/>
      <c r="BD221" s="126"/>
      <c r="BE221" s="127">
        <v>0</v>
      </c>
      <c r="BF221" s="126" t="s">
        <v>774</v>
      </c>
      <c r="BG221" s="128" t="s">
        <v>1395</v>
      </c>
      <c r="BH221" s="122" t="s">
        <v>1403</v>
      </c>
      <c r="BI221" s="122" t="s">
        <v>104</v>
      </c>
      <c r="BJ221" s="134">
        <v>46073</v>
      </c>
      <c r="BK221" s="95"/>
      <c r="BL221" s="95" t="s">
        <v>108</v>
      </c>
      <c r="BM221" s="98" t="s">
        <v>113</v>
      </c>
      <c r="BN221" s="99" t="s">
        <v>191</v>
      </c>
      <c r="BO221" s="122" t="s">
        <v>233</v>
      </c>
      <c r="BP221" s="122"/>
      <c r="BQ221" s="42"/>
      <c r="BR221" s="140" t="s">
        <v>1418</v>
      </c>
    </row>
    <row r="222" spans="1:70" ht="30" hidden="1" customHeight="1" x14ac:dyDescent="0.35">
      <c r="A222" s="95">
        <v>218</v>
      </c>
      <c r="B222" s="126" t="s">
        <v>254</v>
      </c>
      <c r="C222" s="126" t="s">
        <v>248</v>
      </c>
      <c r="D222" s="126" t="s">
        <v>247</v>
      </c>
      <c r="E222" s="126" t="s">
        <v>246</v>
      </c>
      <c r="F222" s="126" t="s">
        <v>246</v>
      </c>
      <c r="G222" s="126" t="s">
        <v>244</v>
      </c>
      <c r="H222" s="126" t="s">
        <v>245</v>
      </c>
      <c r="I222" s="126">
        <v>207266</v>
      </c>
      <c r="J222" s="126" t="s">
        <v>255</v>
      </c>
      <c r="K222" s="126">
        <v>207266</v>
      </c>
      <c r="L222" s="126" t="s">
        <v>262</v>
      </c>
      <c r="M222" s="126" t="s">
        <v>263</v>
      </c>
      <c r="N222" s="126">
        <v>483007</v>
      </c>
      <c r="O222" s="126" t="s">
        <v>307</v>
      </c>
      <c r="P222" s="126">
        <v>764104</v>
      </c>
      <c r="Q222" s="126" t="s">
        <v>308</v>
      </c>
      <c r="R222" s="126" t="s">
        <v>650</v>
      </c>
      <c r="S222" s="126" t="s">
        <v>309</v>
      </c>
      <c r="T222" s="126" t="s">
        <v>309</v>
      </c>
      <c r="U222" s="126" t="s">
        <v>259</v>
      </c>
      <c r="V222" s="126" t="s">
        <v>260</v>
      </c>
      <c r="W222" s="126">
        <v>0</v>
      </c>
      <c r="X222" s="126" t="s">
        <v>261</v>
      </c>
      <c r="Y222" s="126">
        <v>357855195</v>
      </c>
      <c r="Z222" s="126" t="s">
        <v>310</v>
      </c>
      <c r="AA222" s="126" t="s">
        <v>1197</v>
      </c>
      <c r="AB222" s="127">
        <v>20000</v>
      </c>
      <c r="AC222" s="126"/>
      <c r="AD222" s="126">
        <v>75</v>
      </c>
      <c r="AE222" s="126" t="s">
        <v>1141</v>
      </c>
      <c r="AF222" s="126" t="s">
        <v>876</v>
      </c>
      <c r="AG222" s="126" t="s">
        <v>893</v>
      </c>
      <c r="AH222" s="126" t="s">
        <v>842</v>
      </c>
      <c r="AI222" s="126" t="s">
        <v>982</v>
      </c>
      <c r="AJ222" s="127">
        <v>320</v>
      </c>
      <c r="AK222" s="127">
        <v>320</v>
      </c>
      <c r="AL222" s="126" t="s">
        <v>895</v>
      </c>
      <c r="AM222" s="127">
        <v>8030.37</v>
      </c>
      <c r="AN222" s="127">
        <v>2689.63</v>
      </c>
      <c r="AO222" s="127">
        <v>10720</v>
      </c>
      <c r="AP222" s="127">
        <v>11969.63</v>
      </c>
      <c r="AQ222" s="127">
        <v>1219.3699999999999</v>
      </c>
      <c r="AR222" s="127">
        <v>13189</v>
      </c>
      <c r="AS222" s="127">
        <v>11969.63</v>
      </c>
      <c r="AT222" s="127">
        <v>1219.3699999999999</v>
      </c>
      <c r="AU222" s="127">
        <v>13189</v>
      </c>
      <c r="AV222" s="126">
        <v>79</v>
      </c>
      <c r="AW222" s="122"/>
      <c r="AX222" s="122"/>
      <c r="AY222" s="122"/>
      <c r="AZ222" s="122"/>
      <c r="BA222" s="122"/>
      <c r="BB222" s="126" t="s">
        <v>1226</v>
      </c>
      <c r="BC222" s="122"/>
      <c r="BD222" s="126" t="s">
        <v>938</v>
      </c>
      <c r="BE222" s="127">
        <v>20000</v>
      </c>
      <c r="BF222" s="126" t="s">
        <v>309</v>
      </c>
      <c r="BG222" s="128" t="s">
        <v>805</v>
      </c>
      <c r="BH222" s="97" t="s">
        <v>1403</v>
      </c>
      <c r="BI222" s="95" t="s">
        <v>104</v>
      </c>
      <c r="BJ222" s="97">
        <v>46073</v>
      </c>
      <c r="BK222" s="95"/>
      <c r="BL222" s="95" t="s">
        <v>109</v>
      </c>
      <c r="BM222" s="98" t="s">
        <v>124</v>
      </c>
      <c r="BN222" s="99" t="s">
        <v>192</v>
      </c>
      <c r="BO222" s="95" t="s">
        <v>234</v>
      </c>
      <c r="BP222" s="95"/>
      <c r="BQ222" s="42"/>
      <c r="BR222" s="136" t="s">
        <v>1404</v>
      </c>
    </row>
    <row r="223" spans="1:70" ht="30" hidden="1" customHeight="1" x14ac:dyDescent="0.35">
      <c r="A223" s="95">
        <v>219</v>
      </c>
      <c r="B223" s="126" t="s">
        <v>254</v>
      </c>
      <c r="C223" s="126" t="s">
        <v>248</v>
      </c>
      <c r="D223" s="126" t="s">
        <v>247</v>
      </c>
      <c r="E223" s="126" t="s">
        <v>246</v>
      </c>
      <c r="F223" s="126" t="s">
        <v>246</v>
      </c>
      <c r="G223" s="126" t="s">
        <v>244</v>
      </c>
      <c r="H223" s="126" t="s">
        <v>245</v>
      </c>
      <c r="I223" s="126">
        <v>207266</v>
      </c>
      <c r="J223" s="126" t="s">
        <v>255</v>
      </c>
      <c r="K223" s="126">
        <v>207266</v>
      </c>
      <c r="L223" s="126" t="s">
        <v>262</v>
      </c>
      <c r="M223" s="126" t="s">
        <v>263</v>
      </c>
      <c r="N223" s="126">
        <v>477701</v>
      </c>
      <c r="O223" s="126" t="s">
        <v>267</v>
      </c>
      <c r="P223" s="126">
        <v>826865</v>
      </c>
      <c r="Q223" s="126" t="s">
        <v>530</v>
      </c>
      <c r="R223" s="126" t="s">
        <v>258</v>
      </c>
      <c r="S223" s="126" t="s">
        <v>776</v>
      </c>
      <c r="T223" s="126" t="s">
        <v>776</v>
      </c>
      <c r="U223" s="126" t="s">
        <v>259</v>
      </c>
      <c r="V223" s="126" t="s">
        <v>260</v>
      </c>
      <c r="W223" s="126">
        <v>0</v>
      </c>
      <c r="X223" s="126" t="s">
        <v>777</v>
      </c>
      <c r="Y223" s="126">
        <v>357922490</v>
      </c>
      <c r="Z223" s="126" t="s">
        <v>266</v>
      </c>
      <c r="AA223" s="126" t="s">
        <v>1201</v>
      </c>
      <c r="AB223" s="127">
        <v>45000</v>
      </c>
      <c r="AC223" s="126"/>
      <c r="AD223" s="126">
        <v>102</v>
      </c>
      <c r="AE223" s="126" t="s">
        <v>1121</v>
      </c>
      <c r="AF223" s="126" t="s">
        <v>1202</v>
      </c>
      <c r="AG223" s="126" t="s">
        <v>1203</v>
      </c>
      <c r="AH223" s="126" t="s">
        <v>888</v>
      </c>
      <c r="AI223" s="126" t="s">
        <v>859</v>
      </c>
      <c r="AJ223" s="127">
        <v>560</v>
      </c>
      <c r="AK223" s="127">
        <v>560</v>
      </c>
      <c r="AL223" s="126" t="s">
        <v>1204</v>
      </c>
      <c r="AM223" s="127">
        <v>10219.370000000001</v>
      </c>
      <c r="AN223" s="127">
        <v>5460.63</v>
      </c>
      <c r="AO223" s="127">
        <v>15680</v>
      </c>
      <c r="AP223" s="127">
        <v>34780.629999999997</v>
      </c>
      <c r="AQ223" s="127">
        <v>6608.37</v>
      </c>
      <c r="AR223" s="127">
        <v>41389</v>
      </c>
      <c r="AS223" s="127">
        <v>22658.89</v>
      </c>
      <c r="AT223" s="127">
        <v>5901.11</v>
      </c>
      <c r="AU223" s="127">
        <v>28560</v>
      </c>
      <c r="AV223" s="126">
        <v>79</v>
      </c>
      <c r="AW223" s="122"/>
      <c r="AX223" s="122"/>
      <c r="AY223" s="122"/>
      <c r="AZ223" s="122"/>
      <c r="BA223" s="122"/>
      <c r="BB223" s="126" t="s">
        <v>1226</v>
      </c>
      <c r="BC223" s="122"/>
      <c r="BD223" s="126"/>
      <c r="BE223" s="127">
        <v>0</v>
      </c>
      <c r="BF223" s="126" t="s">
        <v>776</v>
      </c>
      <c r="BG223" s="128" t="s">
        <v>1396</v>
      </c>
      <c r="BH223" s="97" t="s">
        <v>1403</v>
      </c>
      <c r="BI223" s="95" t="s">
        <v>104</v>
      </c>
      <c r="BJ223" s="97">
        <v>46072</v>
      </c>
      <c r="BK223" s="95"/>
      <c r="BL223" s="95" t="s">
        <v>108</v>
      </c>
      <c r="BM223" s="98" t="s">
        <v>113</v>
      </c>
      <c r="BN223" s="99" t="s">
        <v>192</v>
      </c>
      <c r="BO223" s="95" t="s">
        <v>234</v>
      </c>
      <c r="BP223" s="95"/>
      <c r="BQ223" s="42"/>
      <c r="BR223" s="136" t="s">
        <v>1406</v>
      </c>
    </row>
    <row r="224" spans="1:70" ht="30" hidden="1" customHeight="1" x14ac:dyDescent="0.35">
      <c r="A224" s="95">
        <v>220</v>
      </c>
      <c r="B224" s="126" t="s">
        <v>254</v>
      </c>
      <c r="C224" s="126" t="s">
        <v>248</v>
      </c>
      <c r="D224" s="126" t="s">
        <v>247</v>
      </c>
      <c r="E224" s="126" t="s">
        <v>246</v>
      </c>
      <c r="F224" s="126" t="s">
        <v>246</v>
      </c>
      <c r="G224" s="126" t="s">
        <v>244</v>
      </c>
      <c r="H224" s="126" t="s">
        <v>245</v>
      </c>
      <c r="I224" s="126">
        <v>207266</v>
      </c>
      <c r="J224" s="126" t="s">
        <v>255</v>
      </c>
      <c r="K224" s="126">
        <v>207266</v>
      </c>
      <c r="L224" s="126" t="s">
        <v>262</v>
      </c>
      <c r="M224" s="126" t="s">
        <v>263</v>
      </c>
      <c r="N224" s="126">
        <v>477701</v>
      </c>
      <c r="O224" s="126" t="s">
        <v>267</v>
      </c>
      <c r="P224" s="126">
        <v>765000</v>
      </c>
      <c r="Q224" s="126" t="s">
        <v>320</v>
      </c>
      <c r="R224" s="126" t="s">
        <v>650</v>
      </c>
      <c r="S224" s="126" t="s">
        <v>321</v>
      </c>
      <c r="T224" s="126" t="s">
        <v>321</v>
      </c>
      <c r="U224" s="126" t="s">
        <v>259</v>
      </c>
      <c r="V224" s="126" t="s">
        <v>260</v>
      </c>
      <c r="W224" s="126">
        <v>0</v>
      </c>
      <c r="X224" s="126" t="s">
        <v>261</v>
      </c>
      <c r="Y224" s="126">
        <v>357940243</v>
      </c>
      <c r="Z224" s="126" t="s">
        <v>322</v>
      </c>
      <c r="AA224" s="126" t="s">
        <v>874</v>
      </c>
      <c r="AB224" s="127">
        <v>20000</v>
      </c>
      <c r="AC224" s="126"/>
      <c r="AD224" s="126">
        <v>75</v>
      </c>
      <c r="AE224" s="126" t="s">
        <v>1141</v>
      </c>
      <c r="AF224" s="126" t="s">
        <v>899</v>
      </c>
      <c r="AG224" s="126" t="s">
        <v>903</v>
      </c>
      <c r="AH224" s="126" t="s">
        <v>842</v>
      </c>
      <c r="AI224" s="126" t="s">
        <v>1205</v>
      </c>
      <c r="AJ224" s="127">
        <v>320</v>
      </c>
      <c r="AK224" s="127">
        <v>320</v>
      </c>
      <c r="AL224" s="126" t="s">
        <v>908</v>
      </c>
      <c r="AM224" s="127">
        <v>1738.26</v>
      </c>
      <c r="AN224" s="127">
        <v>821.74</v>
      </c>
      <c r="AO224" s="127">
        <v>2560</v>
      </c>
      <c r="AP224" s="127">
        <v>18261.740000000002</v>
      </c>
      <c r="AQ224" s="127">
        <v>3126.26</v>
      </c>
      <c r="AR224" s="127">
        <v>21388</v>
      </c>
      <c r="AS224" s="127">
        <v>18261.740000000002</v>
      </c>
      <c r="AT224" s="127">
        <v>3126.26</v>
      </c>
      <c r="AU224" s="127">
        <v>21388</v>
      </c>
      <c r="AV224" s="126">
        <v>78</v>
      </c>
      <c r="AW224" s="122"/>
      <c r="AX224" s="122"/>
      <c r="AY224" s="122"/>
      <c r="AZ224" s="122"/>
      <c r="BA224" s="122"/>
      <c r="BB224" s="126" t="s">
        <v>1226</v>
      </c>
      <c r="BC224" s="122"/>
      <c r="BD224" s="126"/>
      <c r="BE224" s="127">
        <v>0</v>
      </c>
      <c r="BF224" s="126" t="s">
        <v>321</v>
      </c>
      <c r="BG224" s="128" t="s">
        <v>810</v>
      </c>
      <c r="BH224" s="97" t="s">
        <v>1403</v>
      </c>
      <c r="BI224" s="95" t="s">
        <v>104</v>
      </c>
      <c r="BJ224" s="97">
        <v>46072</v>
      </c>
      <c r="BK224" s="95"/>
      <c r="BL224" s="95" t="s">
        <v>108</v>
      </c>
      <c r="BM224" s="98" t="s">
        <v>113</v>
      </c>
      <c r="BN224" s="99" t="s">
        <v>192</v>
      </c>
      <c r="BO224" s="95" t="s">
        <v>234</v>
      </c>
      <c r="BP224" s="95"/>
      <c r="BQ224" s="42"/>
      <c r="BR224" s="136" t="s">
        <v>1406</v>
      </c>
    </row>
    <row r="225" spans="1:70" ht="30" hidden="1" customHeight="1" x14ac:dyDescent="0.35">
      <c r="A225" s="95">
        <v>221</v>
      </c>
      <c r="B225" s="126" t="s">
        <v>254</v>
      </c>
      <c r="C225" s="126" t="s">
        <v>248</v>
      </c>
      <c r="D225" s="126" t="s">
        <v>247</v>
      </c>
      <c r="E225" s="126" t="s">
        <v>246</v>
      </c>
      <c r="F225" s="126" t="s">
        <v>246</v>
      </c>
      <c r="G225" s="126" t="s">
        <v>244</v>
      </c>
      <c r="H225" s="126" t="s">
        <v>245</v>
      </c>
      <c r="I225" s="126">
        <v>207266</v>
      </c>
      <c r="J225" s="126" t="s">
        <v>255</v>
      </c>
      <c r="K225" s="126">
        <v>207266</v>
      </c>
      <c r="L225" s="126" t="s">
        <v>262</v>
      </c>
      <c r="M225" s="126" t="s">
        <v>263</v>
      </c>
      <c r="N225" s="126">
        <v>483007</v>
      </c>
      <c r="O225" s="126" t="s">
        <v>307</v>
      </c>
      <c r="P225" s="126">
        <v>770754</v>
      </c>
      <c r="Q225" s="126" t="s">
        <v>338</v>
      </c>
      <c r="R225" s="126" t="s">
        <v>650</v>
      </c>
      <c r="S225" s="126" t="s">
        <v>341</v>
      </c>
      <c r="T225" s="126" t="s">
        <v>341</v>
      </c>
      <c r="U225" s="126" t="s">
        <v>259</v>
      </c>
      <c r="V225" s="126" t="s">
        <v>260</v>
      </c>
      <c r="W225" s="126">
        <v>0</v>
      </c>
      <c r="X225" s="126" t="s">
        <v>261</v>
      </c>
      <c r="Y225" s="126">
        <v>358003668</v>
      </c>
      <c r="Z225" s="126" t="s">
        <v>342</v>
      </c>
      <c r="AA225" s="126" t="s">
        <v>1185</v>
      </c>
      <c r="AB225" s="127">
        <v>30000</v>
      </c>
      <c r="AC225" s="126"/>
      <c r="AD225" s="126">
        <v>75</v>
      </c>
      <c r="AE225" s="126" t="s">
        <v>1141</v>
      </c>
      <c r="AF225" s="126" t="s">
        <v>913</v>
      </c>
      <c r="AG225" s="126" t="s">
        <v>914</v>
      </c>
      <c r="AH225" s="126" t="s">
        <v>842</v>
      </c>
      <c r="AI225" s="126" t="s">
        <v>1206</v>
      </c>
      <c r="AJ225" s="127">
        <v>480</v>
      </c>
      <c r="AK225" s="127">
        <v>480</v>
      </c>
      <c r="AL225" s="126" t="s">
        <v>870</v>
      </c>
      <c r="AM225" s="127">
        <v>12373.14</v>
      </c>
      <c r="AN225" s="127">
        <v>4046.86</v>
      </c>
      <c r="AO225" s="127">
        <v>16420</v>
      </c>
      <c r="AP225" s="127">
        <v>17626.86</v>
      </c>
      <c r="AQ225" s="127">
        <v>1728.14</v>
      </c>
      <c r="AR225" s="127">
        <v>19355</v>
      </c>
      <c r="AS225" s="127">
        <v>17626.86</v>
      </c>
      <c r="AT225" s="127">
        <v>1728.14</v>
      </c>
      <c r="AU225" s="127">
        <v>19355</v>
      </c>
      <c r="AV225" s="126">
        <v>76</v>
      </c>
      <c r="AW225" s="122"/>
      <c r="AX225" s="122"/>
      <c r="AY225" s="122"/>
      <c r="AZ225" s="122"/>
      <c r="BA225" s="122"/>
      <c r="BB225" s="126" t="s">
        <v>1226</v>
      </c>
      <c r="BC225" s="122"/>
      <c r="BD225" s="126"/>
      <c r="BE225" s="127">
        <v>0</v>
      </c>
      <c r="BF225" s="126" t="s">
        <v>341</v>
      </c>
      <c r="BG225" s="128" t="s">
        <v>817</v>
      </c>
      <c r="BH225" s="97" t="s">
        <v>1403</v>
      </c>
      <c r="BI225" s="95" t="s">
        <v>104</v>
      </c>
      <c r="BJ225" s="97">
        <v>46073</v>
      </c>
      <c r="BK225" s="95"/>
      <c r="BL225" s="95" t="s">
        <v>108</v>
      </c>
      <c r="BM225" s="98" t="s">
        <v>113</v>
      </c>
      <c r="BN225" s="99" t="s">
        <v>192</v>
      </c>
      <c r="BO225" s="95" t="s">
        <v>234</v>
      </c>
      <c r="BP225" s="95"/>
      <c r="BQ225" s="42"/>
      <c r="BR225" s="136" t="s">
        <v>1417</v>
      </c>
    </row>
    <row r="226" spans="1:70" ht="30" hidden="1" customHeight="1" x14ac:dyDescent="0.35">
      <c r="A226" s="95">
        <v>222</v>
      </c>
      <c r="B226" s="126" t="s">
        <v>254</v>
      </c>
      <c r="C226" s="126" t="s">
        <v>248</v>
      </c>
      <c r="D226" s="126" t="s">
        <v>247</v>
      </c>
      <c r="E226" s="126" t="s">
        <v>246</v>
      </c>
      <c r="F226" s="126" t="s">
        <v>246</v>
      </c>
      <c r="G226" s="126" t="s">
        <v>244</v>
      </c>
      <c r="H226" s="126" t="s">
        <v>245</v>
      </c>
      <c r="I226" s="126">
        <v>207266</v>
      </c>
      <c r="J226" s="126" t="s">
        <v>255</v>
      </c>
      <c r="K226" s="126">
        <v>207266</v>
      </c>
      <c r="L226" s="126" t="s">
        <v>262</v>
      </c>
      <c r="M226" s="126" t="s">
        <v>263</v>
      </c>
      <c r="N226" s="126">
        <v>477701</v>
      </c>
      <c r="O226" s="126" t="s">
        <v>267</v>
      </c>
      <c r="P226" s="126">
        <v>805739</v>
      </c>
      <c r="Q226" s="126" t="s">
        <v>371</v>
      </c>
      <c r="R226" s="126" t="s">
        <v>258</v>
      </c>
      <c r="S226" s="126" t="s">
        <v>778</v>
      </c>
      <c r="T226" s="126" t="s">
        <v>778</v>
      </c>
      <c r="U226" s="126" t="s">
        <v>259</v>
      </c>
      <c r="V226" s="126" t="s">
        <v>260</v>
      </c>
      <c r="W226" s="126">
        <v>0</v>
      </c>
      <c r="X226" s="126" t="s">
        <v>261</v>
      </c>
      <c r="Y226" s="126">
        <v>358083839</v>
      </c>
      <c r="Z226" s="126" t="s">
        <v>779</v>
      </c>
      <c r="AA226" s="126" t="s">
        <v>1206</v>
      </c>
      <c r="AB226" s="127">
        <v>45000</v>
      </c>
      <c r="AC226" s="126"/>
      <c r="AD226" s="126">
        <v>75</v>
      </c>
      <c r="AE226" s="126" t="s">
        <v>1121</v>
      </c>
      <c r="AF226" s="126" t="s">
        <v>1207</v>
      </c>
      <c r="AG226" s="126" t="s">
        <v>1208</v>
      </c>
      <c r="AH226" s="126" t="s">
        <v>888</v>
      </c>
      <c r="AI226" s="126" t="s">
        <v>1209</v>
      </c>
      <c r="AJ226" s="127">
        <v>710</v>
      </c>
      <c r="AK226" s="127">
        <v>710</v>
      </c>
      <c r="AL226" s="126" t="s">
        <v>856</v>
      </c>
      <c r="AM226" s="127">
        <v>1342.28</v>
      </c>
      <c r="AN226" s="127">
        <v>787.72</v>
      </c>
      <c r="AO226" s="127">
        <v>2130</v>
      </c>
      <c r="AP226" s="127">
        <v>43657.72</v>
      </c>
      <c r="AQ226" s="127">
        <v>8086.28</v>
      </c>
      <c r="AR226" s="127">
        <v>51744</v>
      </c>
      <c r="AS226" s="127">
        <v>43657.72</v>
      </c>
      <c r="AT226" s="127">
        <v>8086.28</v>
      </c>
      <c r="AU226" s="127">
        <v>51744</v>
      </c>
      <c r="AV226" s="126">
        <v>75</v>
      </c>
      <c r="AW226" s="122"/>
      <c r="AX226" s="122"/>
      <c r="AY226" s="122"/>
      <c r="AZ226" s="122"/>
      <c r="BA226" s="122"/>
      <c r="BB226" s="126" t="s">
        <v>1226</v>
      </c>
      <c r="BC226" s="122"/>
      <c r="BD226" s="126" t="s">
        <v>1179</v>
      </c>
      <c r="BE226" s="127">
        <v>45000</v>
      </c>
      <c r="BF226" s="126" t="s">
        <v>778</v>
      </c>
      <c r="BG226" s="128" t="s">
        <v>1397</v>
      </c>
      <c r="BH226" s="97" t="s">
        <v>1403</v>
      </c>
      <c r="BI226" s="95" t="s">
        <v>104</v>
      </c>
      <c r="BJ226" s="97">
        <v>46072</v>
      </c>
      <c r="BK226" s="95"/>
      <c r="BL226" s="95" t="s">
        <v>108</v>
      </c>
      <c r="BM226" s="98" t="s">
        <v>113</v>
      </c>
      <c r="BN226" s="99" t="s">
        <v>192</v>
      </c>
      <c r="BO226" s="95" t="s">
        <v>234</v>
      </c>
      <c r="BP226" s="95"/>
      <c r="BQ226" s="42"/>
      <c r="BR226" s="136" t="s">
        <v>1406</v>
      </c>
    </row>
    <row r="227" spans="1:70" ht="30" hidden="1" customHeight="1" x14ac:dyDescent="0.35">
      <c r="A227" s="95">
        <v>223</v>
      </c>
      <c r="B227" s="126" t="s">
        <v>254</v>
      </c>
      <c r="C227" s="126" t="s">
        <v>248</v>
      </c>
      <c r="D227" s="126" t="s">
        <v>247</v>
      </c>
      <c r="E227" s="126" t="s">
        <v>246</v>
      </c>
      <c r="F227" s="126" t="s">
        <v>246</v>
      </c>
      <c r="G227" s="126" t="s">
        <v>244</v>
      </c>
      <c r="H227" s="126" t="s">
        <v>245</v>
      </c>
      <c r="I227" s="126">
        <v>207266</v>
      </c>
      <c r="J227" s="126" t="s">
        <v>255</v>
      </c>
      <c r="K227" s="126">
        <v>207266</v>
      </c>
      <c r="L227" s="126" t="s">
        <v>262</v>
      </c>
      <c r="M227" s="126" t="s">
        <v>263</v>
      </c>
      <c r="N227" s="126">
        <v>477701</v>
      </c>
      <c r="O227" s="126" t="s">
        <v>267</v>
      </c>
      <c r="P227" s="126">
        <v>769350</v>
      </c>
      <c r="Q227" s="126" t="s">
        <v>343</v>
      </c>
      <c r="R227" s="126" t="s">
        <v>650</v>
      </c>
      <c r="S227" s="126" t="s">
        <v>344</v>
      </c>
      <c r="T227" s="126" t="s">
        <v>344</v>
      </c>
      <c r="U227" s="126" t="s">
        <v>259</v>
      </c>
      <c r="V227" s="126" t="s">
        <v>260</v>
      </c>
      <c r="W227" s="126">
        <v>0</v>
      </c>
      <c r="X227" s="126" t="s">
        <v>261</v>
      </c>
      <c r="Y227" s="126">
        <v>358201683</v>
      </c>
      <c r="Z227" s="126" t="s">
        <v>345</v>
      </c>
      <c r="AA227" s="126" t="s">
        <v>1210</v>
      </c>
      <c r="AB227" s="127">
        <v>30000</v>
      </c>
      <c r="AC227" s="126"/>
      <c r="AD227" s="126">
        <v>75</v>
      </c>
      <c r="AE227" s="126" t="s">
        <v>1141</v>
      </c>
      <c r="AF227" s="126" t="s">
        <v>913</v>
      </c>
      <c r="AG227" s="126" t="s">
        <v>920</v>
      </c>
      <c r="AH227" s="126" t="s">
        <v>842</v>
      </c>
      <c r="AI227" s="126" t="s">
        <v>871</v>
      </c>
      <c r="AJ227" s="127">
        <v>480</v>
      </c>
      <c r="AK227" s="127">
        <v>480</v>
      </c>
      <c r="AL227" s="126" t="s">
        <v>922</v>
      </c>
      <c r="AM227" s="127">
        <v>5874.67</v>
      </c>
      <c r="AN227" s="127">
        <v>2285.33</v>
      </c>
      <c r="AO227" s="127">
        <v>8160</v>
      </c>
      <c r="AP227" s="127">
        <v>24125.33</v>
      </c>
      <c r="AQ227" s="127">
        <v>3502.67</v>
      </c>
      <c r="AR227" s="127">
        <v>27628</v>
      </c>
      <c r="AS227" s="127">
        <v>23858.76</v>
      </c>
      <c r="AT227" s="127">
        <v>3501.24</v>
      </c>
      <c r="AU227" s="127">
        <v>27360</v>
      </c>
      <c r="AV227" s="126">
        <v>74</v>
      </c>
      <c r="AW227" s="122"/>
      <c r="AX227" s="122"/>
      <c r="AY227" s="122"/>
      <c r="AZ227" s="122"/>
      <c r="BA227" s="122"/>
      <c r="BB227" s="126" t="s">
        <v>1226</v>
      </c>
      <c r="BC227" s="122"/>
      <c r="BD227" s="126"/>
      <c r="BE227" s="127">
        <v>0</v>
      </c>
      <c r="BF227" s="126" t="s">
        <v>344</v>
      </c>
      <c r="BG227" s="128" t="s">
        <v>818</v>
      </c>
      <c r="BH227" s="97" t="s">
        <v>1403</v>
      </c>
      <c r="BI227" s="95" t="s">
        <v>104</v>
      </c>
      <c r="BJ227" s="97">
        <v>46072</v>
      </c>
      <c r="BK227" s="95"/>
      <c r="BL227" s="95" t="s">
        <v>108</v>
      </c>
      <c r="BM227" s="98" t="s">
        <v>113</v>
      </c>
      <c r="BN227" s="99" t="s">
        <v>192</v>
      </c>
      <c r="BO227" s="95" t="s">
        <v>234</v>
      </c>
      <c r="BP227" s="95"/>
      <c r="BQ227" s="42"/>
      <c r="BR227" s="136" t="s">
        <v>1406</v>
      </c>
    </row>
    <row r="228" spans="1:70" ht="30" hidden="1" customHeight="1" x14ac:dyDescent="0.35">
      <c r="A228" s="95">
        <v>224</v>
      </c>
      <c r="B228" s="126" t="s">
        <v>254</v>
      </c>
      <c r="C228" s="126" t="s">
        <v>248</v>
      </c>
      <c r="D228" s="126" t="s">
        <v>247</v>
      </c>
      <c r="E228" s="126" t="s">
        <v>246</v>
      </c>
      <c r="F228" s="126" t="s">
        <v>246</v>
      </c>
      <c r="G228" s="126" t="s">
        <v>244</v>
      </c>
      <c r="H228" s="126" t="s">
        <v>245</v>
      </c>
      <c r="I228" s="126">
        <v>207266</v>
      </c>
      <c r="J228" s="126" t="s">
        <v>255</v>
      </c>
      <c r="K228" s="126">
        <v>207266</v>
      </c>
      <c r="L228" s="126" t="s">
        <v>262</v>
      </c>
      <c r="M228" s="126" t="s">
        <v>263</v>
      </c>
      <c r="N228" s="126">
        <v>495403</v>
      </c>
      <c r="O228" s="126" t="s">
        <v>408</v>
      </c>
      <c r="P228" s="126">
        <v>795569</v>
      </c>
      <c r="Q228" s="126" t="s">
        <v>422</v>
      </c>
      <c r="R228" s="126" t="s">
        <v>650</v>
      </c>
      <c r="S228" s="126" t="s">
        <v>425</v>
      </c>
      <c r="T228" s="126" t="s">
        <v>425</v>
      </c>
      <c r="U228" s="126" t="s">
        <v>259</v>
      </c>
      <c r="V228" s="126" t="s">
        <v>260</v>
      </c>
      <c r="W228" s="126">
        <v>0</v>
      </c>
      <c r="X228" s="126" t="s">
        <v>261</v>
      </c>
      <c r="Y228" s="126">
        <v>358244446</v>
      </c>
      <c r="Z228" s="126" t="s">
        <v>426</v>
      </c>
      <c r="AA228" s="126" t="s">
        <v>1211</v>
      </c>
      <c r="AB228" s="127">
        <v>25000</v>
      </c>
      <c r="AC228" s="126"/>
      <c r="AD228" s="126">
        <v>75</v>
      </c>
      <c r="AE228" s="126" t="s">
        <v>1141</v>
      </c>
      <c r="AF228" s="126" t="s">
        <v>969</v>
      </c>
      <c r="AG228" s="126" t="s">
        <v>970</v>
      </c>
      <c r="AH228" s="126" t="s">
        <v>888</v>
      </c>
      <c r="AI228" s="126" t="s">
        <v>1152</v>
      </c>
      <c r="AJ228" s="127">
        <v>400</v>
      </c>
      <c r="AK228" s="127">
        <v>400</v>
      </c>
      <c r="AL228" s="126" t="s">
        <v>908</v>
      </c>
      <c r="AM228" s="127">
        <v>478.85</v>
      </c>
      <c r="AN228" s="127">
        <v>321.14999999999998</v>
      </c>
      <c r="AO228" s="127">
        <v>800</v>
      </c>
      <c r="AP228" s="127">
        <v>24521.15</v>
      </c>
      <c r="AQ228" s="127">
        <v>4526.8500000000004</v>
      </c>
      <c r="AR228" s="127">
        <v>29048</v>
      </c>
      <c r="AS228" s="127">
        <v>23878.1</v>
      </c>
      <c r="AT228" s="127">
        <v>4521.8999999999996</v>
      </c>
      <c r="AU228" s="127">
        <v>28400</v>
      </c>
      <c r="AV228" s="126">
        <v>73</v>
      </c>
      <c r="AW228" s="122"/>
      <c r="AX228" s="122"/>
      <c r="AY228" s="122"/>
      <c r="AZ228" s="122"/>
      <c r="BA228" s="122"/>
      <c r="BB228" s="126" t="s">
        <v>1226</v>
      </c>
      <c r="BC228" s="122"/>
      <c r="BD228" s="126" t="s">
        <v>1179</v>
      </c>
      <c r="BE228" s="127">
        <v>25000</v>
      </c>
      <c r="BF228" s="126" t="s">
        <v>425</v>
      </c>
      <c r="BG228" s="128" t="s">
        <v>1242</v>
      </c>
      <c r="BH228" s="97" t="s">
        <v>1403</v>
      </c>
      <c r="BI228" s="95" t="s">
        <v>104</v>
      </c>
      <c r="BJ228" s="97">
        <v>46070</v>
      </c>
      <c r="BK228" s="95"/>
      <c r="BL228" s="95" t="s">
        <v>109</v>
      </c>
      <c r="BM228" s="98" t="s">
        <v>114</v>
      </c>
      <c r="BN228" s="99" t="s">
        <v>192</v>
      </c>
      <c r="BO228" s="95" t="s">
        <v>234</v>
      </c>
      <c r="BP228" s="95"/>
      <c r="BQ228" s="42"/>
      <c r="BR228" s="136" t="s">
        <v>1407</v>
      </c>
    </row>
    <row r="229" spans="1:70" ht="30" hidden="1" customHeight="1" x14ac:dyDescent="0.35">
      <c r="A229" s="95">
        <v>225</v>
      </c>
      <c r="B229" s="126" t="s">
        <v>254</v>
      </c>
      <c r="C229" s="126" t="s">
        <v>248</v>
      </c>
      <c r="D229" s="126" t="s">
        <v>247</v>
      </c>
      <c r="E229" s="126" t="s">
        <v>246</v>
      </c>
      <c r="F229" s="126" t="s">
        <v>246</v>
      </c>
      <c r="G229" s="126" t="s">
        <v>244</v>
      </c>
      <c r="H229" s="126" t="s">
        <v>245</v>
      </c>
      <c r="I229" s="126">
        <v>207266</v>
      </c>
      <c r="J229" s="126" t="s">
        <v>255</v>
      </c>
      <c r="K229" s="126">
        <v>207266</v>
      </c>
      <c r="L229" s="126" t="s">
        <v>262</v>
      </c>
      <c r="M229" s="126" t="s">
        <v>263</v>
      </c>
      <c r="N229" s="126">
        <v>495403</v>
      </c>
      <c r="O229" s="126" t="s">
        <v>408</v>
      </c>
      <c r="P229" s="126">
        <v>794633</v>
      </c>
      <c r="Q229" s="126" t="s">
        <v>414</v>
      </c>
      <c r="R229" s="126" t="s">
        <v>650</v>
      </c>
      <c r="S229" s="126" t="s">
        <v>415</v>
      </c>
      <c r="T229" s="126" t="s">
        <v>415</v>
      </c>
      <c r="U229" s="126" t="s">
        <v>259</v>
      </c>
      <c r="V229" s="126" t="s">
        <v>260</v>
      </c>
      <c r="W229" s="126">
        <v>0</v>
      </c>
      <c r="X229" s="126" t="s">
        <v>261</v>
      </c>
      <c r="Y229" s="126">
        <v>358315870</v>
      </c>
      <c r="Z229" s="126" t="s">
        <v>416</v>
      </c>
      <c r="AA229" s="126" t="s">
        <v>856</v>
      </c>
      <c r="AB229" s="127">
        <v>10000</v>
      </c>
      <c r="AC229" s="126"/>
      <c r="AD229" s="126">
        <v>50</v>
      </c>
      <c r="AE229" s="126" t="s">
        <v>1141</v>
      </c>
      <c r="AF229" s="126" t="s">
        <v>966</v>
      </c>
      <c r="AG229" s="126" t="s">
        <v>967</v>
      </c>
      <c r="AH229" s="126" t="s">
        <v>888</v>
      </c>
      <c r="AI229" s="126" t="s">
        <v>960</v>
      </c>
      <c r="AJ229" s="127">
        <v>230</v>
      </c>
      <c r="AK229" s="127">
        <v>230</v>
      </c>
      <c r="AL229" s="126" t="s">
        <v>908</v>
      </c>
      <c r="AM229" s="127">
        <v>352.31</v>
      </c>
      <c r="AN229" s="127">
        <v>107.69</v>
      </c>
      <c r="AO229" s="127">
        <v>460</v>
      </c>
      <c r="AP229" s="127">
        <v>9647.69</v>
      </c>
      <c r="AQ229" s="127">
        <v>1136.31</v>
      </c>
      <c r="AR229" s="127">
        <v>10784</v>
      </c>
      <c r="AS229" s="127">
        <v>9647.69</v>
      </c>
      <c r="AT229" s="127">
        <v>1136.31</v>
      </c>
      <c r="AU229" s="127">
        <v>10784</v>
      </c>
      <c r="AV229" s="126">
        <v>71</v>
      </c>
      <c r="AW229" s="122"/>
      <c r="AX229" s="122"/>
      <c r="AY229" s="122"/>
      <c r="AZ229" s="122"/>
      <c r="BA229" s="122"/>
      <c r="BB229" s="126" t="s">
        <v>1226</v>
      </c>
      <c r="BC229" s="122"/>
      <c r="BD229" s="126" t="s">
        <v>1179</v>
      </c>
      <c r="BE229" s="127">
        <v>10000</v>
      </c>
      <c r="BF229" s="126" t="s">
        <v>415</v>
      </c>
      <c r="BG229" s="128" t="s">
        <v>1238</v>
      </c>
      <c r="BH229" s="97" t="s">
        <v>1403</v>
      </c>
      <c r="BI229" s="95" t="s">
        <v>104</v>
      </c>
      <c r="BJ229" s="97">
        <v>46070</v>
      </c>
      <c r="BK229" s="95"/>
      <c r="BL229" s="95" t="s">
        <v>109</v>
      </c>
      <c r="BM229" s="98" t="s">
        <v>114</v>
      </c>
      <c r="BN229" s="99" t="s">
        <v>192</v>
      </c>
      <c r="BO229" s="95" t="s">
        <v>234</v>
      </c>
      <c r="BP229" s="95"/>
      <c r="BQ229" s="42"/>
      <c r="BR229" s="136" t="s">
        <v>1407</v>
      </c>
    </row>
    <row r="230" spans="1:70" ht="30" hidden="1" customHeight="1" x14ac:dyDescent="0.35">
      <c r="A230" s="95">
        <v>226</v>
      </c>
      <c r="B230" s="126" t="s">
        <v>254</v>
      </c>
      <c r="C230" s="126" t="s">
        <v>248</v>
      </c>
      <c r="D230" s="126" t="s">
        <v>247</v>
      </c>
      <c r="E230" s="126" t="s">
        <v>246</v>
      </c>
      <c r="F230" s="126" t="s">
        <v>246</v>
      </c>
      <c r="G230" s="126" t="s">
        <v>244</v>
      </c>
      <c r="H230" s="126" t="s">
        <v>245</v>
      </c>
      <c r="I230" s="126">
        <v>236386</v>
      </c>
      <c r="J230" s="126" t="s">
        <v>542</v>
      </c>
      <c r="K230" s="126">
        <v>236386</v>
      </c>
      <c r="L230" s="126" t="s">
        <v>262</v>
      </c>
      <c r="M230" s="126" t="s">
        <v>263</v>
      </c>
      <c r="N230" s="126">
        <v>561171</v>
      </c>
      <c r="O230" s="126" t="s">
        <v>543</v>
      </c>
      <c r="P230" s="126">
        <v>925994</v>
      </c>
      <c r="Q230" s="126" t="s">
        <v>544</v>
      </c>
      <c r="R230" s="126" t="s">
        <v>258</v>
      </c>
      <c r="S230" s="126" t="s">
        <v>780</v>
      </c>
      <c r="T230" s="126" t="s">
        <v>780</v>
      </c>
      <c r="U230" s="126" t="s">
        <v>781</v>
      </c>
      <c r="V230" s="126" t="s">
        <v>260</v>
      </c>
      <c r="W230" s="126">
        <v>0</v>
      </c>
      <c r="X230" s="126" t="s">
        <v>261</v>
      </c>
      <c r="Y230" s="126">
        <v>359494501</v>
      </c>
      <c r="Z230" s="126" t="s">
        <v>782</v>
      </c>
      <c r="AA230" s="126" t="s">
        <v>1148</v>
      </c>
      <c r="AB230" s="127">
        <v>42000</v>
      </c>
      <c r="AC230" s="126"/>
      <c r="AD230" s="126">
        <v>102</v>
      </c>
      <c r="AE230" s="126" t="s">
        <v>1121</v>
      </c>
      <c r="AF230" s="126" t="s">
        <v>1212</v>
      </c>
      <c r="AG230" s="126" t="s">
        <v>1213</v>
      </c>
      <c r="AH230" s="126" t="s">
        <v>888</v>
      </c>
      <c r="AI230" s="126" t="s">
        <v>1214</v>
      </c>
      <c r="AJ230" s="127">
        <v>520</v>
      </c>
      <c r="AK230" s="127">
        <v>520</v>
      </c>
      <c r="AL230" s="126" t="s">
        <v>939</v>
      </c>
      <c r="AM230" s="127">
        <v>9976.32</v>
      </c>
      <c r="AN230" s="127">
        <v>5103.68</v>
      </c>
      <c r="AO230" s="127">
        <v>15080</v>
      </c>
      <c r="AP230" s="127">
        <v>32023.68</v>
      </c>
      <c r="AQ230" s="127">
        <v>5945.32</v>
      </c>
      <c r="AR230" s="127">
        <v>37969</v>
      </c>
      <c r="AS230" s="127">
        <v>0</v>
      </c>
      <c r="AT230" s="127">
        <v>0</v>
      </c>
      <c r="AU230" s="127">
        <v>0</v>
      </c>
      <c r="AV230" s="126">
        <v>29</v>
      </c>
      <c r="AW230" s="122"/>
      <c r="AX230" s="122"/>
      <c r="AY230" s="122"/>
      <c r="AZ230" s="122"/>
      <c r="BA230" s="122"/>
      <c r="BB230" s="126" t="s">
        <v>1226</v>
      </c>
      <c r="BC230" s="122"/>
      <c r="BD230" s="126"/>
      <c r="BE230" s="127">
        <v>0</v>
      </c>
      <c r="BF230" s="126" t="s">
        <v>780</v>
      </c>
      <c r="BG230" s="128" t="s">
        <v>1398</v>
      </c>
      <c r="BH230" s="122" t="s">
        <v>1403</v>
      </c>
      <c r="BI230" s="122" t="s">
        <v>104</v>
      </c>
      <c r="BJ230" s="134">
        <v>46073</v>
      </c>
      <c r="BK230" s="95"/>
      <c r="BL230" s="95" t="s">
        <v>108</v>
      </c>
      <c r="BM230" s="98" t="s">
        <v>113</v>
      </c>
      <c r="BN230" s="99" t="s">
        <v>191</v>
      </c>
      <c r="BO230" s="122" t="s">
        <v>233</v>
      </c>
      <c r="BP230" s="122"/>
      <c r="BQ230" s="42"/>
      <c r="BR230" s="140" t="s">
        <v>1418</v>
      </c>
    </row>
    <row r="231" spans="1:70" ht="30" hidden="1" customHeight="1" x14ac:dyDescent="0.35">
      <c r="A231" s="95">
        <v>227</v>
      </c>
      <c r="B231" s="126" t="s">
        <v>254</v>
      </c>
      <c r="C231" s="126" t="s">
        <v>248</v>
      </c>
      <c r="D231" s="126" t="s">
        <v>247</v>
      </c>
      <c r="E231" s="126" t="s">
        <v>246</v>
      </c>
      <c r="F231" s="126" t="s">
        <v>246</v>
      </c>
      <c r="G231" s="126" t="s">
        <v>244</v>
      </c>
      <c r="H231" s="126" t="s">
        <v>245</v>
      </c>
      <c r="I231" s="126">
        <v>236959</v>
      </c>
      <c r="J231" s="126" t="s">
        <v>595</v>
      </c>
      <c r="K231" s="126">
        <v>236959</v>
      </c>
      <c r="L231" s="126" t="s">
        <v>262</v>
      </c>
      <c r="M231" s="126" t="s">
        <v>263</v>
      </c>
      <c r="N231" s="126">
        <v>562659</v>
      </c>
      <c r="O231" s="126" t="s">
        <v>596</v>
      </c>
      <c r="P231" s="126">
        <v>927479</v>
      </c>
      <c r="Q231" s="126" t="s">
        <v>597</v>
      </c>
      <c r="R231" s="126" t="s">
        <v>258</v>
      </c>
      <c r="S231" s="126" t="s">
        <v>783</v>
      </c>
      <c r="T231" s="126" t="s">
        <v>783</v>
      </c>
      <c r="U231" s="126" t="s">
        <v>781</v>
      </c>
      <c r="V231" s="126" t="s">
        <v>260</v>
      </c>
      <c r="W231" s="126">
        <v>0</v>
      </c>
      <c r="X231" s="126" t="s">
        <v>261</v>
      </c>
      <c r="Y231" s="126">
        <v>359534335</v>
      </c>
      <c r="Z231" s="126" t="s">
        <v>454</v>
      </c>
      <c r="AA231" s="126" t="s">
        <v>1215</v>
      </c>
      <c r="AB231" s="127">
        <v>16000</v>
      </c>
      <c r="AC231" s="126"/>
      <c r="AD231" s="126">
        <v>50</v>
      </c>
      <c r="AE231" s="126" t="s">
        <v>1121</v>
      </c>
      <c r="AF231" s="126" t="s">
        <v>1216</v>
      </c>
      <c r="AG231" s="126" t="s">
        <v>1217</v>
      </c>
      <c r="AH231" s="126" t="s">
        <v>888</v>
      </c>
      <c r="AI231" s="126" t="s">
        <v>1218</v>
      </c>
      <c r="AJ231" s="127">
        <v>360</v>
      </c>
      <c r="AK231" s="127">
        <v>360</v>
      </c>
      <c r="AL231" s="126" t="s">
        <v>977</v>
      </c>
      <c r="AM231" s="127">
        <v>8112.93</v>
      </c>
      <c r="AN231" s="127">
        <v>1607.07</v>
      </c>
      <c r="AO231" s="127">
        <v>9720</v>
      </c>
      <c r="AP231" s="127">
        <v>7887.07</v>
      </c>
      <c r="AQ231" s="127">
        <v>460.93</v>
      </c>
      <c r="AR231" s="127">
        <v>8348</v>
      </c>
      <c r="AS231" s="127">
        <v>0</v>
      </c>
      <c r="AT231" s="127">
        <v>0</v>
      </c>
      <c r="AU231" s="127">
        <v>0</v>
      </c>
      <c r="AV231" s="126">
        <v>27</v>
      </c>
      <c r="AW231" s="122"/>
      <c r="AX231" s="122"/>
      <c r="AY231" s="122"/>
      <c r="AZ231" s="122"/>
      <c r="BA231" s="122"/>
      <c r="BB231" s="126" t="s">
        <v>1226</v>
      </c>
      <c r="BC231" s="122"/>
      <c r="BD231" s="126"/>
      <c r="BE231" s="127">
        <v>0</v>
      </c>
      <c r="BF231" s="126" t="s">
        <v>783</v>
      </c>
      <c r="BG231" s="128" t="s">
        <v>1399</v>
      </c>
      <c r="BH231" s="122" t="s">
        <v>1403</v>
      </c>
      <c r="BI231" s="122" t="s">
        <v>104</v>
      </c>
      <c r="BJ231" s="134">
        <v>46073</v>
      </c>
      <c r="BK231" s="95"/>
      <c r="BL231" s="95" t="s">
        <v>108</v>
      </c>
      <c r="BM231" s="98" t="s">
        <v>113</v>
      </c>
      <c r="BN231" s="99" t="s">
        <v>191</v>
      </c>
      <c r="BO231" s="122" t="s">
        <v>233</v>
      </c>
      <c r="BP231" s="122"/>
      <c r="BQ231" s="42"/>
      <c r="BR231" s="140" t="s">
        <v>1418</v>
      </c>
    </row>
    <row r="232" spans="1:70" ht="30" hidden="1" customHeight="1" x14ac:dyDescent="0.35">
      <c r="A232" s="95">
        <v>228</v>
      </c>
      <c r="B232" s="126" t="s">
        <v>254</v>
      </c>
      <c r="C232" s="126" t="s">
        <v>248</v>
      </c>
      <c r="D232" s="126" t="s">
        <v>247</v>
      </c>
      <c r="E232" s="126" t="s">
        <v>246</v>
      </c>
      <c r="F232" s="126" t="s">
        <v>246</v>
      </c>
      <c r="G232" s="126" t="s">
        <v>244</v>
      </c>
      <c r="H232" s="126" t="s">
        <v>245</v>
      </c>
      <c r="I232" s="126">
        <v>237270</v>
      </c>
      <c r="J232" s="126" t="s">
        <v>608</v>
      </c>
      <c r="K232" s="126">
        <v>237270</v>
      </c>
      <c r="L232" s="126" t="s">
        <v>262</v>
      </c>
      <c r="M232" s="126" t="s">
        <v>263</v>
      </c>
      <c r="N232" s="126">
        <v>563431</v>
      </c>
      <c r="O232" s="126" t="s">
        <v>609</v>
      </c>
      <c r="P232" s="126">
        <v>928486</v>
      </c>
      <c r="Q232" s="126" t="s">
        <v>610</v>
      </c>
      <c r="R232" s="126" t="s">
        <v>258</v>
      </c>
      <c r="S232" s="126" t="s">
        <v>784</v>
      </c>
      <c r="T232" s="126" t="s">
        <v>784</v>
      </c>
      <c r="U232" s="126" t="s">
        <v>781</v>
      </c>
      <c r="V232" s="126" t="s">
        <v>260</v>
      </c>
      <c r="W232" s="126">
        <v>0</v>
      </c>
      <c r="X232" s="126" t="s">
        <v>261</v>
      </c>
      <c r="Y232" s="126">
        <v>359574494</v>
      </c>
      <c r="Z232" s="126" t="s">
        <v>312</v>
      </c>
      <c r="AA232" s="126" t="s">
        <v>1219</v>
      </c>
      <c r="AB232" s="127">
        <v>20000</v>
      </c>
      <c r="AC232" s="126"/>
      <c r="AD232" s="126">
        <v>50</v>
      </c>
      <c r="AE232" s="126" t="s">
        <v>1121</v>
      </c>
      <c r="AF232" s="126" t="s">
        <v>1220</v>
      </c>
      <c r="AG232" s="126" t="s">
        <v>1221</v>
      </c>
      <c r="AH232" s="126" t="s">
        <v>888</v>
      </c>
      <c r="AI232" s="126" t="s">
        <v>1222</v>
      </c>
      <c r="AJ232" s="127">
        <v>450</v>
      </c>
      <c r="AK232" s="127">
        <v>450</v>
      </c>
      <c r="AL232" s="126" t="s">
        <v>939</v>
      </c>
      <c r="AM232" s="127">
        <v>9416.3799999999992</v>
      </c>
      <c r="AN232" s="127">
        <v>1833.62</v>
      </c>
      <c r="AO232" s="127">
        <v>11250</v>
      </c>
      <c r="AP232" s="127">
        <v>10583.62</v>
      </c>
      <c r="AQ232" s="127">
        <v>665.38</v>
      </c>
      <c r="AR232" s="127">
        <v>11249</v>
      </c>
      <c r="AS232" s="127">
        <v>0</v>
      </c>
      <c r="AT232" s="127">
        <v>0</v>
      </c>
      <c r="AU232" s="127">
        <v>0</v>
      </c>
      <c r="AV232" s="126">
        <v>25</v>
      </c>
      <c r="AW232" s="122"/>
      <c r="AX232" s="122"/>
      <c r="AY232" s="122"/>
      <c r="AZ232" s="122"/>
      <c r="BA232" s="122"/>
      <c r="BB232" s="126" t="s">
        <v>1226</v>
      </c>
      <c r="BC232" s="122"/>
      <c r="BD232" s="126"/>
      <c r="BE232" s="127">
        <v>0</v>
      </c>
      <c r="BF232" s="126" t="s">
        <v>784</v>
      </c>
      <c r="BG232" s="128" t="s">
        <v>1400</v>
      </c>
      <c r="BH232" s="122" t="s">
        <v>1403</v>
      </c>
      <c r="BI232" s="122" t="s">
        <v>104</v>
      </c>
      <c r="BJ232" s="134">
        <v>46073</v>
      </c>
      <c r="BK232" s="95"/>
      <c r="BL232" s="95" t="s">
        <v>108</v>
      </c>
      <c r="BM232" s="98" t="s">
        <v>113</v>
      </c>
      <c r="BN232" s="99" t="s">
        <v>191</v>
      </c>
      <c r="BO232" s="122" t="s">
        <v>233</v>
      </c>
      <c r="BP232" s="122"/>
      <c r="BQ232" s="42"/>
      <c r="BR232" s="140" t="s">
        <v>1418</v>
      </c>
    </row>
    <row r="233" spans="1:70" ht="30" hidden="1" customHeight="1" x14ac:dyDescent="0.35">
      <c r="A233" s="95">
        <v>229</v>
      </c>
      <c r="B233" s="126" t="s">
        <v>254</v>
      </c>
      <c r="C233" s="126" t="s">
        <v>248</v>
      </c>
      <c r="D233" s="126" t="s">
        <v>247</v>
      </c>
      <c r="E233" s="126" t="s">
        <v>246</v>
      </c>
      <c r="F233" s="126" t="s">
        <v>246</v>
      </c>
      <c r="G233" s="126" t="s">
        <v>244</v>
      </c>
      <c r="H233" s="126" t="s">
        <v>245</v>
      </c>
      <c r="I233" s="126">
        <v>207266</v>
      </c>
      <c r="J233" s="126" t="s">
        <v>255</v>
      </c>
      <c r="K233" s="126">
        <v>207266</v>
      </c>
      <c r="L233" s="126" t="s">
        <v>262</v>
      </c>
      <c r="M233" s="126" t="s">
        <v>263</v>
      </c>
      <c r="N233" s="126">
        <v>484633</v>
      </c>
      <c r="O233" s="126" t="s">
        <v>323</v>
      </c>
      <c r="P233" s="126">
        <v>836988</v>
      </c>
      <c r="Q233" s="126" t="s">
        <v>564</v>
      </c>
      <c r="R233" s="126" t="s">
        <v>258</v>
      </c>
      <c r="S233" s="126" t="s">
        <v>785</v>
      </c>
      <c r="T233" s="126" t="s">
        <v>785</v>
      </c>
      <c r="U233" s="126" t="s">
        <v>259</v>
      </c>
      <c r="V233" s="126" t="s">
        <v>260</v>
      </c>
      <c r="W233" s="126">
        <v>0</v>
      </c>
      <c r="X233" s="126" t="s">
        <v>261</v>
      </c>
      <c r="Y233" s="126">
        <v>359618767</v>
      </c>
      <c r="Z233" s="126" t="s">
        <v>786</v>
      </c>
      <c r="AA233" s="126" t="s">
        <v>1219</v>
      </c>
      <c r="AB233" s="127">
        <v>60000</v>
      </c>
      <c r="AC233" s="126"/>
      <c r="AD233" s="126">
        <v>102</v>
      </c>
      <c r="AE233" s="126" t="s">
        <v>1223</v>
      </c>
      <c r="AF233" s="126" t="s">
        <v>1108</v>
      </c>
      <c r="AG233" s="126" t="s">
        <v>1161</v>
      </c>
      <c r="AH233" s="126" t="s">
        <v>888</v>
      </c>
      <c r="AI233" s="126" t="s">
        <v>1222</v>
      </c>
      <c r="AJ233" s="127">
        <v>740</v>
      </c>
      <c r="AK233" s="127">
        <v>740</v>
      </c>
      <c r="AL233" s="126" t="s">
        <v>939</v>
      </c>
      <c r="AM233" s="127">
        <v>12098.14</v>
      </c>
      <c r="AN233" s="127">
        <v>6401.86</v>
      </c>
      <c r="AO233" s="127">
        <v>18500</v>
      </c>
      <c r="AP233" s="127">
        <v>47901.86</v>
      </c>
      <c r="AQ233" s="127">
        <v>9464.14</v>
      </c>
      <c r="AR233" s="127">
        <v>57366</v>
      </c>
      <c r="AS233" s="127">
        <v>0</v>
      </c>
      <c r="AT233" s="127">
        <v>0</v>
      </c>
      <c r="AU233" s="127">
        <v>0</v>
      </c>
      <c r="AV233" s="126">
        <v>25</v>
      </c>
      <c r="AW233" s="122"/>
      <c r="AX233" s="122"/>
      <c r="AY233" s="122"/>
      <c r="AZ233" s="122"/>
      <c r="BA233" s="122"/>
      <c r="BB233" s="126" t="s">
        <v>1226</v>
      </c>
      <c r="BC233" s="122"/>
      <c r="BD233" s="126"/>
      <c r="BE233" s="127">
        <v>0</v>
      </c>
      <c r="BF233" s="126" t="s">
        <v>785</v>
      </c>
      <c r="BG233" s="128" t="s">
        <v>1401</v>
      </c>
      <c r="BH233" s="122" t="s">
        <v>1403</v>
      </c>
      <c r="BI233" s="122" t="s">
        <v>104</v>
      </c>
      <c r="BJ233" s="134">
        <v>46073</v>
      </c>
      <c r="BK233" s="95"/>
      <c r="BL233" s="95" t="s">
        <v>108</v>
      </c>
      <c r="BM233" s="98" t="s">
        <v>113</v>
      </c>
      <c r="BN233" s="99" t="s">
        <v>191</v>
      </c>
      <c r="BO233" s="122" t="s">
        <v>233</v>
      </c>
      <c r="BP233" s="122"/>
      <c r="BQ233" s="42"/>
      <c r="BR233" s="140" t="s">
        <v>1418</v>
      </c>
    </row>
    <row r="234" spans="1:70" ht="30" hidden="1" customHeight="1" x14ac:dyDescent="0.35">
      <c r="A234" s="95">
        <v>230</v>
      </c>
      <c r="B234" s="126" t="s">
        <v>254</v>
      </c>
      <c r="C234" s="126" t="s">
        <v>248</v>
      </c>
      <c r="D234" s="126" t="s">
        <v>247</v>
      </c>
      <c r="E234" s="126" t="s">
        <v>246</v>
      </c>
      <c r="F234" s="126" t="s">
        <v>246</v>
      </c>
      <c r="G234" s="126" t="s">
        <v>244</v>
      </c>
      <c r="H234" s="126" t="s">
        <v>245</v>
      </c>
      <c r="I234" s="126">
        <v>207266</v>
      </c>
      <c r="J234" s="126" t="s">
        <v>255</v>
      </c>
      <c r="K234" s="126">
        <v>207266</v>
      </c>
      <c r="L234" s="126" t="s">
        <v>262</v>
      </c>
      <c r="M234" s="126" t="s">
        <v>263</v>
      </c>
      <c r="N234" s="126">
        <v>498407</v>
      </c>
      <c r="O234" s="126" t="s">
        <v>439</v>
      </c>
      <c r="P234" s="126">
        <v>804912</v>
      </c>
      <c r="Q234" s="126" t="s">
        <v>445</v>
      </c>
      <c r="R234" s="126" t="s">
        <v>258</v>
      </c>
      <c r="S234" s="126" t="s">
        <v>787</v>
      </c>
      <c r="T234" s="126" t="s">
        <v>787</v>
      </c>
      <c r="U234" s="126" t="s">
        <v>259</v>
      </c>
      <c r="V234" s="126" t="s">
        <v>260</v>
      </c>
      <c r="W234" s="126">
        <v>0</v>
      </c>
      <c r="X234" s="126" t="s">
        <v>261</v>
      </c>
      <c r="Y234" s="126">
        <v>359630622</v>
      </c>
      <c r="Z234" s="126" t="s">
        <v>788</v>
      </c>
      <c r="AA234" s="126" t="s">
        <v>1010</v>
      </c>
      <c r="AB234" s="127">
        <v>55000</v>
      </c>
      <c r="AC234" s="126"/>
      <c r="AD234" s="126">
        <v>102</v>
      </c>
      <c r="AE234" s="126" t="s">
        <v>1223</v>
      </c>
      <c r="AF234" s="126" t="s">
        <v>1135</v>
      </c>
      <c r="AG234" s="126" t="s">
        <v>1137</v>
      </c>
      <c r="AH234" s="126" t="s">
        <v>888</v>
      </c>
      <c r="AI234" s="126" t="s">
        <v>1020</v>
      </c>
      <c r="AJ234" s="127">
        <v>680</v>
      </c>
      <c r="AK234" s="127">
        <v>680</v>
      </c>
      <c r="AL234" s="126" t="s">
        <v>977</v>
      </c>
      <c r="AM234" s="127">
        <v>11092.29</v>
      </c>
      <c r="AN234" s="127">
        <v>5907.71</v>
      </c>
      <c r="AO234" s="127">
        <v>17000</v>
      </c>
      <c r="AP234" s="127">
        <v>43907.71</v>
      </c>
      <c r="AQ234" s="127">
        <v>8648.2900000000009</v>
      </c>
      <c r="AR234" s="127">
        <v>52556</v>
      </c>
      <c r="AS234" s="127">
        <v>0</v>
      </c>
      <c r="AT234" s="127">
        <v>0</v>
      </c>
      <c r="AU234" s="127">
        <v>0</v>
      </c>
      <c r="AV234" s="126">
        <v>25</v>
      </c>
      <c r="AW234" s="122"/>
      <c r="AX234" s="122"/>
      <c r="AY234" s="122"/>
      <c r="AZ234" s="122"/>
      <c r="BA234" s="122"/>
      <c r="BB234" s="126" t="s">
        <v>1226</v>
      </c>
      <c r="BC234" s="122"/>
      <c r="BD234" s="126"/>
      <c r="BE234" s="127">
        <v>0</v>
      </c>
      <c r="BF234" s="126" t="s">
        <v>787</v>
      </c>
      <c r="BG234" s="128" t="s">
        <v>1402</v>
      </c>
      <c r="BH234" s="122" t="s">
        <v>1403</v>
      </c>
      <c r="BI234" s="122" t="s">
        <v>104</v>
      </c>
      <c r="BJ234" s="134">
        <v>46073</v>
      </c>
      <c r="BK234" s="95"/>
      <c r="BL234" s="95" t="s">
        <v>108</v>
      </c>
      <c r="BM234" s="98" t="s">
        <v>113</v>
      </c>
      <c r="BN234" s="99" t="s">
        <v>191</v>
      </c>
      <c r="BO234" s="122" t="s">
        <v>233</v>
      </c>
      <c r="BP234" s="122"/>
      <c r="BQ234" s="42"/>
      <c r="BR234" s="140" t="s">
        <v>1418</v>
      </c>
    </row>
    <row r="235" spans="1:70" ht="30" hidden="1" customHeight="1" x14ac:dyDescent="0.35">
      <c r="A235" s="95">
        <v>231</v>
      </c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7"/>
      <c r="AC235" s="126"/>
      <c r="AD235" s="126"/>
      <c r="AE235" s="126"/>
      <c r="AF235" s="126"/>
      <c r="AG235" s="126"/>
      <c r="AH235" s="126"/>
      <c r="AI235" s="126"/>
      <c r="AJ235" s="127"/>
      <c r="AK235" s="127"/>
      <c r="AL235" s="126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6"/>
      <c r="AW235" s="122"/>
      <c r="AX235" s="122"/>
      <c r="AY235" s="122"/>
      <c r="AZ235" s="122"/>
      <c r="BA235" s="122"/>
      <c r="BB235" s="126"/>
      <c r="BC235" s="122"/>
      <c r="BD235" s="126"/>
      <c r="BE235" s="127"/>
      <c r="BF235" s="126"/>
      <c r="BG235" s="128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7"/>
      <c r="AC236" s="126"/>
      <c r="AD236" s="126"/>
      <c r="AE236" s="126"/>
      <c r="AF236" s="126"/>
      <c r="AG236" s="126"/>
      <c r="AH236" s="126"/>
      <c r="AI236" s="126"/>
      <c r="AJ236" s="127"/>
      <c r="AK236" s="127"/>
      <c r="AL236" s="126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6"/>
      <c r="AW236" s="122"/>
      <c r="AX236" s="122"/>
      <c r="AY236" s="122"/>
      <c r="AZ236" s="122"/>
      <c r="BA236" s="122"/>
      <c r="BB236" s="126"/>
      <c r="BC236" s="122"/>
      <c r="BD236" s="126"/>
      <c r="BE236" s="127"/>
      <c r="BF236" s="126"/>
      <c r="BG236" s="128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7"/>
      <c r="AC237" s="126"/>
      <c r="AD237" s="126"/>
      <c r="AE237" s="126"/>
      <c r="AF237" s="126"/>
      <c r="AG237" s="126"/>
      <c r="AH237" s="126"/>
      <c r="AI237" s="126"/>
      <c r="AJ237" s="127"/>
      <c r="AK237" s="127"/>
      <c r="AL237" s="126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6"/>
      <c r="AW237" s="122"/>
      <c r="AX237" s="122"/>
      <c r="AY237" s="122"/>
      <c r="AZ237" s="122"/>
      <c r="BA237" s="122"/>
      <c r="BB237" s="126"/>
      <c r="BC237" s="122"/>
      <c r="BD237" s="126"/>
      <c r="BE237" s="127"/>
      <c r="BF237" s="126"/>
      <c r="BG237" s="128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7"/>
      <c r="AC238" s="126"/>
      <c r="AD238" s="126"/>
      <c r="AE238" s="126"/>
      <c r="AF238" s="126"/>
      <c r="AG238" s="126"/>
      <c r="AH238" s="126"/>
      <c r="AI238" s="126"/>
      <c r="AJ238" s="127"/>
      <c r="AK238" s="127"/>
      <c r="AL238" s="126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6"/>
      <c r="AW238" s="122"/>
      <c r="AX238" s="122"/>
      <c r="AY238" s="122"/>
      <c r="AZ238" s="122"/>
      <c r="BA238" s="122"/>
      <c r="BB238" s="126"/>
      <c r="BC238" s="122"/>
      <c r="BD238" s="126"/>
      <c r="BE238" s="127"/>
      <c r="BF238" s="126"/>
      <c r="BG238" s="128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7"/>
      <c r="AC239" s="126"/>
      <c r="AD239" s="126"/>
      <c r="AE239" s="126"/>
      <c r="AF239" s="126"/>
      <c r="AG239" s="126"/>
      <c r="AH239" s="126"/>
      <c r="AI239" s="126"/>
      <c r="AJ239" s="127"/>
      <c r="AK239" s="127"/>
      <c r="AL239" s="126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6"/>
      <c r="AW239" s="122"/>
      <c r="AX239" s="122"/>
      <c r="AY239" s="122"/>
      <c r="AZ239" s="122"/>
      <c r="BA239" s="122"/>
      <c r="BB239" s="126"/>
      <c r="BC239" s="122"/>
      <c r="BD239" s="126"/>
      <c r="BE239" s="127"/>
      <c r="BF239" s="126"/>
      <c r="BG239" s="128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7"/>
      <c r="AC240" s="126"/>
      <c r="AD240" s="126"/>
      <c r="AE240" s="126"/>
      <c r="AF240" s="126"/>
      <c r="AG240" s="126"/>
      <c r="AH240" s="126"/>
      <c r="AI240" s="126"/>
      <c r="AJ240" s="127"/>
      <c r="AK240" s="127"/>
      <c r="AL240" s="126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6"/>
      <c r="AW240" s="122"/>
      <c r="AX240" s="122"/>
      <c r="AY240" s="122"/>
      <c r="AZ240" s="122"/>
      <c r="BA240" s="122"/>
      <c r="BB240" s="126"/>
      <c r="BC240" s="122"/>
      <c r="BD240" s="126"/>
      <c r="BE240" s="127"/>
      <c r="BF240" s="126"/>
      <c r="BG240" s="128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7"/>
      <c r="AC241" s="126"/>
      <c r="AD241" s="126"/>
      <c r="AE241" s="126"/>
      <c r="AF241" s="126"/>
      <c r="AG241" s="126"/>
      <c r="AH241" s="126"/>
      <c r="AI241" s="126"/>
      <c r="AJ241" s="127"/>
      <c r="AK241" s="127"/>
      <c r="AL241" s="126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6"/>
      <c r="AW241" s="122"/>
      <c r="AX241" s="122"/>
      <c r="AY241" s="122"/>
      <c r="AZ241" s="122"/>
      <c r="BA241" s="122"/>
      <c r="BB241" s="126"/>
      <c r="BC241" s="122"/>
      <c r="BD241" s="126"/>
      <c r="BE241" s="127"/>
      <c r="BF241" s="126"/>
      <c r="BG241" s="128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7"/>
      <c r="AC242" s="126"/>
      <c r="AD242" s="126"/>
      <c r="AE242" s="126"/>
      <c r="AF242" s="126"/>
      <c r="AG242" s="126"/>
      <c r="AH242" s="126"/>
      <c r="AI242" s="126"/>
      <c r="AJ242" s="127"/>
      <c r="AK242" s="127"/>
      <c r="AL242" s="126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6"/>
      <c r="AW242" s="122"/>
      <c r="AX242" s="122"/>
      <c r="AY242" s="122"/>
      <c r="AZ242" s="122"/>
      <c r="BA242" s="122"/>
      <c r="BB242" s="126"/>
      <c r="BC242" s="122"/>
      <c r="BD242" s="126"/>
      <c r="BE242" s="127"/>
      <c r="BF242" s="126"/>
      <c r="BG242" s="128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7"/>
      <c r="AC243" s="126"/>
      <c r="AD243" s="126"/>
      <c r="AE243" s="126"/>
      <c r="AF243" s="126"/>
      <c r="AG243" s="126"/>
      <c r="AH243" s="126"/>
      <c r="AI243" s="126"/>
      <c r="AJ243" s="127"/>
      <c r="AK243" s="127"/>
      <c r="AL243" s="126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6"/>
      <c r="AW243" s="122"/>
      <c r="AX243" s="122"/>
      <c r="AY243" s="122"/>
      <c r="AZ243" s="122"/>
      <c r="BA243" s="122"/>
      <c r="BB243" s="126"/>
      <c r="BC243" s="122"/>
      <c r="BD243" s="126"/>
      <c r="BE243" s="127"/>
      <c r="BF243" s="126"/>
      <c r="BG243" s="128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7"/>
      <c r="AC244" s="126"/>
      <c r="AD244" s="126"/>
      <c r="AE244" s="126"/>
      <c r="AF244" s="126"/>
      <c r="AG244" s="126"/>
      <c r="AH244" s="126"/>
      <c r="AI244" s="126"/>
      <c r="AJ244" s="127"/>
      <c r="AK244" s="127"/>
      <c r="AL244" s="126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6"/>
      <c r="AW244" s="122"/>
      <c r="AX244" s="122"/>
      <c r="AY244" s="122"/>
      <c r="AZ244" s="122"/>
      <c r="BA244" s="122"/>
      <c r="BB244" s="126"/>
      <c r="BC244" s="122"/>
      <c r="BD244" s="126"/>
      <c r="BE244" s="127"/>
      <c r="BF244" s="126"/>
      <c r="BG244" s="128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7"/>
      <c r="AC245" s="126"/>
      <c r="AD245" s="126"/>
      <c r="AE245" s="126"/>
      <c r="AF245" s="126"/>
      <c r="AG245" s="126"/>
      <c r="AH245" s="126"/>
      <c r="AI245" s="126"/>
      <c r="AJ245" s="127"/>
      <c r="AK245" s="127"/>
      <c r="AL245" s="126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6"/>
      <c r="AW245" s="122"/>
      <c r="AX245" s="122"/>
      <c r="AY245" s="122"/>
      <c r="AZ245" s="122"/>
      <c r="BA245" s="122"/>
      <c r="BB245" s="126"/>
      <c r="BC245" s="122"/>
      <c r="BD245" s="126"/>
      <c r="BE245" s="127"/>
      <c r="BF245" s="126"/>
      <c r="BG245" s="128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7"/>
      <c r="AC246" s="126"/>
      <c r="AD246" s="126"/>
      <c r="AE246" s="126"/>
      <c r="AF246" s="126"/>
      <c r="AG246" s="126"/>
      <c r="AH246" s="126"/>
      <c r="AI246" s="126"/>
      <c r="AJ246" s="127"/>
      <c r="AK246" s="127"/>
      <c r="AL246" s="126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6"/>
      <c r="AW246" s="122"/>
      <c r="AX246" s="122"/>
      <c r="AY246" s="122"/>
      <c r="AZ246" s="122"/>
      <c r="BA246" s="122"/>
      <c r="BB246" s="126"/>
      <c r="BC246" s="122"/>
      <c r="BD246" s="126"/>
      <c r="BE246" s="127"/>
      <c r="BF246" s="126"/>
      <c r="BG246" s="128"/>
      <c r="BH246" s="129"/>
      <c r="BI246" s="38"/>
      <c r="BJ246" s="97"/>
      <c r="BK246" s="95"/>
      <c r="BL246" s="38"/>
      <c r="BM246" s="130"/>
      <c r="BN246" s="131"/>
      <c r="BO246" s="95"/>
      <c r="BP246" s="95"/>
      <c r="BQ246" s="132"/>
      <c r="BR246" s="141"/>
    </row>
    <row r="247" spans="1:70" ht="30" hidden="1" customHeight="1" x14ac:dyDescent="0.35">
      <c r="A247" s="95">
        <v>243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7"/>
      <c r="AC247" s="126"/>
      <c r="AD247" s="126"/>
      <c r="AE247" s="126"/>
      <c r="AF247" s="126"/>
      <c r="AG247" s="126"/>
      <c r="AH247" s="126"/>
      <c r="AI247" s="126"/>
      <c r="AJ247" s="127"/>
      <c r="AK247" s="127"/>
      <c r="AL247" s="126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6"/>
      <c r="AW247" s="122"/>
      <c r="AX247" s="122"/>
      <c r="AY247" s="122"/>
      <c r="AZ247" s="122"/>
      <c r="BA247" s="122"/>
      <c r="BB247" s="126"/>
      <c r="BC247" s="122"/>
      <c r="BD247" s="126"/>
      <c r="BE247" s="127"/>
      <c r="BF247" s="126"/>
      <c r="BG247" s="128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7"/>
      <c r="AC248" s="126"/>
      <c r="AD248" s="126"/>
      <c r="AE248" s="126"/>
      <c r="AF248" s="126"/>
      <c r="AG248" s="126"/>
      <c r="AH248" s="126"/>
      <c r="AI248" s="126"/>
      <c r="AJ248" s="127"/>
      <c r="AK248" s="127"/>
      <c r="AL248" s="126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6"/>
      <c r="AW248" s="122"/>
      <c r="AX248" s="122"/>
      <c r="AY248" s="122"/>
      <c r="AZ248" s="122"/>
      <c r="BA248" s="122"/>
      <c r="BB248" s="126"/>
      <c r="BC248" s="122"/>
      <c r="BD248" s="126"/>
      <c r="BE248" s="127"/>
      <c r="BF248" s="126"/>
      <c r="BG248" s="128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7"/>
      <c r="AC249" s="126"/>
      <c r="AD249" s="126"/>
      <c r="AE249" s="126"/>
      <c r="AF249" s="126"/>
      <c r="AG249" s="126"/>
      <c r="AH249" s="126"/>
      <c r="AI249" s="126"/>
      <c r="AJ249" s="127"/>
      <c r="AK249" s="127"/>
      <c r="AL249" s="126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6"/>
      <c r="AW249" s="122"/>
      <c r="AX249" s="122"/>
      <c r="AY249" s="122"/>
      <c r="AZ249" s="122"/>
      <c r="BA249" s="122"/>
      <c r="BB249" s="126"/>
      <c r="BC249" s="122"/>
      <c r="BD249" s="126"/>
      <c r="BE249" s="127"/>
      <c r="BF249" s="126"/>
      <c r="BG249" s="128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7"/>
      <c r="AC250" s="126"/>
      <c r="AD250" s="126"/>
      <c r="AE250" s="126"/>
      <c r="AF250" s="126"/>
      <c r="AG250" s="126"/>
      <c r="AH250" s="126"/>
      <c r="AI250" s="126"/>
      <c r="AJ250" s="127"/>
      <c r="AK250" s="127"/>
      <c r="AL250" s="126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6"/>
      <c r="AW250" s="122"/>
      <c r="AX250" s="122"/>
      <c r="AY250" s="122"/>
      <c r="AZ250" s="122"/>
      <c r="BA250" s="122"/>
      <c r="BB250" s="126"/>
      <c r="BC250" s="122"/>
      <c r="BD250" s="126"/>
      <c r="BE250" s="127"/>
      <c r="BF250" s="126"/>
      <c r="BG250" s="128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7"/>
      <c r="AC251" s="126"/>
      <c r="AD251" s="126"/>
      <c r="AE251" s="126"/>
      <c r="AF251" s="126"/>
      <c r="AG251" s="126"/>
      <c r="AH251" s="126"/>
      <c r="AI251" s="126"/>
      <c r="AJ251" s="127"/>
      <c r="AK251" s="127"/>
      <c r="AL251" s="126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6"/>
      <c r="AW251" s="122"/>
      <c r="AX251" s="122"/>
      <c r="AY251" s="122"/>
      <c r="AZ251" s="122"/>
      <c r="BA251" s="122"/>
      <c r="BB251" s="126"/>
      <c r="BC251" s="122"/>
      <c r="BD251" s="126"/>
      <c r="BE251" s="127"/>
      <c r="BF251" s="126"/>
      <c r="BG251" s="128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7"/>
      <c r="AC252" s="126"/>
      <c r="AD252" s="126"/>
      <c r="AE252" s="126"/>
      <c r="AF252" s="126"/>
      <c r="AG252" s="126"/>
      <c r="AH252" s="126"/>
      <c r="AI252" s="126"/>
      <c r="AJ252" s="127"/>
      <c r="AK252" s="127"/>
      <c r="AL252" s="126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6"/>
      <c r="AW252" s="122"/>
      <c r="AX252" s="122"/>
      <c r="AY252" s="122"/>
      <c r="AZ252" s="122"/>
      <c r="BA252" s="122"/>
      <c r="BB252" s="126"/>
      <c r="BC252" s="122"/>
      <c r="BD252" s="126"/>
      <c r="BE252" s="127"/>
      <c r="BF252" s="126"/>
      <c r="BG252" s="128"/>
      <c r="BH252" s="129"/>
      <c r="BI252" s="38"/>
      <c r="BJ252" s="97"/>
      <c r="BK252" s="95"/>
      <c r="BL252" s="38"/>
      <c r="BM252" s="130"/>
      <c r="BN252" s="131"/>
      <c r="BO252" s="95"/>
      <c r="BP252" s="95"/>
      <c r="BQ252" s="132"/>
      <c r="BR252" s="141"/>
    </row>
    <row r="253" spans="1:70" ht="30" hidden="1" customHeight="1" x14ac:dyDescent="0.35">
      <c r="A253" s="95">
        <v>249</v>
      </c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7"/>
      <c r="AC253" s="126"/>
      <c r="AD253" s="126"/>
      <c r="AE253" s="126"/>
      <c r="AF253" s="126"/>
      <c r="AG253" s="126"/>
      <c r="AH253" s="126"/>
      <c r="AI253" s="126"/>
      <c r="AJ253" s="127"/>
      <c r="AK253" s="127"/>
      <c r="AL253" s="126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6"/>
      <c r="AW253" s="122"/>
      <c r="AX253" s="122"/>
      <c r="AY253" s="122"/>
      <c r="AZ253" s="122"/>
      <c r="BA253" s="122"/>
      <c r="BB253" s="126"/>
      <c r="BC253" s="122"/>
      <c r="BD253" s="126"/>
      <c r="BE253" s="127"/>
      <c r="BF253" s="126"/>
      <c r="BG253" s="128"/>
      <c r="BH253" s="129"/>
      <c r="BI253" s="38"/>
      <c r="BJ253" s="97"/>
      <c r="BK253"/>
      <c r="BL253" s="38"/>
      <c r="BM253" s="130"/>
      <c r="BN253" s="131"/>
      <c r="BO253" s="95"/>
      <c r="BP253" s="95"/>
      <c r="BQ253" s="132"/>
      <c r="BR253" s="141"/>
    </row>
    <row r="254" spans="1:70" ht="30" hidden="1" customHeight="1" x14ac:dyDescent="0.35">
      <c r="A254" s="95">
        <v>250</v>
      </c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7"/>
      <c r="AC254" s="126"/>
      <c r="AD254" s="126"/>
      <c r="AE254" s="126"/>
      <c r="AF254" s="126"/>
      <c r="AG254" s="126"/>
      <c r="AH254" s="126"/>
      <c r="AI254" s="126"/>
      <c r="AJ254" s="127"/>
      <c r="AK254" s="127"/>
      <c r="AL254" s="126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6"/>
      <c r="AW254" s="122"/>
      <c r="AX254" s="122"/>
      <c r="AY254" s="122"/>
      <c r="AZ254" s="122"/>
      <c r="BA254" s="122"/>
      <c r="BB254" s="126"/>
      <c r="BC254" s="122"/>
      <c r="BD254" s="126"/>
      <c r="BE254" s="127"/>
      <c r="BF254" s="126"/>
      <c r="BG254" s="128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7"/>
      <c r="AC255" s="126"/>
      <c r="AD255" s="126"/>
      <c r="AE255" s="126"/>
      <c r="AF255" s="126"/>
      <c r="AG255" s="126"/>
      <c r="AH255" s="126"/>
      <c r="AI255" s="126"/>
      <c r="AJ255" s="127"/>
      <c r="AK255" s="127"/>
      <c r="AL255" s="126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6"/>
      <c r="AW255" s="122"/>
      <c r="AX255" s="122"/>
      <c r="AY255" s="122"/>
      <c r="AZ255" s="122"/>
      <c r="BA255" s="122"/>
      <c r="BB255" s="126"/>
      <c r="BC255" s="122"/>
      <c r="BD255" s="126"/>
      <c r="BE255" s="127"/>
      <c r="BF255" s="126"/>
      <c r="BG255" s="128"/>
      <c r="BH255" s="129"/>
      <c r="BI255" s="38"/>
      <c r="BJ255" s="97"/>
      <c r="BK255"/>
      <c r="BL255" s="38"/>
      <c r="BM255" s="130"/>
      <c r="BN255" s="131"/>
      <c r="BO255" s="95"/>
      <c r="BP255" s="95"/>
      <c r="BQ255" s="132"/>
      <c r="BR255" s="141"/>
    </row>
    <row r="256" spans="1:70" ht="30" hidden="1" customHeight="1" x14ac:dyDescent="0.35">
      <c r="A256" s="95">
        <v>252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7"/>
      <c r="AC256" s="126"/>
      <c r="AD256" s="126"/>
      <c r="AE256" s="126"/>
      <c r="AF256" s="126"/>
      <c r="AG256" s="126"/>
      <c r="AH256" s="126"/>
      <c r="AI256" s="126"/>
      <c r="AJ256" s="127"/>
      <c r="AK256" s="127"/>
      <c r="AL256" s="126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6"/>
      <c r="AW256" s="122"/>
      <c r="AX256" s="122"/>
      <c r="AY256" s="122"/>
      <c r="AZ256" s="122"/>
      <c r="BA256" s="122"/>
      <c r="BB256" s="126"/>
      <c r="BC256" s="122"/>
      <c r="BD256" s="126"/>
      <c r="BE256" s="127"/>
      <c r="BF256" s="126"/>
      <c r="BG256" s="128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7"/>
      <c r="AC257" s="126"/>
      <c r="AD257" s="126"/>
      <c r="AE257" s="126"/>
      <c r="AF257" s="126"/>
      <c r="AG257" s="126"/>
      <c r="AH257" s="126"/>
      <c r="AI257" s="126"/>
      <c r="AJ257" s="127"/>
      <c r="AK257" s="127"/>
      <c r="AL257" s="126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6"/>
      <c r="AW257" s="122"/>
      <c r="AX257" s="122"/>
      <c r="AY257" s="122"/>
      <c r="AZ257" s="122"/>
      <c r="BA257" s="122"/>
      <c r="BB257" s="126"/>
      <c r="BC257" s="122"/>
      <c r="BD257" s="126"/>
      <c r="BE257" s="127"/>
      <c r="BF257" s="126"/>
      <c r="BG257" s="128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7"/>
      <c r="AC258" s="126"/>
      <c r="AD258" s="126"/>
      <c r="AE258" s="126"/>
      <c r="AF258" s="126"/>
      <c r="AG258" s="126"/>
      <c r="AH258" s="126"/>
      <c r="AI258" s="126"/>
      <c r="AJ258" s="127"/>
      <c r="AK258" s="127"/>
      <c r="AL258" s="126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6"/>
      <c r="AW258" s="122"/>
      <c r="AX258" s="122"/>
      <c r="AY258" s="122"/>
      <c r="AZ258" s="122"/>
      <c r="BA258" s="122"/>
      <c r="BB258" s="126"/>
      <c r="BC258" s="122"/>
      <c r="BD258" s="126"/>
      <c r="BE258" s="127"/>
      <c r="BF258" s="126"/>
      <c r="BG258" s="128"/>
      <c r="BH258" s="122"/>
      <c r="BI258" s="122"/>
      <c r="BJ258" s="134"/>
      <c r="BK258" s="95"/>
      <c r="BL258" s="95"/>
      <c r="BM258" s="98"/>
      <c r="BN258" s="99"/>
      <c r="BO258" s="122"/>
      <c r="BP258" s="122"/>
      <c r="BQ258" s="42"/>
      <c r="BR258" s="140"/>
    </row>
    <row r="259" spans="1:70" ht="30" hidden="1" customHeight="1" x14ac:dyDescent="0.35">
      <c r="A259" s="95">
        <v>255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7"/>
      <c r="AC259" s="126"/>
      <c r="AD259" s="126"/>
      <c r="AE259" s="126"/>
      <c r="AF259" s="126"/>
      <c r="AG259" s="126"/>
      <c r="AH259" s="126"/>
      <c r="AI259" s="126"/>
      <c r="AJ259" s="127"/>
      <c r="AK259" s="127"/>
      <c r="AL259" s="126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6"/>
      <c r="AW259" s="122"/>
      <c r="AX259" s="122"/>
      <c r="AY259" s="122"/>
      <c r="AZ259" s="122"/>
      <c r="BA259" s="122"/>
      <c r="BB259" s="126"/>
      <c r="BC259" s="122"/>
      <c r="BD259" s="126"/>
      <c r="BE259" s="127"/>
      <c r="BF259" s="126"/>
      <c r="BG259" s="128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7"/>
      <c r="AC260" s="126"/>
      <c r="AD260" s="126"/>
      <c r="AE260" s="126"/>
      <c r="AF260" s="126"/>
      <c r="AG260" s="126"/>
      <c r="AH260" s="126"/>
      <c r="AI260" s="126"/>
      <c r="AJ260" s="127"/>
      <c r="AK260" s="127"/>
      <c r="AL260" s="126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6"/>
      <c r="AW260" s="122"/>
      <c r="AX260" s="122"/>
      <c r="AY260" s="122"/>
      <c r="AZ260" s="122"/>
      <c r="BA260" s="122"/>
      <c r="BB260" s="126"/>
      <c r="BC260" s="122"/>
      <c r="BD260" s="126"/>
      <c r="BE260" s="127"/>
      <c r="BF260" s="126"/>
      <c r="BG260" s="128"/>
      <c r="BH260" s="122"/>
      <c r="BI260" s="122"/>
      <c r="BJ260" s="134"/>
      <c r="BK260" s="95"/>
      <c r="BL260" s="95"/>
      <c r="BM260" s="98"/>
      <c r="BN260" s="99"/>
      <c r="BO260" s="122"/>
      <c r="BP260" s="122"/>
      <c r="BQ260" s="42"/>
      <c r="BR260" s="140"/>
    </row>
    <row r="261" spans="1:70" ht="30" hidden="1" customHeight="1" x14ac:dyDescent="0.35">
      <c r="A261" s="95">
        <v>257</v>
      </c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7"/>
      <c r="AC261" s="126"/>
      <c r="AD261" s="126"/>
      <c r="AE261" s="126"/>
      <c r="AF261" s="126"/>
      <c r="AG261" s="126"/>
      <c r="AH261" s="126"/>
      <c r="AI261" s="126"/>
      <c r="AJ261" s="127"/>
      <c r="AK261" s="127"/>
      <c r="AL261" s="126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6"/>
      <c r="AW261" s="122"/>
      <c r="AX261" s="122"/>
      <c r="AY261" s="122"/>
      <c r="AZ261" s="122"/>
      <c r="BA261" s="122"/>
      <c r="BB261" s="126"/>
      <c r="BC261" s="122"/>
      <c r="BD261" s="126"/>
      <c r="BE261" s="127"/>
      <c r="BF261" s="126"/>
      <c r="BG261" s="128"/>
      <c r="BH261" s="122"/>
      <c r="BI261" s="122"/>
      <c r="BJ261" s="134"/>
      <c r="BK261" s="95"/>
      <c r="BL261" s="95"/>
      <c r="BM261" s="98"/>
      <c r="BN261" s="99"/>
      <c r="BO261" s="122"/>
      <c r="BP261" s="122"/>
      <c r="BQ261" s="42"/>
      <c r="BR261" s="140"/>
    </row>
    <row r="262" spans="1:70" ht="30" hidden="1" customHeight="1" x14ac:dyDescent="0.35">
      <c r="A262" s="95">
        <v>258</v>
      </c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7"/>
      <c r="AC262" s="126"/>
      <c r="AD262" s="126"/>
      <c r="AE262" s="126"/>
      <c r="AF262" s="126"/>
      <c r="AG262" s="126"/>
      <c r="AH262" s="126"/>
      <c r="AI262" s="126"/>
      <c r="AJ262" s="127"/>
      <c r="AK262" s="127"/>
      <c r="AL262" s="126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6"/>
      <c r="AW262" s="122"/>
      <c r="AX262" s="122"/>
      <c r="AY262" s="122"/>
      <c r="AZ262" s="122"/>
      <c r="BA262" s="122"/>
      <c r="BB262" s="126"/>
      <c r="BC262" s="122"/>
      <c r="BD262" s="126"/>
      <c r="BE262" s="127"/>
      <c r="BF262" s="126"/>
      <c r="BG262" s="128"/>
      <c r="BH262" s="122"/>
      <c r="BI262" s="122"/>
      <c r="BJ262" s="134"/>
      <c r="BK262" s="95"/>
      <c r="BL262" s="95"/>
      <c r="BM262" s="98"/>
      <c r="BN262" s="99"/>
      <c r="BO262" s="122"/>
      <c r="BP262" s="122"/>
      <c r="BQ262" s="42"/>
      <c r="BR262" s="140"/>
    </row>
    <row r="263" spans="1:70" ht="30" hidden="1" customHeight="1" x14ac:dyDescent="0.35">
      <c r="A263" s="95">
        <v>259</v>
      </c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7"/>
      <c r="AC263" s="126"/>
      <c r="AD263" s="126"/>
      <c r="AE263" s="126"/>
      <c r="AF263" s="126"/>
      <c r="AG263" s="126"/>
      <c r="AH263" s="126"/>
      <c r="AI263" s="126"/>
      <c r="AJ263" s="127"/>
      <c r="AK263" s="127"/>
      <c r="AL263" s="126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6"/>
      <c r="AW263" s="122"/>
      <c r="AX263" s="122"/>
      <c r="AY263" s="122"/>
      <c r="AZ263" s="122"/>
      <c r="BA263" s="122"/>
      <c r="BB263" s="126"/>
      <c r="BC263" s="122"/>
      <c r="BD263" s="126"/>
      <c r="BE263" s="127"/>
      <c r="BF263" s="126"/>
      <c r="BG263" s="128"/>
      <c r="BH263" s="122"/>
      <c r="BI263" s="122"/>
      <c r="BJ263" s="134"/>
      <c r="BK263" s="95"/>
      <c r="BL263" s="95"/>
      <c r="BM263" s="98"/>
      <c r="BN263" s="99"/>
      <c r="BO263" s="122"/>
      <c r="BP263" s="122"/>
      <c r="BQ263" s="42"/>
      <c r="BR263" s="140"/>
    </row>
    <row r="264" spans="1:70" ht="30" hidden="1" customHeight="1" x14ac:dyDescent="0.35">
      <c r="A264" s="95">
        <v>260</v>
      </c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7"/>
      <c r="AC264" s="126"/>
      <c r="AD264" s="126"/>
      <c r="AE264" s="126"/>
      <c r="AF264" s="126"/>
      <c r="AG264" s="126"/>
      <c r="AH264" s="126"/>
      <c r="AI264" s="126"/>
      <c r="AJ264" s="127"/>
      <c r="AK264" s="127"/>
      <c r="AL264" s="126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6"/>
      <c r="AW264" s="122"/>
      <c r="AX264" s="122"/>
      <c r="AY264" s="122"/>
      <c r="AZ264" s="122"/>
      <c r="BA264" s="122"/>
      <c r="BB264" s="126"/>
      <c r="BC264" s="122"/>
      <c r="BD264" s="126"/>
      <c r="BE264" s="127"/>
      <c r="BF264" s="126"/>
      <c r="BG264" s="128"/>
      <c r="BH264" s="122"/>
      <c r="BI264" s="122"/>
      <c r="BJ264" s="134"/>
      <c r="BK264" s="95"/>
      <c r="BL264" s="95"/>
      <c r="BM264" s="98"/>
      <c r="BN264" s="99"/>
      <c r="BO264" s="122"/>
      <c r="BP264" s="122"/>
      <c r="BQ264" s="42"/>
      <c r="BR264" s="140"/>
    </row>
    <row r="265" spans="1:70" ht="30" hidden="1" customHeight="1" x14ac:dyDescent="0.35">
      <c r="A265" s="95">
        <v>261</v>
      </c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7"/>
      <c r="AC265" s="126"/>
      <c r="AD265" s="126"/>
      <c r="AE265" s="126"/>
      <c r="AF265" s="126"/>
      <c r="AG265" s="126"/>
      <c r="AH265" s="126"/>
      <c r="AI265" s="126"/>
      <c r="AJ265" s="127"/>
      <c r="AK265" s="127"/>
      <c r="AL265" s="126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6"/>
      <c r="AW265" s="122"/>
      <c r="AX265" s="122"/>
      <c r="AY265" s="122"/>
      <c r="AZ265" s="122"/>
      <c r="BA265" s="122"/>
      <c r="BB265" s="126"/>
      <c r="BC265" s="122"/>
      <c r="BD265" s="126"/>
      <c r="BE265" s="127"/>
      <c r="BF265" s="126"/>
      <c r="BG265" s="128"/>
      <c r="BH265" s="129"/>
      <c r="BI265" s="38"/>
      <c r="BJ265" s="97"/>
      <c r="BK265" s="95"/>
      <c r="BL265" s="38"/>
      <c r="BM265" s="130"/>
      <c r="BN265" s="131"/>
      <c r="BO265" s="95"/>
      <c r="BP265" s="95"/>
      <c r="BQ265" s="132"/>
      <c r="BR265" s="141"/>
    </row>
    <row r="266" spans="1:70" ht="30" hidden="1" customHeight="1" x14ac:dyDescent="0.35">
      <c r="A266" s="95">
        <v>262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7"/>
      <c r="AC266" s="126"/>
      <c r="AD266" s="126"/>
      <c r="AE266" s="126"/>
      <c r="AF266" s="126"/>
      <c r="AG266" s="126"/>
      <c r="AH266" s="126"/>
      <c r="AI266" s="126"/>
      <c r="AJ266" s="127"/>
      <c r="AK266" s="127"/>
      <c r="AL266" s="126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6"/>
      <c r="AW266" s="122"/>
      <c r="AX266" s="122"/>
      <c r="AY266" s="122"/>
      <c r="AZ266" s="122"/>
      <c r="BA266" s="122"/>
      <c r="BB266" s="126"/>
      <c r="BC266" s="122"/>
      <c r="BD266" s="126"/>
      <c r="BE266" s="127"/>
      <c r="BF266" s="126"/>
      <c r="BG266" s="128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7"/>
      <c r="AC267" s="126"/>
      <c r="AD267" s="126"/>
      <c r="AE267" s="126"/>
      <c r="AF267" s="126"/>
      <c r="AG267" s="126"/>
      <c r="AH267" s="126"/>
      <c r="AI267" s="126"/>
      <c r="AJ267" s="127"/>
      <c r="AK267" s="127"/>
      <c r="AL267" s="126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6"/>
      <c r="AW267" s="122"/>
      <c r="AX267" s="122"/>
      <c r="AY267" s="122"/>
      <c r="AZ267" s="122"/>
      <c r="BA267" s="122"/>
      <c r="BB267" s="126"/>
      <c r="BC267" s="122"/>
      <c r="BD267" s="126"/>
      <c r="BE267" s="127"/>
      <c r="BF267" s="126"/>
      <c r="BG267" s="128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7"/>
      <c r="AC268" s="126"/>
      <c r="AD268" s="126"/>
      <c r="AE268" s="126"/>
      <c r="AF268" s="126"/>
      <c r="AG268" s="126"/>
      <c r="AH268" s="126"/>
      <c r="AI268" s="126"/>
      <c r="AJ268" s="127"/>
      <c r="AK268" s="127"/>
      <c r="AL268" s="126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6"/>
      <c r="AW268" s="122"/>
      <c r="AX268" s="122"/>
      <c r="AY268" s="122"/>
      <c r="AZ268" s="122"/>
      <c r="BA268" s="122"/>
      <c r="BB268" s="126"/>
      <c r="BC268" s="122"/>
      <c r="BD268" s="126"/>
      <c r="BE268" s="127"/>
      <c r="BF268" s="126"/>
      <c r="BG268" s="128"/>
      <c r="BH268" s="129"/>
      <c r="BI268" s="38"/>
      <c r="BJ268" s="97"/>
      <c r="BK268" s="95"/>
      <c r="BL268" s="38"/>
      <c r="BM268" s="130"/>
      <c r="BN268" s="131"/>
      <c r="BO268" s="95"/>
      <c r="BP268" s="95"/>
      <c r="BQ268" s="132"/>
      <c r="BR268" s="141"/>
    </row>
    <row r="269" spans="1:70" ht="30" hidden="1" customHeight="1" x14ac:dyDescent="0.35">
      <c r="A269" s="95">
        <v>265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7"/>
      <c r="AC269" s="126"/>
      <c r="AD269" s="126"/>
      <c r="AE269" s="126"/>
      <c r="AF269" s="126"/>
      <c r="AG269" s="126"/>
      <c r="AH269" s="126"/>
      <c r="AI269" s="126"/>
      <c r="AJ269" s="127"/>
      <c r="AK269" s="127"/>
      <c r="AL269" s="126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6"/>
      <c r="AW269" s="122"/>
      <c r="AX269" s="122"/>
      <c r="AY269" s="122"/>
      <c r="AZ269" s="122"/>
      <c r="BA269" s="122"/>
      <c r="BB269" s="126"/>
      <c r="BC269" s="122"/>
      <c r="BD269" s="126"/>
      <c r="BE269" s="127"/>
      <c r="BF269" s="126"/>
      <c r="BG269" s="128"/>
      <c r="BH269" s="122"/>
      <c r="BI269" s="122"/>
      <c r="BJ269" s="134"/>
      <c r="BK269" s="95"/>
      <c r="BL269" s="95"/>
      <c r="BM269" s="98"/>
      <c r="BN269" s="99"/>
      <c r="BO269" s="122"/>
      <c r="BP269" s="122"/>
      <c r="BQ269" s="42"/>
      <c r="BR269" s="140"/>
    </row>
    <row r="270" spans="1:70" ht="30" hidden="1" customHeight="1" x14ac:dyDescent="0.35">
      <c r="A270" s="95">
        <v>266</v>
      </c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7"/>
      <c r="AC270" s="126"/>
      <c r="AD270" s="126"/>
      <c r="AE270" s="126"/>
      <c r="AF270" s="126"/>
      <c r="AG270" s="126"/>
      <c r="AH270" s="126"/>
      <c r="AI270" s="126"/>
      <c r="AJ270" s="127"/>
      <c r="AK270" s="127"/>
      <c r="AL270" s="126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6"/>
      <c r="AW270" s="122"/>
      <c r="AX270" s="122"/>
      <c r="AY270" s="122"/>
      <c r="AZ270" s="122"/>
      <c r="BA270" s="122"/>
      <c r="BB270" s="126"/>
      <c r="BC270" s="122"/>
      <c r="BD270" s="126"/>
      <c r="BE270" s="127"/>
      <c r="BF270" s="126"/>
      <c r="BG270" s="128"/>
      <c r="BH270" s="122"/>
      <c r="BI270" s="122"/>
      <c r="BJ270" s="134"/>
      <c r="BK270" s="95"/>
      <c r="BL270" s="95"/>
      <c r="BM270" s="98"/>
      <c r="BN270" s="99"/>
      <c r="BO270" s="122"/>
      <c r="BP270" s="122"/>
      <c r="BQ270" s="42"/>
      <c r="BR270" s="140"/>
    </row>
    <row r="271" spans="1:70" ht="30" hidden="1" customHeight="1" x14ac:dyDescent="0.35">
      <c r="A271" s="95">
        <v>267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7"/>
      <c r="AC271" s="126"/>
      <c r="AD271" s="126"/>
      <c r="AE271" s="126"/>
      <c r="AF271" s="126"/>
      <c r="AG271" s="126"/>
      <c r="AH271" s="126"/>
      <c r="AI271" s="126"/>
      <c r="AJ271" s="127"/>
      <c r="AK271" s="127"/>
      <c r="AL271" s="126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6"/>
      <c r="AW271" s="122"/>
      <c r="AX271" s="122"/>
      <c r="AY271" s="122"/>
      <c r="AZ271" s="122"/>
      <c r="BA271" s="122"/>
      <c r="BB271" s="126"/>
      <c r="BC271" s="122"/>
      <c r="BD271" s="126"/>
      <c r="BE271" s="127"/>
      <c r="BF271" s="126"/>
      <c r="BG271" s="128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7"/>
      <c r="AC272" s="126"/>
      <c r="AD272" s="126"/>
      <c r="AE272" s="126"/>
      <c r="AF272" s="126"/>
      <c r="AG272" s="126"/>
      <c r="AH272" s="126"/>
      <c r="AI272" s="126"/>
      <c r="AJ272" s="127"/>
      <c r="AK272" s="127"/>
      <c r="AL272" s="126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6"/>
      <c r="AW272" s="122"/>
      <c r="AX272" s="122"/>
      <c r="AY272" s="122"/>
      <c r="AZ272" s="122"/>
      <c r="BA272" s="122"/>
      <c r="BB272" s="126"/>
      <c r="BC272" s="122"/>
      <c r="BD272" s="126"/>
      <c r="BE272" s="127"/>
      <c r="BF272" s="126"/>
      <c r="BG272" s="128"/>
      <c r="BH272" s="122"/>
      <c r="BI272" s="122"/>
      <c r="BJ272" s="134"/>
      <c r="BK272" s="95"/>
      <c r="BL272" s="95"/>
      <c r="BM272" s="98"/>
      <c r="BN272" s="99"/>
      <c r="BO272" s="122"/>
      <c r="BP272" s="122"/>
      <c r="BQ272" s="42"/>
      <c r="BR272" s="135"/>
    </row>
    <row r="273" spans="1:70" ht="30" hidden="1" customHeight="1" x14ac:dyDescent="0.35">
      <c r="A273" s="95">
        <v>269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7"/>
      <c r="AC273" s="126"/>
      <c r="AD273" s="126"/>
      <c r="AE273" s="126"/>
      <c r="AF273" s="126"/>
      <c r="AG273" s="126"/>
      <c r="AH273" s="126"/>
      <c r="AI273" s="126"/>
      <c r="AJ273" s="127"/>
      <c r="AK273" s="127"/>
      <c r="AL273" s="126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6"/>
      <c r="AW273" s="122"/>
      <c r="AX273" s="122"/>
      <c r="AY273" s="122"/>
      <c r="AZ273" s="122"/>
      <c r="BA273" s="122"/>
      <c r="BB273" s="126"/>
      <c r="BC273" s="122"/>
      <c r="BD273" s="126"/>
      <c r="BE273" s="127"/>
      <c r="BF273" s="126"/>
      <c r="BG273" s="128"/>
      <c r="BH273" s="129"/>
      <c r="BI273" s="38"/>
      <c r="BJ273" s="97"/>
      <c r="BK273"/>
      <c r="BL273" s="38"/>
      <c r="BM273" s="130"/>
      <c r="BN273" s="131"/>
      <c r="BO273" s="95"/>
      <c r="BP273" s="95"/>
      <c r="BQ273" s="132"/>
      <c r="BR273" s="141"/>
    </row>
    <row r="274" spans="1:70" ht="30" hidden="1" customHeight="1" x14ac:dyDescent="0.35">
      <c r="A274" s="95">
        <v>270</v>
      </c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7"/>
      <c r="AC274" s="126"/>
      <c r="AD274" s="126"/>
      <c r="AE274" s="126"/>
      <c r="AF274" s="126"/>
      <c r="AG274" s="126"/>
      <c r="AH274" s="126"/>
      <c r="AI274" s="126"/>
      <c r="AJ274" s="127"/>
      <c r="AK274" s="127"/>
      <c r="AL274" s="126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6"/>
      <c r="AW274" s="122"/>
      <c r="AX274" s="122"/>
      <c r="AY274" s="122"/>
      <c r="AZ274" s="122"/>
      <c r="BA274" s="122"/>
      <c r="BB274" s="126"/>
      <c r="BC274" s="122"/>
      <c r="BD274" s="126"/>
      <c r="BE274" s="127"/>
      <c r="BF274" s="126"/>
      <c r="BG274" s="128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7"/>
      <c r="AC275" s="126"/>
      <c r="AD275" s="126"/>
      <c r="AE275" s="126"/>
      <c r="AF275" s="126"/>
      <c r="AG275" s="126"/>
      <c r="AH275" s="126"/>
      <c r="AI275" s="126"/>
      <c r="AJ275" s="127"/>
      <c r="AK275" s="127"/>
      <c r="AL275" s="126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6"/>
      <c r="AW275" s="122"/>
      <c r="AX275" s="122"/>
      <c r="AY275" s="122"/>
      <c r="AZ275" s="122"/>
      <c r="BA275" s="122"/>
      <c r="BB275" s="126"/>
      <c r="BC275" s="122"/>
      <c r="BD275" s="126"/>
      <c r="BE275" s="127"/>
      <c r="BF275" s="126"/>
      <c r="BG275" s="128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7"/>
      <c r="AC276" s="126"/>
      <c r="AD276" s="126"/>
      <c r="AE276" s="126"/>
      <c r="AF276" s="126"/>
      <c r="AG276" s="126"/>
      <c r="AH276" s="126"/>
      <c r="AI276" s="126"/>
      <c r="AJ276" s="127"/>
      <c r="AK276" s="127"/>
      <c r="AL276" s="126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6"/>
      <c r="AW276" s="122"/>
      <c r="AX276" s="122"/>
      <c r="AY276" s="122"/>
      <c r="AZ276" s="122"/>
      <c r="BA276" s="122"/>
      <c r="BB276" s="126"/>
      <c r="BC276" s="122"/>
      <c r="BD276" s="126"/>
      <c r="BE276" s="127"/>
      <c r="BF276" s="126"/>
      <c r="BG276" s="128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7"/>
      <c r="AC277" s="126"/>
      <c r="AD277" s="126"/>
      <c r="AE277" s="126"/>
      <c r="AF277" s="126"/>
      <c r="AG277" s="126"/>
      <c r="AH277" s="126"/>
      <c r="AI277" s="126"/>
      <c r="AJ277" s="127"/>
      <c r="AK277" s="127"/>
      <c r="AL277" s="126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6"/>
      <c r="AW277" s="122"/>
      <c r="AX277" s="122"/>
      <c r="AY277" s="122"/>
      <c r="AZ277" s="122"/>
      <c r="BA277" s="122"/>
      <c r="BB277" s="126"/>
      <c r="BC277" s="122"/>
      <c r="BD277" s="126"/>
      <c r="BE277" s="127"/>
      <c r="BF277" s="126"/>
      <c r="BG277" s="128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7"/>
      <c r="AC278" s="126"/>
      <c r="AD278" s="126"/>
      <c r="AE278" s="126"/>
      <c r="AF278" s="126"/>
      <c r="AG278" s="126"/>
      <c r="AH278" s="126"/>
      <c r="AI278" s="126"/>
      <c r="AJ278" s="127"/>
      <c r="AK278" s="127"/>
      <c r="AL278" s="126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6"/>
      <c r="AW278" s="122"/>
      <c r="AX278" s="122"/>
      <c r="AY278" s="122"/>
      <c r="AZ278" s="122"/>
      <c r="BA278" s="122"/>
      <c r="BB278" s="126"/>
      <c r="BC278" s="122"/>
      <c r="BD278" s="126"/>
      <c r="BE278" s="127"/>
      <c r="BF278" s="126"/>
      <c r="BG278" s="128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7"/>
      <c r="AC279" s="126"/>
      <c r="AD279" s="126"/>
      <c r="AE279" s="126"/>
      <c r="AF279" s="126"/>
      <c r="AG279" s="126"/>
      <c r="AH279" s="126"/>
      <c r="AI279" s="126"/>
      <c r="AJ279" s="127"/>
      <c r="AK279" s="127"/>
      <c r="AL279" s="126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6"/>
      <c r="AW279" s="122"/>
      <c r="AX279" s="122"/>
      <c r="AY279" s="122"/>
      <c r="AZ279" s="122"/>
      <c r="BA279" s="122"/>
      <c r="BB279" s="126"/>
      <c r="BC279" s="122"/>
      <c r="BD279" s="126"/>
      <c r="BE279" s="127"/>
      <c r="BF279" s="126"/>
      <c r="BG279" s="128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7"/>
      <c r="AC280" s="126"/>
      <c r="AD280" s="126"/>
      <c r="AE280" s="126"/>
      <c r="AF280" s="126"/>
      <c r="AG280" s="126"/>
      <c r="AH280" s="126"/>
      <c r="AI280" s="126"/>
      <c r="AJ280" s="127"/>
      <c r="AK280" s="127"/>
      <c r="AL280" s="126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6"/>
      <c r="AW280" s="122"/>
      <c r="AX280" s="122"/>
      <c r="AY280" s="122"/>
      <c r="AZ280" s="122"/>
      <c r="BA280" s="122"/>
      <c r="BB280" s="126"/>
      <c r="BC280" s="122"/>
      <c r="BD280" s="126"/>
      <c r="BE280" s="127"/>
      <c r="BF280" s="126"/>
      <c r="BG280" s="128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7"/>
      <c r="AC281" s="126"/>
      <c r="AD281" s="126"/>
      <c r="AE281" s="126"/>
      <c r="AF281" s="126"/>
      <c r="AG281" s="126"/>
      <c r="AH281" s="126"/>
      <c r="AI281" s="126"/>
      <c r="AJ281" s="127"/>
      <c r="AK281" s="127"/>
      <c r="AL281" s="126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6"/>
      <c r="AW281" s="122"/>
      <c r="AX281" s="122"/>
      <c r="AY281" s="122"/>
      <c r="AZ281" s="122"/>
      <c r="BA281" s="122"/>
      <c r="BB281" s="126"/>
      <c r="BC281" s="122"/>
      <c r="BD281" s="126"/>
      <c r="BE281" s="127"/>
      <c r="BF281" s="126"/>
      <c r="BG281" s="128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7"/>
      <c r="AC282" s="126"/>
      <c r="AD282" s="126"/>
      <c r="AE282" s="126"/>
      <c r="AF282" s="126"/>
      <c r="AG282" s="126"/>
      <c r="AH282" s="126"/>
      <c r="AI282" s="126"/>
      <c r="AJ282" s="127"/>
      <c r="AK282" s="127"/>
      <c r="AL282" s="126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6"/>
      <c r="AW282" s="122"/>
      <c r="AX282" s="122"/>
      <c r="AY282" s="122"/>
      <c r="AZ282" s="122"/>
      <c r="BA282" s="122"/>
      <c r="BB282" s="126"/>
      <c r="BC282" s="122"/>
      <c r="BD282" s="126"/>
      <c r="BE282" s="127"/>
      <c r="BF282" s="126"/>
      <c r="BG282" s="128"/>
      <c r="BH282" s="129"/>
      <c r="BI282" s="38"/>
      <c r="BJ282" s="97"/>
      <c r="BK282" s="95"/>
      <c r="BL282" s="38"/>
      <c r="BM282" s="130"/>
      <c r="BN282" s="131"/>
      <c r="BO282" s="95"/>
      <c r="BP282" s="95"/>
      <c r="BQ282" s="132"/>
      <c r="BR282" s="141"/>
    </row>
    <row r="283" spans="1:70" ht="30" hidden="1" customHeight="1" x14ac:dyDescent="0.35">
      <c r="A283" s="95">
        <v>279</v>
      </c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7"/>
      <c r="AC283" s="126"/>
      <c r="AD283" s="126"/>
      <c r="AE283" s="126"/>
      <c r="AF283" s="126"/>
      <c r="AG283" s="126"/>
      <c r="AH283" s="126"/>
      <c r="AI283" s="126"/>
      <c r="AJ283" s="127"/>
      <c r="AK283" s="127"/>
      <c r="AL283" s="126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6"/>
      <c r="AW283" s="122"/>
      <c r="AX283" s="122"/>
      <c r="AY283" s="122"/>
      <c r="AZ283" s="122"/>
      <c r="BA283" s="122"/>
      <c r="BB283" s="126"/>
      <c r="BC283" s="122"/>
      <c r="BD283" s="126"/>
      <c r="BE283" s="127"/>
      <c r="BF283" s="126"/>
      <c r="BG283" s="128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7"/>
      <c r="AC284" s="126"/>
      <c r="AD284" s="126"/>
      <c r="AE284" s="126"/>
      <c r="AF284" s="126"/>
      <c r="AG284" s="126"/>
      <c r="AH284" s="126"/>
      <c r="AI284" s="126"/>
      <c r="AJ284" s="127"/>
      <c r="AK284" s="127"/>
      <c r="AL284" s="126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6"/>
      <c r="AW284" s="122"/>
      <c r="AX284" s="122"/>
      <c r="AY284" s="122"/>
      <c r="AZ284" s="122"/>
      <c r="BA284" s="122"/>
      <c r="BB284" s="126"/>
      <c r="BC284" s="122"/>
      <c r="BD284" s="126"/>
      <c r="BE284" s="127"/>
      <c r="BF284" s="126"/>
      <c r="BG284" s="128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7"/>
      <c r="AC285" s="126"/>
      <c r="AD285" s="126"/>
      <c r="AE285" s="126"/>
      <c r="AF285" s="126"/>
      <c r="AG285" s="126"/>
      <c r="AH285" s="126"/>
      <c r="AI285" s="126"/>
      <c r="AJ285" s="127"/>
      <c r="AK285" s="127"/>
      <c r="AL285" s="126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6"/>
      <c r="AW285" s="122"/>
      <c r="AX285" s="122"/>
      <c r="AY285" s="122"/>
      <c r="AZ285" s="122"/>
      <c r="BA285" s="122"/>
      <c r="BB285" s="126"/>
      <c r="BC285" s="122"/>
      <c r="BD285" s="126"/>
      <c r="BE285" s="127"/>
      <c r="BF285" s="126"/>
      <c r="BG285" s="128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7"/>
      <c r="AC286" s="126"/>
      <c r="AD286" s="126"/>
      <c r="AE286" s="126"/>
      <c r="AF286" s="126"/>
      <c r="AG286" s="126"/>
      <c r="AH286" s="126"/>
      <c r="AI286" s="126"/>
      <c r="AJ286" s="127"/>
      <c r="AK286" s="127"/>
      <c r="AL286" s="126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6"/>
      <c r="AW286" s="122"/>
      <c r="AX286" s="122"/>
      <c r="AY286" s="122"/>
      <c r="AZ286" s="122"/>
      <c r="BA286" s="122"/>
      <c r="BB286" s="126"/>
      <c r="BC286" s="122"/>
      <c r="BD286" s="126"/>
      <c r="BE286" s="127"/>
      <c r="BF286" s="126"/>
      <c r="BG286" s="128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7"/>
      <c r="AC287" s="126"/>
      <c r="AD287" s="126"/>
      <c r="AE287" s="126"/>
      <c r="AF287" s="126"/>
      <c r="AG287" s="126"/>
      <c r="AH287" s="126"/>
      <c r="AI287" s="126"/>
      <c r="AJ287" s="127"/>
      <c r="AK287" s="127"/>
      <c r="AL287" s="126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6"/>
      <c r="AW287" s="122"/>
      <c r="AX287" s="122"/>
      <c r="AY287" s="122"/>
      <c r="AZ287" s="122"/>
      <c r="BA287" s="122"/>
      <c r="BB287" s="126"/>
      <c r="BC287" s="122"/>
      <c r="BD287" s="126"/>
      <c r="BE287" s="127"/>
      <c r="BF287" s="126"/>
      <c r="BG287" s="128"/>
      <c r="BH287" s="122"/>
      <c r="BI287" s="122"/>
      <c r="BJ287" s="134"/>
      <c r="BK287" s="95"/>
      <c r="BL287" s="95"/>
      <c r="BM287" s="98"/>
      <c r="BN287" s="99"/>
      <c r="BO287" s="122"/>
      <c r="BP287" s="122"/>
      <c r="BQ287" s="42"/>
      <c r="BR287" s="140"/>
    </row>
    <row r="288" spans="1:70" ht="30" hidden="1" customHeight="1" x14ac:dyDescent="0.35">
      <c r="A288" s="95">
        <v>284</v>
      </c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7"/>
      <c r="AC288" s="126"/>
      <c r="AD288" s="126"/>
      <c r="AE288" s="126"/>
      <c r="AF288" s="126"/>
      <c r="AG288" s="126"/>
      <c r="AH288" s="126"/>
      <c r="AI288" s="126"/>
      <c r="AJ288" s="127"/>
      <c r="AK288" s="127"/>
      <c r="AL288" s="126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6"/>
      <c r="AW288" s="122"/>
      <c r="AX288" s="122"/>
      <c r="AY288" s="122"/>
      <c r="AZ288" s="122"/>
      <c r="BA288" s="122"/>
      <c r="BB288" s="126"/>
      <c r="BC288" s="122"/>
      <c r="BD288" s="126"/>
      <c r="BE288" s="127"/>
      <c r="BF288" s="126"/>
      <c r="BG288" s="128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7"/>
      <c r="AC289" s="126"/>
      <c r="AD289" s="126"/>
      <c r="AE289" s="126"/>
      <c r="AF289" s="126"/>
      <c r="AG289" s="126"/>
      <c r="AH289" s="126"/>
      <c r="AI289" s="126"/>
      <c r="AJ289" s="127"/>
      <c r="AK289" s="127"/>
      <c r="AL289" s="126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6"/>
      <c r="AW289" s="122"/>
      <c r="AX289" s="122"/>
      <c r="AY289" s="122"/>
      <c r="AZ289" s="122"/>
      <c r="BA289" s="122"/>
      <c r="BB289" s="126"/>
      <c r="BC289" s="122"/>
      <c r="BD289" s="126"/>
      <c r="BE289" s="127"/>
      <c r="BF289" s="126"/>
      <c r="BG289" s="128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7"/>
      <c r="AC290" s="126"/>
      <c r="AD290" s="126"/>
      <c r="AE290" s="126"/>
      <c r="AF290" s="126"/>
      <c r="AG290" s="126"/>
      <c r="AH290" s="126"/>
      <c r="AI290" s="126"/>
      <c r="AJ290" s="127"/>
      <c r="AK290" s="127"/>
      <c r="AL290" s="126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6"/>
      <c r="AW290" s="122"/>
      <c r="AX290" s="122"/>
      <c r="AY290" s="122"/>
      <c r="AZ290" s="122"/>
      <c r="BA290" s="122"/>
      <c r="BB290" s="126"/>
      <c r="BC290" s="122"/>
      <c r="BD290" s="126"/>
      <c r="BE290" s="127"/>
      <c r="BF290" s="126"/>
      <c r="BG290" s="128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7"/>
      <c r="AC291" s="126"/>
      <c r="AD291" s="126"/>
      <c r="AE291" s="126"/>
      <c r="AF291" s="126"/>
      <c r="AG291" s="126"/>
      <c r="AH291" s="126"/>
      <c r="AI291" s="126"/>
      <c r="AJ291" s="127"/>
      <c r="AK291" s="127"/>
      <c r="AL291" s="126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6"/>
      <c r="AW291" s="122"/>
      <c r="AX291" s="122"/>
      <c r="AY291" s="122"/>
      <c r="AZ291" s="122"/>
      <c r="BA291" s="122"/>
      <c r="BB291" s="126"/>
      <c r="BC291" s="122"/>
      <c r="BD291" s="126"/>
      <c r="BE291" s="127"/>
      <c r="BF291" s="126"/>
      <c r="BG291" s="128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7"/>
      <c r="AC292" s="126"/>
      <c r="AD292" s="126"/>
      <c r="AE292" s="126"/>
      <c r="AF292" s="126"/>
      <c r="AG292" s="126"/>
      <c r="AH292" s="126"/>
      <c r="AI292" s="126"/>
      <c r="AJ292" s="127"/>
      <c r="AK292" s="127"/>
      <c r="AL292" s="126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6"/>
      <c r="AW292" s="122"/>
      <c r="AX292" s="122"/>
      <c r="AY292" s="122"/>
      <c r="AZ292" s="122"/>
      <c r="BA292" s="122"/>
      <c r="BB292" s="126"/>
      <c r="BC292" s="122"/>
      <c r="BD292" s="126"/>
      <c r="BE292" s="127"/>
      <c r="BF292" s="126"/>
      <c r="BG292" s="128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7"/>
      <c r="AC293" s="126"/>
      <c r="AD293" s="126"/>
      <c r="AE293" s="126"/>
      <c r="AF293" s="126"/>
      <c r="AG293" s="126"/>
      <c r="AH293" s="126"/>
      <c r="AI293" s="126"/>
      <c r="AJ293" s="127"/>
      <c r="AK293" s="127"/>
      <c r="AL293" s="126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6"/>
      <c r="AW293" s="122"/>
      <c r="AX293" s="122"/>
      <c r="AY293" s="122"/>
      <c r="AZ293" s="122"/>
      <c r="BA293" s="122"/>
      <c r="BB293" s="126"/>
      <c r="BC293" s="122"/>
      <c r="BD293" s="126"/>
      <c r="BE293" s="127"/>
      <c r="BF293" s="126"/>
      <c r="BG293" s="128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7"/>
      <c r="AC294" s="126"/>
      <c r="AD294" s="126"/>
      <c r="AE294" s="126"/>
      <c r="AF294" s="126"/>
      <c r="AG294" s="126"/>
      <c r="AH294" s="126"/>
      <c r="AI294" s="126"/>
      <c r="AJ294" s="127"/>
      <c r="AK294" s="127"/>
      <c r="AL294" s="126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6"/>
      <c r="AW294" s="122"/>
      <c r="AX294" s="122"/>
      <c r="AY294" s="122"/>
      <c r="AZ294" s="122"/>
      <c r="BA294" s="122"/>
      <c r="BB294" s="126"/>
      <c r="BC294" s="122"/>
      <c r="BD294" s="126"/>
      <c r="BE294" s="127"/>
      <c r="BF294" s="126"/>
      <c r="BG294" s="128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7"/>
      <c r="AC295" s="126"/>
      <c r="AD295" s="126"/>
      <c r="AE295" s="126"/>
      <c r="AF295" s="126"/>
      <c r="AG295" s="126"/>
      <c r="AH295" s="126"/>
      <c r="AI295" s="126"/>
      <c r="AJ295" s="127"/>
      <c r="AK295" s="127"/>
      <c r="AL295" s="126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6"/>
      <c r="AW295" s="122"/>
      <c r="AX295" s="122"/>
      <c r="AY295" s="122"/>
      <c r="AZ295" s="122"/>
      <c r="BA295" s="122"/>
      <c r="BB295" s="126"/>
      <c r="BC295" s="122"/>
      <c r="BD295" s="126"/>
      <c r="BE295" s="127"/>
      <c r="BF295" s="126"/>
      <c r="BG295" s="128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7"/>
      <c r="AC296" s="126"/>
      <c r="AD296" s="126"/>
      <c r="AE296" s="126"/>
      <c r="AF296" s="126"/>
      <c r="AG296" s="126"/>
      <c r="AH296" s="126"/>
      <c r="AI296" s="126"/>
      <c r="AJ296" s="127"/>
      <c r="AK296" s="127"/>
      <c r="AL296" s="126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6"/>
      <c r="AW296" s="122"/>
      <c r="AX296" s="122"/>
      <c r="AY296" s="122"/>
      <c r="AZ296" s="122"/>
      <c r="BA296" s="122"/>
      <c r="BB296" s="126"/>
      <c r="BC296" s="122"/>
      <c r="BD296" s="126"/>
      <c r="BE296" s="127"/>
      <c r="BF296" s="126"/>
      <c r="BG296" s="128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7"/>
      <c r="AC297" s="126"/>
      <c r="AD297" s="126"/>
      <c r="AE297" s="126"/>
      <c r="AF297" s="126"/>
      <c r="AG297" s="126"/>
      <c r="AH297" s="126"/>
      <c r="AI297" s="126"/>
      <c r="AJ297" s="127"/>
      <c r="AK297" s="127"/>
      <c r="AL297" s="126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6"/>
      <c r="AW297" s="122"/>
      <c r="AX297" s="122"/>
      <c r="AY297" s="122"/>
      <c r="AZ297" s="122"/>
      <c r="BA297" s="122"/>
      <c r="BB297" s="126"/>
      <c r="BC297" s="122"/>
      <c r="BD297" s="126"/>
      <c r="BE297" s="127"/>
      <c r="BF297" s="126"/>
      <c r="BG297" s="128"/>
      <c r="BH297" s="129"/>
      <c r="BI297" s="38"/>
      <c r="BJ297" s="97"/>
      <c r="BK297" s="95"/>
      <c r="BL297" s="38"/>
      <c r="BM297" s="130"/>
      <c r="BN297" s="131"/>
      <c r="BO297" s="95"/>
      <c r="BP297" s="95"/>
      <c r="BQ297" s="132"/>
      <c r="BR297" s="141"/>
    </row>
    <row r="298" spans="1:70" ht="30" hidden="1" customHeight="1" x14ac:dyDescent="0.35">
      <c r="A298" s="95">
        <v>294</v>
      </c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7"/>
      <c r="AC298" s="126"/>
      <c r="AD298" s="126"/>
      <c r="AE298" s="126"/>
      <c r="AF298" s="126"/>
      <c r="AG298" s="126"/>
      <c r="AH298" s="126"/>
      <c r="AI298" s="126"/>
      <c r="AJ298" s="127"/>
      <c r="AK298" s="127"/>
      <c r="AL298" s="126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6"/>
      <c r="AW298" s="122"/>
      <c r="AX298" s="122"/>
      <c r="AY298" s="122"/>
      <c r="AZ298" s="122"/>
      <c r="BA298" s="122"/>
      <c r="BB298" s="126"/>
      <c r="BC298" s="122"/>
      <c r="BD298" s="126"/>
      <c r="BE298" s="127"/>
      <c r="BF298" s="126"/>
      <c r="BG298" s="128"/>
      <c r="BH298" s="129"/>
      <c r="BI298" s="38"/>
      <c r="BJ298" s="97"/>
      <c r="BK298" s="95"/>
      <c r="BL298" s="38"/>
      <c r="BM298" s="130"/>
      <c r="BN298" s="131"/>
      <c r="BO298" s="95"/>
      <c r="BP298" s="95"/>
      <c r="BQ298" s="132"/>
      <c r="BR298" s="141"/>
    </row>
    <row r="299" spans="1:70" ht="30" hidden="1" customHeight="1" x14ac:dyDescent="0.35">
      <c r="A299" s="95">
        <v>295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7"/>
      <c r="AC299" s="126"/>
      <c r="AD299" s="126"/>
      <c r="AE299" s="126"/>
      <c r="AF299" s="126"/>
      <c r="AG299" s="126"/>
      <c r="AH299" s="126"/>
      <c r="AI299" s="126"/>
      <c r="AJ299" s="127"/>
      <c r="AK299" s="127"/>
      <c r="AL299" s="126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6"/>
      <c r="AW299" s="122"/>
      <c r="AX299" s="122"/>
      <c r="AY299" s="122"/>
      <c r="AZ299" s="122"/>
      <c r="BA299" s="122"/>
      <c r="BB299" s="126"/>
      <c r="BC299" s="122"/>
      <c r="BD299" s="126"/>
      <c r="BE299" s="127"/>
      <c r="BF299" s="126"/>
      <c r="BG299" s="128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7"/>
      <c r="AC300" s="126"/>
      <c r="AD300" s="126"/>
      <c r="AE300" s="126"/>
      <c r="AF300" s="126"/>
      <c r="AG300" s="126"/>
      <c r="AH300" s="126"/>
      <c r="AI300" s="126"/>
      <c r="AJ300" s="127"/>
      <c r="AK300" s="127"/>
      <c r="AL300" s="126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6"/>
      <c r="AW300" s="122"/>
      <c r="AX300" s="122"/>
      <c r="AY300" s="122"/>
      <c r="AZ300" s="122"/>
      <c r="BA300" s="122"/>
      <c r="BB300" s="126"/>
      <c r="BC300" s="122"/>
      <c r="BD300" s="126"/>
      <c r="BE300" s="127"/>
      <c r="BF300" s="126"/>
      <c r="BG300" s="128"/>
      <c r="BH300" s="129"/>
      <c r="BI300" s="38"/>
      <c r="BJ300" s="97"/>
      <c r="BK300"/>
      <c r="BL300" s="38"/>
      <c r="BM300" s="130"/>
      <c r="BN300" s="131"/>
      <c r="BO300" s="95"/>
      <c r="BP300" s="95"/>
      <c r="BQ300" s="132"/>
      <c r="BR300" s="141"/>
    </row>
    <row r="301" spans="1:70" ht="30" hidden="1" customHeight="1" x14ac:dyDescent="0.35">
      <c r="A301" s="95">
        <v>297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7"/>
      <c r="AC301" s="126"/>
      <c r="AD301" s="126"/>
      <c r="AE301" s="126"/>
      <c r="AF301" s="126"/>
      <c r="AG301" s="126"/>
      <c r="AH301" s="126"/>
      <c r="AI301" s="126"/>
      <c r="AJ301" s="127"/>
      <c r="AK301" s="127"/>
      <c r="AL301" s="126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6"/>
      <c r="AW301" s="122"/>
      <c r="AX301" s="122"/>
      <c r="AY301" s="122"/>
      <c r="AZ301" s="122"/>
      <c r="BA301" s="122"/>
      <c r="BB301" s="126"/>
      <c r="BC301" s="122"/>
      <c r="BD301" s="126"/>
      <c r="BE301" s="127"/>
      <c r="BF301" s="126"/>
      <c r="BG301" s="128"/>
      <c r="BH301" s="129"/>
      <c r="BI301" s="38"/>
      <c r="BJ301" s="97"/>
      <c r="BK301" s="95"/>
      <c r="BL301" s="38"/>
      <c r="BM301" s="130"/>
      <c r="BN301" s="131"/>
      <c r="BO301" s="95"/>
      <c r="BP301" s="95"/>
      <c r="BQ301" s="132"/>
      <c r="BR301" s="141"/>
    </row>
    <row r="302" spans="1:70" ht="30" hidden="1" customHeight="1" x14ac:dyDescent="0.35">
      <c r="A302" s="95">
        <v>298</v>
      </c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7"/>
      <c r="AC302" s="126"/>
      <c r="AD302" s="126"/>
      <c r="AE302" s="126"/>
      <c r="AF302" s="126"/>
      <c r="AG302" s="126"/>
      <c r="AH302" s="126"/>
      <c r="AI302" s="126"/>
      <c r="AJ302" s="127"/>
      <c r="AK302" s="127"/>
      <c r="AL302" s="126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6"/>
      <c r="AW302" s="122"/>
      <c r="AX302" s="122"/>
      <c r="AY302" s="122"/>
      <c r="AZ302" s="122"/>
      <c r="BA302" s="122"/>
      <c r="BB302" s="126"/>
      <c r="BC302" s="122"/>
      <c r="BD302" s="126"/>
      <c r="BE302" s="127"/>
      <c r="BF302" s="126"/>
      <c r="BG302" s="128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7"/>
      <c r="AC303" s="126"/>
      <c r="AD303" s="126"/>
      <c r="AE303" s="126"/>
      <c r="AF303" s="126"/>
      <c r="AG303" s="126"/>
      <c r="AH303" s="126"/>
      <c r="AI303" s="126"/>
      <c r="AJ303" s="127"/>
      <c r="AK303" s="127"/>
      <c r="AL303" s="126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6"/>
      <c r="AW303" s="122"/>
      <c r="AX303" s="122"/>
      <c r="AY303" s="122"/>
      <c r="AZ303" s="122"/>
      <c r="BA303" s="122"/>
      <c r="BB303" s="126"/>
      <c r="BC303" s="122"/>
      <c r="BD303" s="126"/>
      <c r="BE303" s="127"/>
      <c r="BF303" s="126"/>
      <c r="BG303" s="128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7"/>
      <c r="AC304" s="126"/>
      <c r="AD304" s="126"/>
      <c r="AE304" s="126"/>
      <c r="AF304" s="126"/>
      <c r="AG304" s="126"/>
      <c r="AH304" s="126"/>
      <c r="AI304" s="126"/>
      <c r="AJ304" s="127"/>
      <c r="AK304" s="127"/>
      <c r="AL304" s="126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6"/>
      <c r="AW304" s="122"/>
      <c r="AX304" s="122"/>
      <c r="AY304" s="122"/>
      <c r="AZ304" s="122"/>
      <c r="BA304" s="122"/>
      <c r="BB304" s="126"/>
      <c r="BC304" s="122"/>
      <c r="BD304" s="126"/>
      <c r="BE304" s="127"/>
      <c r="BF304" s="126"/>
      <c r="BG304" s="128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7"/>
      <c r="AC305" s="126"/>
      <c r="AD305" s="126"/>
      <c r="AE305" s="126"/>
      <c r="AF305" s="126"/>
      <c r="AG305" s="126"/>
      <c r="AH305" s="126"/>
      <c r="AI305" s="126"/>
      <c r="AJ305" s="127"/>
      <c r="AK305" s="127"/>
      <c r="AL305" s="126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6"/>
      <c r="AW305" s="122"/>
      <c r="AX305" s="122"/>
      <c r="AY305" s="122"/>
      <c r="AZ305" s="122"/>
      <c r="BA305" s="122"/>
      <c r="BB305" s="126"/>
      <c r="BC305" s="122"/>
      <c r="BD305" s="126"/>
      <c r="BE305" s="127"/>
      <c r="BF305" s="126"/>
      <c r="BG305" s="128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7"/>
      <c r="AC306" s="126"/>
      <c r="AD306" s="126"/>
      <c r="AE306" s="126"/>
      <c r="AF306" s="126"/>
      <c r="AG306" s="126"/>
      <c r="AH306" s="126"/>
      <c r="AI306" s="126"/>
      <c r="AJ306" s="127"/>
      <c r="AK306" s="127"/>
      <c r="AL306" s="126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6"/>
      <c r="AW306" s="122"/>
      <c r="AX306" s="122"/>
      <c r="AY306" s="122"/>
      <c r="AZ306" s="122"/>
      <c r="BA306" s="122"/>
      <c r="BB306" s="126"/>
      <c r="BC306" s="122"/>
      <c r="BD306" s="126"/>
      <c r="BE306" s="127"/>
      <c r="BF306" s="126"/>
      <c r="BG306" s="128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7"/>
      <c r="AC307" s="126"/>
      <c r="AD307" s="126"/>
      <c r="AE307" s="126"/>
      <c r="AF307" s="126"/>
      <c r="AG307" s="126"/>
      <c r="AH307" s="126"/>
      <c r="AI307" s="126"/>
      <c r="AJ307" s="127"/>
      <c r="AK307" s="127"/>
      <c r="AL307" s="126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6"/>
      <c r="AW307" s="122"/>
      <c r="AX307" s="122"/>
      <c r="AY307" s="122"/>
      <c r="AZ307" s="122"/>
      <c r="BA307" s="122"/>
      <c r="BB307" s="126"/>
      <c r="BC307" s="122"/>
      <c r="BD307" s="126"/>
      <c r="BE307" s="127"/>
      <c r="BF307" s="126"/>
      <c r="BG307" s="128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7"/>
      <c r="AC308" s="126"/>
      <c r="AD308" s="126"/>
      <c r="AE308" s="126"/>
      <c r="AF308" s="126"/>
      <c r="AG308" s="126"/>
      <c r="AH308" s="126"/>
      <c r="AI308" s="126"/>
      <c r="AJ308" s="127"/>
      <c r="AK308" s="127"/>
      <c r="AL308" s="126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6"/>
      <c r="AW308" s="122"/>
      <c r="AX308" s="122"/>
      <c r="AY308" s="122"/>
      <c r="AZ308" s="122"/>
      <c r="BA308" s="122"/>
      <c r="BB308" s="126"/>
      <c r="BC308" s="122"/>
      <c r="BD308" s="126"/>
      <c r="BE308" s="127"/>
      <c r="BF308" s="126"/>
      <c r="BG308" s="128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7"/>
      <c r="AC309" s="126"/>
      <c r="AD309" s="126"/>
      <c r="AE309" s="126"/>
      <c r="AF309" s="126"/>
      <c r="AG309" s="126"/>
      <c r="AH309" s="126"/>
      <c r="AI309" s="126"/>
      <c r="AJ309" s="127"/>
      <c r="AK309" s="127"/>
      <c r="AL309" s="126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6"/>
      <c r="AW309" s="122"/>
      <c r="AX309" s="122"/>
      <c r="AY309" s="122"/>
      <c r="AZ309" s="122"/>
      <c r="BA309" s="122"/>
      <c r="BB309" s="126"/>
      <c r="BC309" s="122"/>
      <c r="BD309" s="126"/>
      <c r="BE309" s="127"/>
      <c r="BF309" s="126"/>
      <c r="BG309" s="128"/>
      <c r="BH309" s="129"/>
      <c r="BI309" s="38"/>
      <c r="BJ309" s="97"/>
      <c r="BK309" s="95"/>
      <c r="BL309" s="38"/>
      <c r="BM309" s="130"/>
      <c r="BN309" s="131"/>
      <c r="BO309" s="95"/>
      <c r="BP309" s="95"/>
      <c r="BQ309" s="132"/>
      <c r="BR309" s="141"/>
    </row>
    <row r="310" spans="1:70" ht="30" hidden="1" customHeight="1" x14ac:dyDescent="0.35">
      <c r="A310" s="95">
        <v>306</v>
      </c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7"/>
      <c r="AC310" s="126"/>
      <c r="AD310" s="126"/>
      <c r="AE310" s="126"/>
      <c r="AF310" s="126"/>
      <c r="AG310" s="126"/>
      <c r="AH310" s="126"/>
      <c r="AI310" s="126"/>
      <c r="AJ310" s="127"/>
      <c r="AK310" s="127"/>
      <c r="AL310" s="126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6"/>
      <c r="AW310" s="122"/>
      <c r="AX310" s="122"/>
      <c r="AY310" s="122"/>
      <c r="AZ310" s="122"/>
      <c r="BA310" s="122"/>
      <c r="BB310" s="126"/>
      <c r="BC310" s="122"/>
      <c r="BD310" s="126"/>
      <c r="BE310" s="127"/>
      <c r="BF310" s="126"/>
      <c r="BG310" s="128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7"/>
      <c r="AC311" s="126"/>
      <c r="AD311" s="126"/>
      <c r="AE311" s="126"/>
      <c r="AF311" s="126"/>
      <c r="AG311" s="126"/>
      <c r="AH311" s="126"/>
      <c r="AI311" s="126"/>
      <c r="AJ311" s="127"/>
      <c r="AK311" s="127"/>
      <c r="AL311" s="126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6"/>
      <c r="AW311" s="122"/>
      <c r="AX311" s="122"/>
      <c r="AY311" s="122"/>
      <c r="AZ311" s="122"/>
      <c r="BA311" s="122"/>
      <c r="BB311" s="126"/>
      <c r="BC311" s="122"/>
      <c r="BD311" s="126"/>
      <c r="BE311" s="127"/>
      <c r="BF311" s="126"/>
      <c r="BG311" s="128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7"/>
      <c r="AC312" s="126"/>
      <c r="AD312" s="126"/>
      <c r="AE312" s="126"/>
      <c r="AF312" s="126"/>
      <c r="AG312" s="126"/>
      <c r="AH312" s="126"/>
      <c r="AI312" s="126"/>
      <c r="AJ312" s="127"/>
      <c r="AK312" s="127"/>
      <c r="AL312" s="126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6"/>
      <c r="AW312" s="122"/>
      <c r="AX312" s="122"/>
      <c r="AY312" s="122"/>
      <c r="AZ312" s="122"/>
      <c r="BA312" s="122"/>
      <c r="BB312" s="126"/>
      <c r="BC312" s="122"/>
      <c r="BD312" s="126"/>
      <c r="BE312" s="127"/>
      <c r="BF312" s="126"/>
      <c r="BG312" s="128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7"/>
      <c r="AC313" s="126"/>
      <c r="AD313" s="126"/>
      <c r="AE313" s="126"/>
      <c r="AF313" s="126"/>
      <c r="AG313" s="126"/>
      <c r="AH313" s="126"/>
      <c r="AI313" s="126"/>
      <c r="AJ313" s="127"/>
      <c r="AK313" s="127"/>
      <c r="AL313" s="126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6"/>
      <c r="AW313" s="122"/>
      <c r="AX313" s="122"/>
      <c r="AY313" s="122"/>
      <c r="AZ313" s="122"/>
      <c r="BA313" s="122"/>
      <c r="BB313" s="126"/>
      <c r="BC313" s="122"/>
      <c r="BD313" s="126"/>
      <c r="BE313" s="127"/>
      <c r="BF313" s="126"/>
      <c r="BG313" s="128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7"/>
      <c r="AC314" s="126"/>
      <c r="AD314" s="126"/>
      <c r="AE314" s="126"/>
      <c r="AF314" s="126"/>
      <c r="AG314" s="126"/>
      <c r="AH314" s="126"/>
      <c r="AI314" s="126"/>
      <c r="AJ314" s="127"/>
      <c r="AK314" s="127"/>
      <c r="AL314" s="126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6"/>
      <c r="AW314" s="122"/>
      <c r="AX314" s="122"/>
      <c r="AY314" s="122"/>
      <c r="AZ314" s="122"/>
      <c r="BA314" s="122"/>
      <c r="BB314" s="126"/>
      <c r="BC314" s="122"/>
      <c r="BD314" s="126"/>
      <c r="BE314" s="127"/>
      <c r="BF314" s="126"/>
      <c r="BG314" s="128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7"/>
      <c r="AC315" s="126"/>
      <c r="AD315" s="126"/>
      <c r="AE315" s="126"/>
      <c r="AF315" s="126"/>
      <c r="AG315" s="126"/>
      <c r="AH315" s="126"/>
      <c r="AI315" s="126"/>
      <c r="AJ315" s="127"/>
      <c r="AK315" s="127"/>
      <c r="AL315" s="126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6"/>
      <c r="AW315" s="122"/>
      <c r="AX315" s="122"/>
      <c r="AY315" s="122"/>
      <c r="AZ315" s="122"/>
      <c r="BA315" s="122"/>
      <c r="BB315" s="126"/>
      <c r="BC315" s="122"/>
      <c r="BD315" s="126"/>
      <c r="BE315" s="127"/>
      <c r="BF315" s="126"/>
      <c r="BG315" s="128"/>
      <c r="BH315" s="129"/>
      <c r="BI315" s="38"/>
      <c r="BJ315" s="97"/>
      <c r="BK315" s="95"/>
      <c r="BL315" s="38"/>
      <c r="BM315" s="130"/>
      <c r="BN315" s="131"/>
      <c r="BO315" s="95"/>
      <c r="BP315" s="95"/>
      <c r="BQ315" s="132"/>
      <c r="BR315" s="141"/>
    </row>
    <row r="316" spans="1:70" ht="30" hidden="1" customHeight="1" x14ac:dyDescent="0.35">
      <c r="A316" s="95">
        <v>312</v>
      </c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7"/>
      <c r="AC316" s="126"/>
      <c r="AD316" s="126"/>
      <c r="AE316" s="126"/>
      <c r="AF316" s="126"/>
      <c r="AG316" s="126"/>
      <c r="AH316" s="126"/>
      <c r="AI316" s="126"/>
      <c r="AJ316" s="127"/>
      <c r="AK316" s="127"/>
      <c r="AL316" s="126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6"/>
      <c r="AW316" s="122"/>
      <c r="AX316" s="122"/>
      <c r="AY316" s="122"/>
      <c r="AZ316" s="122"/>
      <c r="BA316" s="122"/>
      <c r="BB316" s="126"/>
      <c r="BC316" s="122"/>
      <c r="BD316" s="126"/>
      <c r="BE316" s="127"/>
      <c r="BF316" s="126"/>
      <c r="BG316" s="128"/>
      <c r="BH316" s="129"/>
      <c r="BI316" s="38"/>
      <c r="BJ316" s="97"/>
      <c r="BK316" s="95"/>
      <c r="BL316" s="38"/>
      <c r="BM316" s="130"/>
      <c r="BN316" s="131"/>
      <c r="BO316" s="95"/>
      <c r="BP316" s="95"/>
      <c r="BQ316" s="132"/>
      <c r="BR316" s="141"/>
    </row>
    <row r="317" spans="1:70" ht="30" hidden="1" customHeight="1" x14ac:dyDescent="0.35">
      <c r="A317" s="95">
        <v>313</v>
      </c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7"/>
      <c r="AC317" s="126"/>
      <c r="AD317" s="126"/>
      <c r="AE317" s="126"/>
      <c r="AF317" s="126"/>
      <c r="AG317" s="126"/>
      <c r="AH317" s="126"/>
      <c r="AI317" s="126"/>
      <c r="AJ317" s="127"/>
      <c r="AK317" s="127"/>
      <c r="AL317" s="126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6"/>
      <c r="AW317" s="122"/>
      <c r="AX317" s="122"/>
      <c r="AY317" s="122"/>
      <c r="AZ317" s="122"/>
      <c r="BA317" s="122"/>
      <c r="BB317" s="126"/>
      <c r="BC317" s="122"/>
      <c r="BD317" s="126"/>
      <c r="BE317" s="127"/>
      <c r="BF317" s="126"/>
      <c r="BG317" s="128"/>
      <c r="BH317" s="129"/>
      <c r="BI317" s="38"/>
      <c r="BJ317" s="97"/>
      <c r="BK317" s="95"/>
      <c r="BL317" s="38"/>
      <c r="BM317" s="130"/>
      <c r="BN317" s="131"/>
      <c r="BO317" s="95"/>
      <c r="BP317" s="95"/>
      <c r="BQ317" s="132"/>
      <c r="BR317" s="141"/>
    </row>
    <row r="318" spans="1:70" ht="30" hidden="1" customHeight="1" x14ac:dyDescent="0.35">
      <c r="A318" s="95">
        <v>314</v>
      </c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7"/>
      <c r="AC318" s="126"/>
      <c r="AD318" s="126"/>
      <c r="AE318" s="126"/>
      <c r="AF318" s="126"/>
      <c r="AG318" s="126"/>
      <c r="AH318" s="126"/>
      <c r="AI318" s="126"/>
      <c r="AJ318" s="127"/>
      <c r="AK318" s="127"/>
      <c r="AL318" s="126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6"/>
      <c r="AW318" s="122"/>
      <c r="AX318" s="122"/>
      <c r="AY318" s="122"/>
      <c r="AZ318" s="122"/>
      <c r="BA318" s="122"/>
      <c r="BB318" s="126"/>
      <c r="BC318" s="122"/>
      <c r="BD318" s="126"/>
      <c r="BE318" s="127"/>
      <c r="BF318" s="126"/>
      <c r="BG318" s="128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7"/>
      <c r="AC319" s="126"/>
      <c r="AD319" s="126"/>
      <c r="AE319" s="126"/>
      <c r="AF319" s="126"/>
      <c r="AG319" s="126"/>
      <c r="AH319" s="126"/>
      <c r="AI319" s="126"/>
      <c r="AJ319" s="127"/>
      <c r="AK319" s="127"/>
      <c r="AL319" s="126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6"/>
      <c r="AW319" s="122"/>
      <c r="AX319" s="122"/>
      <c r="AY319" s="122"/>
      <c r="AZ319" s="122"/>
      <c r="BA319" s="122"/>
      <c r="BB319" s="126"/>
      <c r="BC319" s="122"/>
      <c r="BD319" s="126"/>
      <c r="BE319" s="127"/>
      <c r="BF319" s="126"/>
      <c r="BG319" s="128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7"/>
      <c r="AC320" s="126"/>
      <c r="AD320" s="126"/>
      <c r="AE320" s="126"/>
      <c r="AF320" s="126"/>
      <c r="AG320" s="126"/>
      <c r="AH320" s="126"/>
      <c r="AI320" s="126"/>
      <c r="AJ320" s="127"/>
      <c r="AK320" s="127"/>
      <c r="AL320" s="126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6"/>
      <c r="AW320" s="122"/>
      <c r="AX320" s="122"/>
      <c r="AY320" s="122"/>
      <c r="AZ320" s="122"/>
      <c r="BA320" s="122"/>
      <c r="BB320" s="126"/>
      <c r="BC320" s="122"/>
      <c r="BD320" s="126"/>
      <c r="BE320" s="127"/>
      <c r="BF320" s="126"/>
      <c r="BG320" s="128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7"/>
      <c r="AC321" s="126"/>
      <c r="AD321" s="126"/>
      <c r="AE321" s="126"/>
      <c r="AF321" s="126"/>
      <c r="AG321" s="126"/>
      <c r="AH321" s="126"/>
      <c r="AI321" s="126"/>
      <c r="AJ321" s="127"/>
      <c r="AK321" s="127"/>
      <c r="AL321" s="126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6"/>
      <c r="AW321" s="122"/>
      <c r="AX321" s="122"/>
      <c r="AY321" s="122"/>
      <c r="AZ321" s="122"/>
      <c r="BA321" s="122"/>
      <c r="BB321" s="126"/>
      <c r="BC321" s="122"/>
      <c r="BD321" s="126"/>
      <c r="BE321" s="127"/>
      <c r="BF321" s="126"/>
      <c r="BG321" s="128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7"/>
      <c r="AC322" s="126"/>
      <c r="AD322" s="126"/>
      <c r="AE322" s="126"/>
      <c r="AF322" s="126"/>
      <c r="AG322" s="126"/>
      <c r="AH322" s="126"/>
      <c r="AI322" s="126"/>
      <c r="AJ322" s="127"/>
      <c r="AK322" s="127"/>
      <c r="AL322" s="126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6"/>
      <c r="AW322" s="122"/>
      <c r="AX322" s="122"/>
      <c r="AY322" s="122"/>
      <c r="AZ322" s="122"/>
      <c r="BA322" s="122"/>
      <c r="BB322" s="126"/>
      <c r="BC322" s="122"/>
      <c r="BD322" s="126"/>
      <c r="BE322" s="127"/>
      <c r="BF322" s="126"/>
      <c r="BG322" s="128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7"/>
      <c r="AC323" s="126"/>
      <c r="AD323" s="126"/>
      <c r="AE323" s="126"/>
      <c r="AF323" s="126"/>
      <c r="AG323" s="126"/>
      <c r="AH323" s="126"/>
      <c r="AI323" s="126"/>
      <c r="AJ323" s="127"/>
      <c r="AK323" s="127"/>
      <c r="AL323" s="126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6"/>
      <c r="AW323" s="122"/>
      <c r="AX323" s="122"/>
      <c r="AY323" s="122"/>
      <c r="AZ323" s="122"/>
      <c r="BA323" s="122"/>
      <c r="BB323" s="126"/>
      <c r="BC323" s="122"/>
      <c r="BD323" s="126"/>
      <c r="BE323" s="127"/>
      <c r="BF323" s="126"/>
      <c r="BG323" s="128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7"/>
      <c r="AC324" s="126"/>
      <c r="AD324" s="126"/>
      <c r="AE324" s="126"/>
      <c r="AF324" s="126"/>
      <c r="AG324" s="126"/>
      <c r="AH324" s="126"/>
      <c r="AI324" s="126"/>
      <c r="AJ324" s="127"/>
      <c r="AK324" s="127"/>
      <c r="AL324" s="126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6"/>
      <c r="AW324" s="122"/>
      <c r="AX324" s="122"/>
      <c r="AY324" s="122"/>
      <c r="AZ324" s="122"/>
      <c r="BA324" s="122"/>
      <c r="BB324" s="126"/>
      <c r="BC324" s="122"/>
      <c r="BD324" s="126"/>
      <c r="BE324" s="127"/>
      <c r="BF324" s="126"/>
      <c r="BG324" s="128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7"/>
      <c r="AC325" s="126"/>
      <c r="AD325" s="126"/>
      <c r="AE325" s="126"/>
      <c r="AF325" s="126"/>
      <c r="AG325" s="126"/>
      <c r="AH325" s="126"/>
      <c r="AI325" s="126"/>
      <c r="AJ325" s="127"/>
      <c r="AK325" s="127"/>
      <c r="AL325" s="126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6"/>
      <c r="AW325" s="122"/>
      <c r="AX325" s="122"/>
      <c r="AY325" s="122"/>
      <c r="AZ325" s="122"/>
      <c r="BA325" s="122"/>
      <c r="BB325" s="126"/>
      <c r="BC325" s="122"/>
      <c r="BD325" s="126"/>
      <c r="BE325" s="127"/>
      <c r="BF325" s="126"/>
      <c r="BG325" s="128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7"/>
      <c r="AC326" s="126"/>
      <c r="AD326" s="126"/>
      <c r="AE326" s="126"/>
      <c r="AF326" s="126"/>
      <c r="AG326" s="126"/>
      <c r="AH326" s="126"/>
      <c r="AI326" s="126"/>
      <c r="AJ326" s="127"/>
      <c r="AK326" s="127"/>
      <c r="AL326" s="126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6"/>
      <c r="AW326" s="122"/>
      <c r="AX326" s="122"/>
      <c r="AY326" s="122"/>
      <c r="AZ326" s="122"/>
      <c r="BA326" s="122"/>
      <c r="BB326" s="126"/>
      <c r="BC326" s="122"/>
      <c r="BD326" s="126"/>
      <c r="BE326" s="127"/>
      <c r="BF326" s="126"/>
      <c r="BG326" s="128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7"/>
      <c r="AC327" s="126"/>
      <c r="AD327" s="126"/>
      <c r="AE327" s="126"/>
      <c r="AF327" s="126"/>
      <c r="AG327" s="126"/>
      <c r="AH327" s="126"/>
      <c r="AI327" s="126"/>
      <c r="AJ327" s="127"/>
      <c r="AK327" s="127"/>
      <c r="AL327" s="126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6"/>
      <c r="AW327" s="122"/>
      <c r="AX327" s="122"/>
      <c r="AY327" s="122"/>
      <c r="AZ327" s="122"/>
      <c r="BA327" s="122"/>
      <c r="BB327" s="126"/>
      <c r="BC327" s="122"/>
      <c r="BD327" s="126"/>
      <c r="BE327" s="127"/>
      <c r="BF327" s="126"/>
      <c r="BG327" s="128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7"/>
      <c r="AC328" s="126"/>
      <c r="AD328" s="126"/>
      <c r="AE328" s="126"/>
      <c r="AF328" s="126"/>
      <c r="AG328" s="126"/>
      <c r="AH328" s="126"/>
      <c r="AI328" s="126"/>
      <c r="AJ328" s="127"/>
      <c r="AK328" s="127"/>
      <c r="AL328" s="126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6"/>
      <c r="AW328" s="122"/>
      <c r="AX328" s="122"/>
      <c r="AY328" s="122"/>
      <c r="AZ328" s="122"/>
      <c r="BA328" s="122"/>
      <c r="BB328" s="126"/>
      <c r="BC328" s="122"/>
      <c r="BD328" s="126"/>
      <c r="BE328" s="127"/>
      <c r="BF328" s="126"/>
      <c r="BG328" s="128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7"/>
      <c r="AC329" s="126"/>
      <c r="AD329" s="126"/>
      <c r="AE329" s="126"/>
      <c r="AF329" s="126"/>
      <c r="AG329" s="126"/>
      <c r="AH329" s="126"/>
      <c r="AI329" s="126"/>
      <c r="AJ329" s="127"/>
      <c r="AK329" s="127"/>
      <c r="AL329" s="126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6"/>
      <c r="AW329" s="122"/>
      <c r="AX329" s="122"/>
      <c r="AY329" s="122"/>
      <c r="AZ329" s="122"/>
      <c r="BA329" s="122"/>
      <c r="BB329" s="126"/>
      <c r="BC329" s="122"/>
      <c r="BD329" s="126"/>
      <c r="BE329" s="127"/>
      <c r="BF329" s="126"/>
      <c r="BG329" s="128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7"/>
      <c r="AC330" s="126"/>
      <c r="AD330" s="126"/>
      <c r="AE330" s="126"/>
      <c r="AF330" s="126"/>
      <c r="AG330" s="126"/>
      <c r="AH330" s="126"/>
      <c r="AI330" s="126"/>
      <c r="AJ330" s="127"/>
      <c r="AK330" s="127"/>
      <c r="AL330" s="126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6"/>
      <c r="AW330" s="122"/>
      <c r="AX330" s="122"/>
      <c r="AY330" s="122"/>
      <c r="AZ330" s="122"/>
      <c r="BA330" s="122"/>
      <c r="BB330" s="126"/>
      <c r="BC330" s="122"/>
      <c r="BD330" s="126"/>
      <c r="BE330" s="127"/>
      <c r="BF330" s="126"/>
      <c r="BG330" s="128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7"/>
      <c r="AC331" s="126"/>
      <c r="AD331" s="126"/>
      <c r="AE331" s="126"/>
      <c r="AF331" s="126"/>
      <c r="AG331" s="126"/>
      <c r="AH331" s="126"/>
      <c r="AI331" s="126"/>
      <c r="AJ331" s="127"/>
      <c r="AK331" s="127"/>
      <c r="AL331" s="126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6"/>
      <c r="AW331" s="122"/>
      <c r="AX331" s="122"/>
      <c r="AY331" s="122"/>
      <c r="AZ331" s="122"/>
      <c r="BA331" s="122"/>
      <c r="BB331" s="126"/>
      <c r="BC331" s="122"/>
      <c r="BD331" s="126"/>
      <c r="BE331" s="127"/>
      <c r="BF331" s="126"/>
      <c r="BG331" s="128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7"/>
      <c r="AC332" s="126"/>
      <c r="AD332" s="126"/>
      <c r="AE332" s="126"/>
      <c r="AF332" s="126"/>
      <c r="AG332" s="126"/>
      <c r="AH332" s="126"/>
      <c r="AI332" s="126"/>
      <c r="AJ332" s="127"/>
      <c r="AK332" s="127"/>
      <c r="AL332" s="126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6"/>
      <c r="AW332" s="122"/>
      <c r="AX332" s="122"/>
      <c r="AY332" s="122"/>
      <c r="AZ332" s="122"/>
      <c r="BA332" s="122"/>
      <c r="BB332" s="126"/>
      <c r="BC332" s="122"/>
      <c r="BD332" s="126"/>
      <c r="BE332" s="127"/>
      <c r="BF332" s="126"/>
      <c r="BG332" s="128"/>
      <c r="BH332" s="129"/>
      <c r="BI332" s="38"/>
      <c r="BJ332" s="97"/>
      <c r="BK332" s="95"/>
      <c r="BL332" s="38"/>
      <c r="BM332" s="130"/>
      <c r="BN332" s="131"/>
      <c r="BO332" s="95"/>
      <c r="BP332" s="95"/>
      <c r="BQ332" s="132"/>
      <c r="BR332" s="141"/>
    </row>
    <row r="333" spans="1:70" ht="30" hidden="1" customHeight="1" x14ac:dyDescent="0.35">
      <c r="A333" s="95">
        <v>329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7"/>
      <c r="AC333" s="126"/>
      <c r="AD333" s="126"/>
      <c r="AE333" s="126"/>
      <c r="AF333" s="126"/>
      <c r="AG333" s="126"/>
      <c r="AH333" s="126"/>
      <c r="AI333" s="126"/>
      <c r="AJ333" s="127"/>
      <c r="AK333" s="127"/>
      <c r="AL333" s="126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6"/>
      <c r="AW333" s="122"/>
      <c r="AX333" s="122"/>
      <c r="AY333" s="122"/>
      <c r="AZ333" s="122"/>
      <c r="BA333" s="122"/>
      <c r="BB333" s="126"/>
      <c r="BC333" s="122"/>
      <c r="BD333" s="126"/>
      <c r="BE333" s="127"/>
      <c r="BF333" s="126"/>
      <c r="BG333" s="128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7"/>
      <c r="AC334" s="126"/>
      <c r="AD334" s="126"/>
      <c r="AE334" s="126"/>
      <c r="AF334" s="126"/>
      <c r="AG334" s="126"/>
      <c r="AH334" s="126"/>
      <c r="AI334" s="126"/>
      <c r="AJ334" s="127"/>
      <c r="AK334" s="127"/>
      <c r="AL334" s="126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6"/>
      <c r="AW334" s="122"/>
      <c r="AX334" s="122"/>
      <c r="AY334" s="122"/>
      <c r="AZ334" s="122"/>
      <c r="BA334" s="122"/>
      <c r="BB334" s="126"/>
      <c r="BC334" s="122"/>
      <c r="BD334" s="126"/>
      <c r="BE334" s="127"/>
      <c r="BF334" s="126"/>
      <c r="BG334" s="128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7"/>
      <c r="AC335" s="126"/>
      <c r="AD335" s="126"/>
      <c r="AE335" s="126"/>
      <c r="AF335" s="126"/>
      <c r="AG335" s="126"/>
      <c r="AH335" s="126"/>
      <c r="AI335" s="126"/>
      <c r="AJ335" s="127"/>
      <c r="AK335" s="127"/>
      <c r="AL335" s="126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6"/>
      <c r="AW335" s="122"/>
      <c r="AX335" s="122"/>
      <c r="AY335" s="122"/>
      <c r="AZ335" s="122"/>
      <c r="BA335" s="122"/>
      <c r="BB335" s="126"/>
      <c r="BC335" s="122"/>
      <c r="BD335" s="126"/>
      <c r="BE335" s="127"/>
      <c r="BF335" s="126"/>
      <c r="BG335" s="128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7"/>
      <c r="AC336" s="126"/>
      <c r="AD336" s="126"/>
      <c r="AE336" s="126"/>
      <c r="AF336" s="126"/>
      <c r="AG336" s="126"/>
      <c r="AH336" s="126"/>
      <c r="AI336" s="126"/>
      <c r="AJ336" s="127"/>
      <c r="AK336" s="127"/>
      <c r="AL336" s="126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6"/>
      <c r="AW336" s="122"/>
      <c r="AX336" s="122"/>
      <c r="AY336" s="122"/>
      <c r="AZ336" s="122"/>
      <c r="BA336" s="122"/>
      <c r="BB336" s="126"/>
      <c r="BC336" s="122"/>
      <c r="BD336" s="126"/>
      <c r="BE336" s="127"/>
      <c r="BF336" s="126"/>
      <c r="BG336" s="128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7"/>
      <c r="AC337" s="126"/>
      <c r="AD337" s="126"/>
      <c r="AE337" s="126"/>
      <c r="AF337" s="126"/>
      <c r="AG337" s="126"/>
      <c r="AH337" s="126"/>
      <c r="AI337" s="126"/>
      <c r="AJ337" s="127"/>
      <c r="AK337" s="127"/>
      <c r="AL337" s="126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6"/>
      <c r="AW337" s="122"/>
      <c r="AX337" s="122"/>
      <c r="AY337" s="122"/>
      <c r="AZ337" s="122"/>
      <c r="BA337" s="122"/>
      <c r="BB337" s="126"/>
      <c r="BC337" s="122"/>
      <c r="BD337" s="126"/>
      <c r="BE337" s="127"/>
      <c r="BF337" s="126"/>
      <c r="BG337" s="128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7"/>
      <c r="AC338" s="126"/>
      <c r="AD338" s="126"/>
      <c r="AE338" s="126"/>
      <c r="AF338" s="126"/>
      <c r="AG338" s="126"/>
      <c r="AH338" s="126"/>
      <c r="AI338" s="126"/>
      <c r="AJ338" s="127"/>
      <c r="AK338" s="127"/>
      <c r="AL338" s="126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6"/>
      <c r="AW338" s="122"/>
      <c r="AX338" s="122"/>
      <c r="AY338" s="122"/>
      <c r="AZ338" s="122"/>
      <c r="BA338" s="122"/>
      <c r="BB338" s="126"/>
      <c r="BC338" s="122"/>
      <c r="BD338" s="126"/>
      <c r="BE338" s="127"/>
      <c r="BF338" s="126"/>
      <c r="BG338" s="128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7"/>
      <c r="AC339" s="126"/>
      <c r="AD339" s="126"/>
      <c r="AE339" s="126"/>
      <c r="AF339" s="126"/>
      <c r="AG339" s="126"/>
      <c r="AH339" s="126"/>
      <c r="AI339" s="126"/>
      <c r="AJ339" s="127"/>
      <c r="AK339" s="127"/>
      <c r="AL339" s="126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6"/>
      <c r="AW339" s="122"/>
      <c r="AX339" s="122"/>
      <c r="AY339" s="122"/>
      <c r="AZ339" s="122"/>
      <c r="BA339" s="122"/>
      <c r="BB339" s="126"/>
      <c r="BC339" s="122"/>
      <c r="BD339" s="126"/>
      <c r="BE339" s="127"/>
      <c r="BF339" s="126"/>
      <c r="BG339" s="128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7"/>
      <c r="AC340" s="126"/>
      <c r="AD340" s="126"/>
      <c r="AE340" s="126"/>
      <c r="AF340" s="126"/>
      <c r="AG340" s="126"/>
      <c r="AH340" s="126"/>
      <c r="AI340" s="126"/>
      <c r="AJ340" s="127"/>
      <c r="AK340" s="127"/>
      <c r="AL340" s="126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6"/>
      <c r="AW340" s="122"/>
      <c r="AX340" s="122"/>
      <c r="AY340" s="122"/>
      <c r="AZ340" s="122"/>
      <c r="BA340" s="122"/>
      <c r="BB340" s="126"/>
      <c r="BC340" s="122"/>
      <c r="BD340" s="126"/>
      <c r="BE340" s="127"/>
      <c r="BF340" s="126"/>
      <c r="BG340" s="128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7"/>
      <c r="AC341" s="126"/>
      <c r="AD341" s="126"/>
      <c r="AE341" s="126"/>
      <c r="AF341" s="126"/>
      <c r="AG341" s="126"/>
      <c r="AH341" s="126"/>
      <c r="AI341" s="126"/>
      <c r="AJ341" s="127"/>
      <c r="AK341" s="127"/>
      <c r="AL341" s="126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6"/>
      <c r="AW341" s="122"/>
      <c r="AX341" s="122"/>
      <c r="AY341" s="122"/>
      <c r="AZ341" s="122"/>
      <c r="BA341" s="122"/>
      <c r="BB341" s="126"/>
      <c r="BC341" s="122"/>
      <c r="BD341" s="126"/>
      <c r="BE341" s="127"/>
      <c r="BF341" s="126"/>
      <c r="BG341" s="128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7"/>
      <c r="AC342" s="126"/>
      <c r="AD342" s="126"/>
      <c r="AE342" s="126"/>
      <c r="AF342" s="126"/>
      <c r="AG342" s="126"/>
      <c r="AH342" s="126"/>
      <c r="AI342" s="126"/>
      <c r="AJ342" s="127"/>
      <c r="AK342" s="127"/>
      <c r="AL342" s="126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6"/>
      <c r="AW342" s="122"/>
      <c r="AX342" s="122"/>
      <c r="AY342" s="122"/>
      <c r="AZ342" s="122"/>
      <c r="BA342" s="122"/>
      <c r="BB342" s="126"/>
      <c r="BC342" s="122"/>
      <c r="BD342" s="126"/>
      <c r="BE342" s="127"/>
      <c r="BF342" s="126"/>
      <c r="BG342" s="128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7"/>
      <c r="AC343" s="126"/>
      <c r="AD343" s="126"/>
      <c r="AE343" s="126"/>
      <c r="AF343" s="126"/>
      <c r="AG343" s="126"/>
      <c r="AH343" s="126"/>
      <c r="AI343" s="126"/>
      <c r="AJ343" s="127"/>
      <c r="AK343" s="127"/>
      <c r="AL343" s="126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6"/>
      <c r="AW343" s="122"/>
      <c r="AX343" s="122"/>
      <c r="AY343" s="122"/>
      <c r="AZ343" s="122"/>
      <c r="BA343" s="122"/>
      <c r="BB343" s="126"/>
      <c r="BC343" s="122"/>
      <c r="BD343" s="126"/>
      <c r="BE343" s="127"/>
      <c r="BF343" s="126"/>
      <c r="BG343" s="128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7"/>
      <c r="AC344" s="126"/>
      <c r="AD344" s="126"/>
      <c r="AE344" s="126"/>
      <c r="AF344" s="126"/>
      <c r="AG344" s="126"/>
      <c r="AH344" s="126"/>
      <c r="AI344" s="126"/>
      <c r="AJ344" s="127"/>
      <c r="AK344" s="127"/>
      <c r="AL344" s="126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6"/>
      <c r="AW344" s="122"/>
      <c r="AX344" s="122"/>
      <c r="AY344" s="122"/>
      <c r="AZ344" s="122"/>
      <c r="BA344" s="122"/>
      <c r="BB344" s="126"/>
      <c r="BC344" s="122"/>
      <c r="BD344" s="126"/>
      <c r="BE344" s="127"/>
      <c r="BF344" s="126"/>
      <c r="BG344" s="128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7"/>
      <c r="AC345" s="126"/>
      <c r="AD345" s="126"/>
      <c r="AE345" s="126"/>
      <c r="AF345" s="126"/>
      <c r="AG345" s="126"/>
      <c r="AH345" s="126"/>
      <c r="AI345" s="126"/>
      <c r="AJ345" s="127"/>
      <c r="AK345" s="127"/>
      <c r="AL345" s="126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6"/>
      <c r="AW345" s="122"/>
      <c r="AX345" s="122"/>
      <c r="AY345" s="122"/>
      <c r="AZ345" s="122"/>
      <c r="BA345" s="122"/>
      <c r="BB345" s="126"/>
      <c r="BC345" s="122"/>
      <c r="BD345" s="126"/>
      <c r="BE345" s="127"/>
      <c r="BF345" s="126"/>
      <c r="BG345" s="128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7"/>
      <c r="AC346" s="126"/>
      <c r="AD346" s="126"/>
      <c r="AE346" s="126"/>
      <c r="AF346" s="126"/>
      <c r="AG346" s="126"/>
      <c r="AH346" s="126"/>
      <c r="AI346" s="126"/>
      <c r="AJ346" s="127"/>
      <c r="AK346" s="127"/>
      <c r="AL346" s="126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6"/>
      <c r="AW346" s="122"/>
      <c r="AX346" s="122"/>
      <c r="AY346" s="122"/>
      <c r="AZ346" s="122"/>
      <c r="BA346" s="122"/>
      <c r="BB346" s="126"/>
      <c r="BC346" s="122"/>
      <c r="BD346" s="126"/>
      <c r="BE346" s="127"/>
      <c r="BF346" s="126"/>
      <c r="BG346" s="128"/>
      <c r="BH346" s="137"/>
      <c r="BI346" s="42"/>
      <c r="BJ346" s="137"/>
      <c r="BK346" s="138"/>
      <c r="BL346" s="42"/>
      <c r="BM346" s="136"/>
      <c r="BN346" s="139"/>
      <c r="BO346" s="42"/>
      <c r="BP346" s="42"/>
      <c r="BQ346" s="42"/>
      <c r="BR346" s="136"/>
    </row>
    <row r="347" spans="1:70" ht="30" hidden="1" customHeight="1" x14ac:dyDescent="0.35">
      <c r="A347" s="95">
        <v>343</v>
      </c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7"/>
      <c r="AC347" s="126"/>
      <c r="AD347" s="126"/>
      <c r="AE347" s="126"/>
      <c r="AF347" s="126"/>
      <c r="AG347" s="126"/>
      <c r="AH347" s="126"/>
      <c r="AI347" s="126"/>
      <c r="AJ347" s="127"/>
      <c r="AK347" s="127"/>
      <c r="AL347" s="126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6"/>
      <c r="AW347" s="122"/>
      <c r="AX347" s="122"/>
      <c r="AY347" s="122"/>
      <c r="AZ347" s="122"/>
      <c r="BA347" s="122"/>
      <c r="BB347" s="126"/>
      <c r="BC347" s="122"/>
      <c r="BD347" s="126"/>
      <c r="BE347" s="127"/>
      <c r="BF347" s="126"/>
      <c r="BG347" s="128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7"/>
      <c r="AC348" s="126"/>
      <c r="AD348" s="126"/>
      <c r="AE348" s="126"/>
      <c r="AF348" s="126"/>
      <c r="AG348" s="126"/>
      <c r="AH348" s="126"/>
      <c r="AI348" s="126"/>
      <c r="AJ348" s="127"/>
      <c r="AK348" s="127"/>
      <c r="AL348" s="126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6"/>
      <c r="AW348" s="122"/>
      <c r="AX348" s="122"/>
      <c r="AY348" s="122"/>
      <c r="AZ348" s="122"/>
      <c r="BA348" s="122"/>
      <c r="BB348" s="126"/>
      <c r="BC348" s="122"/>
      <c r="BD348" s="126"/>
      <c r="BE348" s="127"/>
      <c r="BF348" s="126"/>
      <c r="BG348" s="128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7"/>
      <c r="AC349" s="126"/>
      <c r="AD349" s="126"/>
      <c r="AE349" s="126"/>
      <c r="AF349" s="126"/>
      <c r="AG349" s="126"/>
      <c r="AH349" s="126"/>
      <c r="AI349" s="126"/>
      <c r="AJ349" s="127"/>
      <c r="AK349" s="127"/>
      <c r="AL349" s="126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6"/>
      <c r="AW349" s="122"/>
      <c r="AX349" s="122"/>
      <c r="AY349" s="122"/>
      <c r="AZ349" s="122"/>
      <c r="BA349" s="122"/>
      <c r="BB349" s="126"/>
      <c r="BC349" s="122"/>
      <c r="BD349" s="126"/>
      <c r="BE349" s="127"/>
      <c r="BF349" s="126"/>
      <c r="BG349" s="128"/>
      <c r="BH349" s="129"/>
      <c r="BI349" s="38"/>
      <c r="BJ349" s="97"/>
      <c r="BK349" s="95"/>
      <c r="BL349" s="38"/>
      <c r="BM349" s="130"/>
      <c r="BN349" s="131"/>
      <c r="BO349" s="95"/>
      <c r="BP349" s="95"/>
      <c r="BQ349" s="132"/>
      <c r="BR349" s="141"/>
    </row>
    <row r="350" spans="1:70" ht="30" hidden="1" customHeight="1" x14ac:dyDescent="0.35">
      <c r="A350" s="95">
        <v>346</v>
      </c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7"/>
      <c r="AC350" s="126"/>
      <c r="AD350" s="126"/>
      <c r="AE350" s="126"/>
      <c r="AF350" s="126"/>
      <c r="AG350" s="126"/>
      <c r="AH350" s="126"/>
      <c r="AI350" s="126"/>
      <c r="AJ350" s="127"/>
      <c r="AK350" s="127"/>
      <c r="AL350" s="126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6"/>
      <c r="AW350" s="122"/>
      <c r="AX350" s="122"/>
      <c r="AY350" s="122"/>
      <c r="AZ350" s="122"/>
      <c r="BA350" s="122"/>
      <c r="BB350" s="126"/>
      <c r="BC350" s="122"/>
      <c r="BD350" s="126"/>
      <c r="BE350" s="127"/>
      <c r="BF350" s="126"/>
      <c r="BG350" s="128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7"/>
      <c r="AC351" s="126"/>
      <c r="AD351" s="126"/>
      <c r="AE351" s="126"/>
      <c r="AF351" s="126"/>
      <c r="AG351" s="126"/>
      <c r="AH351" s="126"/>
      <c r="AI351" s="126"/>
      <c r="AJ351" s="127"/>
      <c r="AK351" s="127"/>
      <c r="AL351" s="126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6"/>
      <c r="AW351" s="122"/>
      <c r="AX351" s="122"/>
      <c r="AY351" s="122"/>
      <c r="AZ351" s="122"/>
      <c r="BA351" s="122"/>
      <c r="BB351" s="126"/>
      <c r="BC351" s="122"/>
      <c r="BD351" s="126"/>
      <c r="BE351" s="127"/>
      <c r="BF351" s="126"/>
      <c r="BG351" s="128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7"/>
      <c r="AC352" s="126"/>
      <c r="AD352" s="126"/>
      <c r="AE352" s="126"/>
      <c r="AF352" s="126"/>
      <c r="AG352" s="126"/>
      <c r="AH352" s="126"/>
      <c r="AI352" s="126"/>
      <c r="AJ352" s="127"/>
      <c r="AK352" s="127"/>
      <c r="AL352" s="126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6"/>
      <c r="AW352" s="122"/>
      <c r="AX352" s="122"/>
      <c r="AY352" s="122"/>
      <c r="AZ352" s="122"/>
      <c r="BA352" s="122"/>
      <c r="BB352" s="126"/>
      <c r="BC352" s="122"/>
      <c r="BD352" s="126"/>
      <c r="BE352" s="127"/>
      <c r="BF352" s="126"/>
      <c r="BG352" s="128"/>
      <c r="BH352" s="137"/>
      <c r="BI352" s="42"/>
      <c r="BJ352" s="137"/>
      <c r="BK352" s="138"/>
      <c r="BL352" s="42"/>
      <c r="BM352" s="136"/>
      <c r="BN352" s="139"/>
      <c r="BO352" s="42"/>
      <c r="BP352" s="42"/>
      <c r="BQ352" s="42"/>
      <c r="BR352" s="136"/>
    </row>
    <row r="353" spans="1:70" ht="30" hidden="1" customHeight="1" x14ac:dyDescent="0.35">
      <c r="A353" s="95">
        <v>349</v>
      </c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7"/>
      <c r="AC353" s="126"/>
      <c r="AD353" s="126"/>
      <c r="AE353" s="126"/>
      <c r="AF353" s="126"/>
      <c r="AG353" s="126"/>
      <c r="AH353" s="126"/>
      <c r="AI353" s="126"/>
      <c r="AJ353" s="127"/>
      <c r="AK353" s="127"/>
      <c r="AL353" s="126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6"/>
      <c r="AW353" s="122"/>
      <c r="AX353" s="122"/>
      <c r="AY353" s="122"/>
      <c r="AZ353" s="122"/>
      <c r="BA353" s="122"/>
      <c r="BB353" s="126"/>
      <c r="BC353" s="122"/>
      <c r="BD353" s="126"/>
      <c r="BE353" s="127"/>
      <c r="BF353" s="126"/>
      <c r="BG353" s="128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7"/>
      <c r="AC354" s="126"/>
      <c r="AD354" s="126"/>
      <c r="AE354" s="126"/>
      <c r="AF354" s="126"/>
      <c r="AG354" s="126"/>
      <c r="AH354" s="126"/>
      <c r="AI354" s="126"/>
      <c r="AJ354" s="127"/>
      <c r="AK354" s="127"/>
      <c r="AL354" s="126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6"/>
      <c r="AW354" s="122"/>
      <c r="AX354" s="122"/>
      <c r="AY354" s="122"/>
      <c r="AZ354" s="122"/>
      <c r="BA354" s="122"/>
      <c r="BB354" s="126"/>
      <c r="BC354" s="122"/>
      <c r="BD354" s="126"/>
      <c r="BE354" s="127"/>
      <c r="BF354" s="126"/>
      <c r="BG354" s="128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7"/>
      <c r="AC355" s="126"/>
      <c r="AD355" s="126"/>
      <c r="AE355" s="126"/>
      <c r="AF355" s="126"/>
      <c r="AG355" s="126"/>
      <c r="AH355" s="126"/>
      <c r="AI355" s="126"/>
      <c r="AJ355" s="127"/>
      <c r="AK355" s="127"/>
      <c r="AL355" s="126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6"/>
      <c r="AW355" s="122"/>
      <c r="AX355" s="122"/>
      <c r="AY355" s="122"/>
      <c r="AZ355" s="122"/>
      <c r="BA355" s="122"/>
      <c r="BB355" s="126"/>
      <c r="BC355" s="122"/>
      <c r="BD355" s="126"/>
      <c r="BE355" s="127"/>
      <c r="BF355" s="126"/>
      <c r="BG355" s="128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7"/>
      <c r="AC356" s="126"/>
      <c r="AD356" s="126"/>
      <c r="AE356" s="126"/>
      <c r="AF356" s="126"/>
      <c r="AG356" s="126"/>
      <c r="AH356" s="126"/>
      <c r="AI356" s="126"/>
      <c r="AJ356" s="127"/>
      <c r="AK356" s="127"/>
      <c r="AL356" s="126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6"/>
      <c r="AW356" s="122"/>
      <c r="AX356" s="122"/>
      <c r="AY356" s="122"/>
      <c r="AZ356" s="122"/>
      <c r="BA356" s="122"/>
      <c r="BB356" s="126"/>
      <c r="BC356" s="122"/>
      <c r="BD356" s="126"/>
      <c r="BE356" s="127"/>
      <c r="BF356" s="126"/>
      <c r="BG356" s="128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7"/>
      <c r="AC357" s="126"/>
      <c r="AD357" s="126"/>
      <c r="AE357" s="126"/>
      <c r="AF357" s="126"/>
      <c r="AG357" s="126"/>
      <c r="AH357" s="126"/>
      <c r="AI357" s="126"/>
      <c r="AJ357" s="127"/>
      <c r="AK357" s="127"/>
      <c r="AL357" s="126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6"/>
      <c r="AW357" s="122"/>
      <c r="AX357" s="122"/>
      <c r="AY357" s="122"/>
      <c r="AZ357" s="122"/>
      <c r="BA357" s="122"/>
      <c r="BB357" s="126"/>
      <c r="BC357" s="122"/>
      <c r="BD357" s="126"/>
      <c r="BE357" s="127"/>
      <c r="BF357" s="126"/>
      <c r="BG357" s="128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7"/>
      <c r="AC358" s="126"/>
      <c r="AD358" s="126"/>
      <c r="AE358" s="126"/>
      <c r="AF358" s="126"/>
      <c r="AG358" s="126"/>
      <c r="AH358" s="126"/>
      <c r="AI358" s="126"/>
      <c r="AJ358" s="127"/>
      <c r="AK358" s="127"/>
      <c r="AL358" s="126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6"/>
      <c r="AW358" s="122"/>
      <c r="AX358" s="122"/>
      <c r="AY358" s="122"/>
      <c r="AZ358" s="122"/>
      <c r="BA358" s="122"/>
      <c r="BB358" s="126"/>
      <c r="BC358" s="122"/>
      <c r="BD358" s="126"/>
      <c r="BE358" s="127"/>
      <c r="BF358" s="126"/>
      <c r="BG358" s="128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7"/>
      <c r="AC359" s="126"/>
      <c r="AD359" s="126"/>
      <c r="AE359" s="126"/>
      <c r="AF359" s="126"/>
      <c r="AG359" s="126"/>
      <c r="AH359" s="126"/>
      <c r="AI359" s="126"/>
      <c r="AJ359" s="127"/>
      <c r="AK359" s="127"/>
      <c r="AL359" s="126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6"/>
      <c r="AW359" s="122"/>
      <c r="AX359" s="122"/>
      <c r="AY359" s="122"/>
      <c r="AZ359" s="122"/>
      <c r="BA359" s="122"/>
      <c r="BB359" s="126"/>
      <c r="BC359" s="122"/>
      <c r="BD359" s="126"/>
      <c r="BE359" s="127"/>
      <c r="BF359" s="126"/>
      <c r="BG359" s="128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7"/>
      <c r="AC360" s="126"/>
      <c r="AD360" s="126"/>
      <c r="AE360" s="126"/>
      <c r="AF360" s="126"/>
      <c r="AG360" s="126"/>
      <c r="AH360" s="126"/>
      <c r="AI360" s="126"/>
      <c r="AJ360" s="127"/>
      <c r="AK360" s="127"/>
      <c r="AL360" s="126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6"/>
      <c r="AW360" s="122"/>
      <c r="AX360" s="122"/>
      <c r="AY360" s="122"/>
      <c r="AZ360" s="122"/>
      <c r="BA360" s="122"/>
      <c r="BB360" s="126"/>
      <c r="BC360" s="122"/>
      <c r="BD360" s="126"/>
      <c r="BE360" s="127"/>
      <c r="BF360" s="126"/>
      <c r="BG360" s="128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7"/>
      <c r="AC361" s="126"/>
      <c r="AD361" s="126"/>
      <c r="AE361" s="126"/>
      <c r="AF361" s="126"/>
      <c r="AG361" s="126"/>
      <c r="AH361" s="126"/>
      <c r="AI361" s="126"/>
      <c r="AJ361" s="127"/>
      <c r="AK361" s="127"/>
      <c r="AL361" s="126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6"/>
      <c r="AW361" s="122"/>
      <c r="AX361" s="122"/>
      <c r="AY361" s="122"/>
      <c r="AZ361" s="122"/>
      <c r="BA361" s="122"/>
      <c r="BB361" s="126"/>
      <c r="BC361" s="122"/>
      <c r="BD361" s="126"/>
      <c r="BE361" s="127"/>
      <c r="BF361" s="126"/>
      <c r="BG361" s="128"/>
      <c r="BH361" s="137"/>
      <c r="BI361" s="42"/>
      <c r="BJ361" s="137"/>
      <c r="BK361" s="138"/>
      <c r="BL361" s="42"/>
      <c r="BM361" s="136"/>
      <c r="BN361" s="139"/>
      <c r="BO361" s="42"/>
      <c r="BP361" s="42"/>
      <c r="BQ361" s="42"/>
      <c r="BR361" s="136"/>
    </row>
    <row r="362" spans="1:70" ht="30" hidden="1" customHeight="1" x14ac:dyDescent="0.35">
      <c r="A362" s="95">
        <v>358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7"/>
      <c r="AC362" s="126"/>
      <c r="AD362" s="126"/>
      <c r="AE362" s="126"/>
      <c r="AF362" s="126"/>
      <c r="AG362" s="126"/>
      <c r="AH362" s="126"/>
      <c r="AI362" s="126"/>
      <c r="AJ362" s="127"/>
      <c r="AK362" s="127"/>
      <c r="AL362" s="126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6"/>
      <c r="AW362" s="122"/>
      <c r="AX362" s="122"/>
      <c r="AY362" s="122"/>
      <c r="AZ362" s="122"/>
      <c r="BA362" s="122"/>
      <c r="BB362" s="126"/>
      <c r="BC362" s="122"/>
      <c r="BD362" s="126"/>
      <c r="BE362" s="127"/>
      <c r="BF362" s="126"/>
      <c r="BG362" s="128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7"/>
      <c r="AC363" s="126"/>
      <c r="AD363" s="126"/>
      <c r="AE363" s="126"/>
      <c r="AF363" s="126"/>
      <c r="AG363" s="126"/>
      <c r="AH363" s="126"/>
      <c r="AI363" s="126"/>
      <c r="AJ363" s="127"/>
      <c r="AK363" s="127"/>
      <c r="AL363" s="126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6"/>
      <c r="AW363" s="122"/>
      <c r="AX363" s="122"/>
      <c r="AY363" s="122"/>
      <c r="AZ363" s="122"/>
      <c r="BA363" s="122"/>
      <c r="BB363" s="126"/>
      <c r="BC363" s="122"/>
      <c r="BD363" s="126"/>
      <c r="BE363" s="127"/>
      <c r="BF363" s="126"/>
      <c r="BG363" s="128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7"/>
      <c r="AC364" s="126"/>
      <c r="AD364" s="126"/>
      <c r="AE364" s="126"/>
      <c r="AF364" s="126"/>
      <c r="AG364" s="126"/>
      <c r="AH364" s="126"/>
      <c r="AI364" s="126"/>
      <c r="AJ364" s="127"/>
      <c r="AK364" s="127"/>
      <c r="AL364" s="126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6"/>
      <c r="AW364" s="122"/>
      <c r="AX364" s="122"/>
      <c r="AY364" s="122"/>
      <c r="AZ364" s="122"/>
      <c r="BA364" s="122"/>
      <c r="BB364" s="126"/>
      <c r="BC364" s="122"/>
      <c r="BD364" s="126"/>
      <c r="BE364" s="127"/>
      <c r="BF364" s="126"/>
      <c r="BG364" s="128"/>
      <c r="BH364" s="129"/>
      <c r="BI364" s="38"/>
      <c r="BJ364" s="97"/>
      <c r="BK364" s="95"/>
      <c r="BL364" s="38"/>
      <c r="BM364" s="130"/>
      <c r="BN364" s="131"/>
      <c r="BO364" s="95"/>
      <c r="BP364" s="95"/>
      <c r="BQ364" s="132"/>
      <c r="BR364" s="141"/>
    </row>
    <row r="365" spans="1:70" ht="30" hidden="1" customHeight="1" x14ac:dyDescent="0.35">
      <c r="A365" s="95">
        <v>361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7"/>
      <c r="AC365" s="126"/>
      <c r="AD365" s="126"/>
      <c r="AE365" s="126"/>
      <c r="AF365" s="126"/>
      <c r="AG365" s="126"/>
      <c r="AH365" s="126"/>
      <c r="AI365" s="126"/>
      <c r="AJ365" s="127"/>
      <c r="AK365" s="127"/>
      <c r="AL365" s="126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6"/>
      <c r="AW365" s="122"/>
      <c r="AX365" s="122"/>
      <c r="AY365" s="122"/>
      <c r="AZ365" s="122"/>
      <c r="BA365" s="122"/>
      <c r="BB365" s="126"/>
      <c r="BC365" s="122"/>
      <c r="BD365" s="126"/>
      <c r="BE365" s="127"/>
      <c r="BF365" s="126"/>
      <c r="BG365" s="128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7"/>
      <c r="AC366" s="126"/>
      <c r="AD366" s="126"/>
      <c r="AE366" s="126"/>
      <c r="AF366" s="126"/>
      <c r="AG366" s="126"/>
      <c r="AH366" s="126"/>
      <c r="AI366" s="126"/>
      <c r="AJ366" s="127"/>
      <c r="AK366" s="127"/>
      <c r="AL366" s="126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6"/>
      <c r="AW366" s="122"/>
      <c r="AX366" s="122"/>
      <c r="AY366" s="122"/>
      <c r="AZ366" s="122"/>
      <c r="BA366" s="122"/>
      <c r="BB366" s="126"/>
      <c r="BC366" s="122"/>
      <c r="BD366" s="126"/>
      <c r="BE366" s="127"/>
      <c r="BF366" s="126"/>
      <c r="BG366" s="128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7"/>
      <c r="AC367" s="126"/>
      <c r="AD367" s="126"/>
      <c r="AE367" s="126"/>
      <c r="AF367" s="126"/>
      <c r="AG367" s="126"/>
      <c r="AH367" s="126"/>
      <c r="AI367" s="126"/>
      <c r="AJ367" s="127"/>
      <c r="AK367" s="127"/>
      <c r="AL367" s="126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6"/>
      <c r="AW367" s="122"/>
      <c r="AX367" s="122"/>
      <c r="AY367" s="122"/>
      <c r="AZ367" s="122"/>
      <c r="BA367" s="122"/>
      <c r="BB367" s="126"/>
      <c r="BC367" s="122"/>
      <c r="BD367" s="126"/>
      <c r="BE367" s="127"/>
      <c r="BF367" s="126"/>
      <c r="BG367" s="128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7"/>
      <c r="AC368" s="126"/>
      <c r="AD368" s="126"/>
      <c r="AE368" s="126"/>
      <c r="AF368" s="126"/>
      <c r="AG368" s="126"/>
      <c r="AH368" s="126"/>
      <c r="AI368" s="126"/>
      <c r="AJ368" s="127"/>
      <c r="AK368" s="127"/>
      <c r="AL368" s="126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6"/>
      <c r="AW368" s="122"/>
      <c r="AX368" s="122"/>
      <c r="AY368" s="122"/>
      <c r="AZ368" s="122"/>
      <c r="BA368" s="122"/>
      <c r="BB368" s="126"/>
      <c r="BC368" s="122"/>
      <c r="BD368" s="126"/>
      <c r="BE368" s="127"/>
      <c r="BF368" s="126"/>
      <c r="BG368" s="128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7"/>
      <c r="AC369" s="126"/>
      <c r="AD369" s="126"/>
      <c r="AE369" s="126"/>
      <c r="AF369" s="126"/>
      <c r="AG369" s="126"/>
      <c r="AH369" s="126"/>
      <c r="AI369" s="126"/>
      <c r="AJ369" s="127"/>
      <c r="AK369" s="127"/>
      <c r="AL369" s="126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6"/>
      <c r="AW369" s="122"/>
      <c r="AX369" s="122"/>
      <c r="AY369" s="122"/>
      <c r="AZ369" s="122"/>
      <c r="BA369" s="122"/>
      <c r="BB369" s="126"/>
      <c r="BC369" s="122"/>
      <c r="BD369" s="126"/>
      <c r="BE369" s="127"/>
      <c r="BF369" s="126"/>
      <c r="BG369" s="128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7"/>
      <c r="AC370" s="126"/>
      <c r="AD370" s="126"/>
      <c r="AE370" s="126"/>
      <c r="AF370" s="126"/>
      <c r="AG370" s="126"/>
      <c r="AH370" s="126"/>
      <c r="AI370" s="126"/>
      <c r="AJ370" s="127"/>
      <c r="AK370" s="127"/>
      <c r="AL370" s="126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6"/>
      <c r="AW370" s="122"/>
      <c r="AX370" s="122"/>
      <c r="AY370" s="122"/>
      <c r="AZ370" s="122"/>
      <c r="BA370" s="122"/>
      <c r="BB370" s="126"/>
      <c r="BC370" s="122"/>
      <c r="BD370" s="126"/>
      <c r="BE370" s="127"/>
      <c r="BF370" s="126"/>
      <c r="BG370" s="128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7"/>
      <c r="AC371" s="126"/>
      <c r="AD371" s="126"/>
      <c r="AE371" s="126"/>
      <c r="AF371" s="126"/>
      <c r="AG371" s="126"/>
      <c r="AH371" s="126"/>
      <c r="AI371" s="126"/>
      <c r="AJ371" s="127"/>
      <c r="AK371" s="127"/>
      <c r="AL371" s="126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6"/>
      <c r="AW371" s="122"/>
      <c r="AX371" s="122"/>
      <c r="AY371" s="122"/>
      <c r="AZ371" s="122"/>
      <c r="BA371" s="122"/>
      <c r="BB371" s="126"/>
      <c r="BC371" s="122"/>
      <c r="BD371" s="126"/>
      <c r="BE371" s="127"/>
      <c r="BF371" s="126"/>
      <c r="BG371" s="128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7"/>
      <c r="AC372" s="126"/>
      <c r="AD372" s="126"/>
      <c r="AE372" s="126"/>
      <c r="AF372" s="126"/>
      <c r="AG372" s="126"/>
      <c r="AH372" s="126"/>
      <c r="AI372" s="126"/>
      <c r="AJ372" s="127"/>
      <c r="AK372" s="127"/>
      <c r="AL372" s="126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6"/>
      <c r="AW372" s="122"/>
      <c r="AX372" s="122"/>
      <c r="AY372" s="122"/>
      <c r="AZ372" s="122"/>
      <c r="BA372" s="122"/>
      <c r="BB372" s="126"/>
      <c r="BC372" s="122"/>
      <c r="BD372" s="126"/>
      <c r="BE372" s="127"/>
      <c r="BF372" s="126"/>
      <c r="BG372" s="128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7"/>
      <c r="AC373" s="126"/>
      <c r="AD373" s="126"/>
      <c r="AE373" s="126"/>
      <c r="AF373" s="126"/>
      <c r="AG373" s="126"/>
      <c r="AH373" s="126"/>
      <c r="AI373" s="126"/>
      <c r="AJ373" s="127"/>
      <c r="AK373" s="127"/>
      <c r="AL373" s="126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6"/>
      <c r="AW373" s="122"/>
      <c r="AX373" s="122"/>
      <c r="AY373" s="122"/>
      <c r="AZ373" s="122"/>
      <c r="BA373" s="122"/>
      <c r="BB373" s="126"/>
      <c r="BC373" s="122"/>
      <c r="BD373" s="126"/>
      <c r="BE373" s="127"/>
      <c r="BF373" s="126"/>
      <c r="BG373" s="128"/>
      <c r="BH373" s="129"/>
      <c r="BI373" s="38"/>
      <c r="BJ373" s="97"/>
      <c r="BK373" s="95"/>
      <c r="BL373" s="38"/>
      <c r="BM373" s="130"/>
      <c r="BN373" s="131"/>
      <c r="BO373" s="95"/>
      <c r="BP373" s="95"/>
      <c r="BQ373" s="132"/>
      <c r="BR373" s="141"/>
    </row>
    <row r="374" spans="1:70" ht="30" hidden="1" customHeight="1" x14ac:dyDescent="0.35">
      <c r="A374" s="95">
        <v>370</v>
      </c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7"/>
      <c r="AC374" s="126"/>
      <c r="AD374" s="126"/>
      <c r="AE374" s="126"/>
      <c r="AF374" s="126"/>
      <c r="AG374" s="126"/>
      <c r="AH374" s="126"/>
      <c r="AI374" s="126"/>
      <c r="AJ374" s="127"/>
      <c r="AK374" s="127"/>
      <c r="AL374" s="126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6"/>
      <c r="AW374" s="122"/>
      <c r="AX374" s="122"/>
      <c r="AY374" s="122"/>
      <c r="AZ374" s="122"/>
      <c r="BA374" s="122"/>
      <c r="BB374" s="126"/>
      <c r="BC374" s="122"/>
      <c r="BD374" s="126"/>
      <c r="BE374" s="127"/>
      <c r="BF374" s="126"/>
      <c r="BG374" s="128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7"/>
      <c r="AC375" s="126"/>
      <c r="AD375" s="126"/>
      <c r="AE375" s="126"/>
      <c r="AF375" s="126"/>
      <c r="AG375" s="126"/>
      <c r="AH375" s="126"/>
      <c r="AI375" s="126"/>
      <c r="AJ375" s="127"/>
      <c r="AK375" s="127"/>
      <c r="AL375" s="126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6"/>
      <c r="AW375" s="122"/>
      <c r="AX375" s="122"/>
      <c r="AY375" s="122"/>
      <c r="AZ375" s="122"/>
      <c r="BA375" s="122"/>
      <c r="BB375" s="126"/>
      <c r="BC375" s="122"/>
      <c r="BD375" s="126"/>
      <c r="BE375" s="127"/>
      <c r="BF375" s="126"/>
      <c r="BG375" s="128"/>
      <c r="BH375" s="129"/>
      <c r="BI375" s="38"/>
      <c r="BJ375" s="97"/>
      <c r="BK375" s="95"/>
      <c r="BL375" s="38"/>
      <c r="BM375" s="130"/>
      <c r="BN375" s="131"/>
      <c r="BO375" s="95"/>
      <c r="BP375" s="95"/>
      <c r="BQ375" s="132"/>
      <c r="BR375" s="141"/>
    </row>
    <row r="376" spans="1:70" ht="30" hidden="1" customHeight="1" x14ac:dyDescent="0.35">
      <c r="A376" s="95">
        <v>372</v>
      </c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7"/>
      <c r="AC376" s="126"/>
      <c r="AD376" s="126"/>
      <c r="AE376" s="126"/>
      <c r="AF376" s="126"/>
      <c r="AG376" s="126"/>
      <c r="AH376" s="126"/>
      <c r="AI376" s="126"/>
      <c r="AJ376" s="127"/>
      <c r="AK376" s="127"/>
      <c r="AL376" s="126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6"/>
      <c r="AW376" s="122"/>
      <c r="AX376" s="122"/>
      <c r="AY376" s="122"/>
      <c r="AZ376" s="122"/>
      <c r="BA376" s="122"/>
      <c r="BB376" s="126"/>
      <c r="BC376" s="122"/>
      <c r="BD376" s="126"/>
      <c r="BE376" s="127"/>
      <c r="BF376" s="126"/>
      <c r="BG376" s="128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7"/>
      <c r="AC377" s="126"/>
      <c r="AD377" s="126"/>
      <c r="AE377" s="126"/>
      <c r="AF377" s="126"/>
      <c r="AG377" s="126"/>
      <c r="AH377" s="126"/>
      <c r="AI377" s="126"/>
      <c r="AJ377" s="127"/>
      <c r="AK377" s="127"/>
      <c r="AL377" s="126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6"/>
      <c r="AW377" s="122"/>
      <c r="AX377" s="122"/>
      <c r="AY377" s="122"/>
      <c r="AZ377" s="122"/>
      <c r="BA377" s="122"/>
      <c r="BB377" s="126"/>
      <c r="BC377" s="122"/>
      <c r="BD377" s="126"/>
      <c r="BE377" s="127"/>
      <c r="BF377" s="126"/>
      <c r="BG377" s="128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7"/>
      <c r="AC378" s="126"/>
      <c r="AD378" s="126"/>
      <c r="AE378" s="126"/>
      <c r="AF378" s="126"/>
      <c r="AG378" s="126"/>
      <c r="AH378" s="126"/>
      <c r="AI378" s="126"/>
      <c r="AJ378" s="127"/>
      <c r="AK378" s="127"/>
      <c r="AL378" s="126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6"/>
      <c r="AW378" s="122"/>
      <c r="AX378" s="122"/>
      <c r="AY378" s="122"/>
      <c r="AZ378" s="122"/>
      <c r="BA378" s="122"/>
      <c r="BB378" s="126"/>
      <c r="BC378" s="122"/>
      <c r="BD378" s="126"/>
      <c r="BE378" s="127"/>
      <c r="BF378" s="126"/>
      <c r="BG378" s="128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7"/>
      <c r="AC379" s="126"/>
      <c r="AD379" s="126"/>
      <c r="AE379" s="126"/>
      <c r="AF379" s="126"/>
      <c r="AG379" s="126"/>
      <c r="AH379" s="126"/>
      <c r="AI379" s="126"/>
      <c r="AJ379" s="127"/>
      <c r="AK379" s="127"/>
      <c r="AL379" s="126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6"/>
      <c r="AW379" s="122"/>
      <c r="AX379" s="122"/>
      <c r="AY379" s="122"/>
      <c r="AZ379" s="122"/>
      <c r="BA379" s="122"/>
      <c r="BB379" s="126"/>
      <c r="BC379" s="122"/>
      <c r="BD379" s="126"/>
      <c r="BE379" s="127"/>
      <c r="BF379" s="126"/>
      <c r="BG379" s="128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7"/>
      <c r="AC380" s="126"/>
      <c r="AD380" s="126"/>
      <c r="AE380" s="126"/>
      <c r="AF380" s="126"/>
      <c r="AG380" s="126"/>
      <c r="AH380" s="126"/>
      <c r="AI380" s="126"/>
      <c r="AJ380" s="127"/>
      <c r="AK380" s="127"/>
      <c r="AL380" s="126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6"/>
      <c r="AW380" s="122"/>
      <c r="AX380" s="122"/>
      <c r="AY380" s="122"/>
      <c r="AZ380" s="122"/>
      <c r="BA380" s="122"/>
      <c r="BB380" s="126"/>
      <c r="BC380" s="122"/>
      <c r="BD380" s="126"/>
      <c r="BE380" s="127"/>
      <c r="BF380" s="126"/>
      <c r="BG380" s="128"/>
      <c r="BH380" s="129"/>
      <c r="BI380" s="38"/>
      <c r="BJ380" s="97"/>
      <c r="BK380" s="95"/>
      <c r="BL380" s="38"/>
      <c r="BM380" s="130"/>
      <c r="BN380" s="131"/>
      <c r="BO380" s="95"/>
      <c r="BP380" s="95"/>
      <c r="BQ380" s="132"/>
      <c r="BR380" s="141"/>
    </row>
    <row r="381" spans="1:70" ht="30" hidden="1" customHeight="1" x14ac:dyDescent="0.35">
      <c r="A381" s="95">
        <v>377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7"/>
      <c r="AC381" s="126"/>
      <c r="AD381" s="126"/>
      <c r="AE381" s="126"/>
      <c r="AF381" s="126"/>
      <c r="AG381" s="126"/>
      <c r="AH381" s="126"/>
      <c r="AI381" s="126"/>
      <c r="AJ381" s="127"/>
      <c r="AK381" s="127"/>
      <c r="AL381" s="126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6"/>
      <c r="AW381" s="122"/>
      <c r="AX381" s="122"/>
      <c r="AY381" s="122"/>
      <c r="AZ381" s="122"/>
      <c r="BA381" s="122"/>
      <c r="BB381" s="126"/>
      <c r="BC381" s="122"/>
      <c r="BD381" s="126"/>
      <c r="BE381" s="127"/>
      <c r="BF381" s="126"/>
      <c r="BG381" s="128"/>
      <c r="BH381" s="122"/>
      <c r="BI381" s="122"/>
      <c r="BJ381" s="134"/>
      <c r="BK381" s="95"/>
      <c r="BL381" s="95"/>
      <c r="BM381" s="98"/>
      <c r="BN381" s="99"/>
      <c r="BO381" s="122"/>
      <c r="BP381" s="122"/>
      <c r="BQ381" s="42"/>
      <c r="BR381" s="140"/>
    </row>
    <row r="382" spans="1:70" ht="30" hidden="1" customHeight="1" x14ac:dyDescent="0.35">
      <c r="A382" s="95">
        <v>378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7"/>
      <c r="AC382" s="126"/>
      <c r="AD382" s="126"/>
      <c r="AE382" s="126"/>
      <c r="AF382" s="126"/>
      <c r="AG382" s="126"/>
      <c r="AH382" s="126"/>
      <c r="AI382" s="126"/>
      <c r="AJ382" s="127"/>
      <c r="AK382" s="127"/>
      <c r="AL382" s="126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6"/>
      <c r="AW382" s="122"/>
      <c r="AX382" s="122"/>
      <c r="AY382" s="122"/>
      <c r="AZ382" s="122"/>
      <c r="BA382" s="122"/>
      <c r="BB382" s="126"/>
      <c r="BC382" s="122"/>
      <c r="BD382" s="126"/>
      <c r="BE382" s="127"/>
      <c r="BF382" s="126"/>
      <c r="BG382" s="128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7"/>
      <c r="AC383" s="126"/>
      <c r="AD383" s="126"/>
      <c r="AE383" s="126"/>
      <c r="AF383" s="126"/>
      <c r="AG383" s="126"/>
      <c r="AH383" s="126"/>
      <c r="AI383" s="126"/>
      <c r="AJ383" s="127"/>
      <c r="AK383" s="127"/>
      <c r="AL383" s="126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6"/>
      <c r="AW383" s="122"/>
      <c r="AX383" s="122"/>
      <c r="AY383" s="122"/>
      <c r="AZ383" s="122"/>
      <c r="BA383" s="122"/>
      <c r="BB383" s="126"/>
      <c r="BC383" s="122"/>
      <c r="BD383" s="126"/>
      <c r="BE383" s="127"/>
      <c r="BF383" s="126"/>
      <c r="BG383" s="128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7"/>
      <c r="AC384" s="126"/>
      <c r="AD384" s="126"/>
      <c r="AE384" s="126"/>
      <c r="AF384" s="126"/>
      <c r="AG384" s="126"/>
      <c r="AH384" s="126"/>
      <c r="AI384" s="126"/>
      <c r="AJ384" s="127"/>
      <c r="AK384" s="127"/>
      <c r="AL384" s="126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6"/>
      <c r="AW384" s="122"/>
      <c r="AX384" s="122"/>
      <c r="AY384" s="122"/>
      <c r="AZ384" s="122"/>
      <c r="BA384" s="122"/>
      <c r="BB384" s="126"/>
      <c r="BC384" s="122"/>
      <c r="BD384" s="126"/>
      <c r="BE384" s="127"/>
      <c r="BF384" s="126"/>
      <c r="BG384" s="128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7"/>
      <c r="AC385" s="126"/>
      <c r="AD385" s="126"/>
      <c r="AE385" s="126"/>
      <c r="AF385" s="126"/>
      <c r="AG385" s="126"/>
      <c r="AH385" s="126"/>
      <c r="AI385" s="126"/>
      <c r="AJ385" s="127"/>
      <c r="AK385" s="127"/>
      <c r="AL385" s="126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6"/>
      <c r="AW385" s="122"/>
      <c r="AX385" s="122"/>
      <c r="AY385" s="122"/>
      <c r="AZ385" s="122"/>
      <c r="BA385" s="122"/>
      <c r="BB385" s="126"/>
      <c r="BC385" s="122"/>
      <c r="BD385" s="126"/>
      <c r="BE385" s="127"/>
      <c r="BF385" s="126"/>
      <c r="BG385" s="128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7"/>
      <c r="AC386" s="126"/>
      <c r="AD386" s="126"/>
      <c r="AE386" s="126"/>
      <c r="AF386" s="126"/>
      <c r="AG386" s="126"/>
      <c r="AH386" s="126"/>
      <c r="AI386" s="126"/>
      <c r="AJ386" s="127"/>
      <c r="AK386" s="127"/>
      <c r="AL386" s="126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6"/>
      <c r="AW386" s="122"/>
      <c r="AX386" s="122"/>
      <c r="AY386" s="122"/>
      <c r="AZ386" s="122"/>
      <c r="BA386" s="122"/>
      <c r="BB386" s="126"/>
      <c r="BC386" s="122"/>
      <c r="BD386" s="126"/>
      <c r="BE386" s="127"/>
      <c r="BF386" s="126"/>
      <c r="BG386" s="128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7"/>
      <c r="AC387" s="126"/>
      <c r="AD387" s="126"/>
      <c r="AE387" s="126"/>
      <c r="AF387" s="126"/>
      <c r="AG387" s="126"/>
      <c r="AH387" s="126"/>
      <c r="AI387" s="126"/>
      <c r="AJ387" s="127"/>
      <c r="AK387" s="127"/>
      <c r="AL387" s="126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6"/>
      <c r="AW387" s="122"/>
      <c r="AX387" s="122"/>
      <c r="AY387" s="122"/>
      <c r="AZ387" s="122"/>
      <c r="BA387" s="122"/>
      <c r="BB387" s="126"/>
      <c r="BC387" s="122"/>
      <c r="BD387" s="126"/>
      <c r="BE387" s="127"/>
      <c r="BF387" s="126"/>
      <c r="BG387" s="128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7"/>
      <c r="AC388" s="126"/>
      <c r="AD388" s="126"/>
      <c r="AE388" s="126"/>
      <c r="AF388" s="126"/>
      <c r="AG388" s="126"/>
      <c r="AH388" s="126"/>
      <c r="AI388" s="126"/>
      <c r="AJ388" s="127"/>
      <c r="AK388" s="127"/>
      <c r="AL388" s="126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6"/>
      <c r="AW388" s="122"/>
      <c r="AX388" s="122"/>
      <c r="AY388" s="122"/>
      <c r="AZ388" s="122"/>
      <c r="BA388" s="122"/>
      <c r="BB388" s="126"/>
      <c r="BC388" s="122"/>
      <c r="BD388" s="126"/>
      <c r="BE388" s="127"/>
      <c r="BF388" s="126"/>
      <c r="BG388" s="128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7"/>
      <c r="AC389" s="126"/>
      <c r="AD389" s="126"/>
      <c r="AE389" s="126"/>
      <c r="AF389" s="126"/>
      <c r="AG389" s="126"/>
      <c r="AH389" s="126"/>
      <c r="AI389" s="126"/>
      <c r="AJ389" s="127"/>
      <c r="AK389" s="127"/>
      <c r="AL389" s="126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6"/>
      <c r="AW389" s="122"/>
      <c r="AX389" s="122"/>
      <c r="AY389" s="122"/>
      <c r="AZ389" s="122"/>
      <c r="BA389" s="122"/>
      <c r="BB389" s="126"/>
      <c r="BC389" s="122"/>
      <c r="BD389" s="126"/>
      <c r="BE389" s="127"/>
      <c r="BF389" s="126"/>
      <c r="BG389" s="128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7"/>
      <c r="AC390" s="126"/>
      <c r="AD390" s="126"/>
      <c r="AE390" s="126"/>
      <c r="AF390" s="126"/>
      <c r="AG390" s="126"/>
      <c r="AH390" s="126"/>
      <c r="AI390" s="126"/>
      <c r="AJ390" s="127"/>
      <c r="AK390" s="127"/>
      <c r="AL390" s="126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6"/>
      <c r="AW390" s="122"/>
      <c r="AX390" s="122"/>
      <c r="AY390" s="122"/>
      <c r="AZ390" s="122"/>
      <c r="BA390" s="122"/>
      <c r="BB390" s="126"/>
      <c r="BC390" s="122"/>
      <c r="BD390" s="126"/>
      <c r="BE390" s="127"/>
      <c r="BF390" s="126"/>
      <c r="BG390" s="128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7"/>
      <c r="AC391" s="126"/>
      <c r="AD391" s="126"/>
      <c r="AE391" s="126"/>
      <c r="AF391" s="126"/>
      <c r="AG391" s="126"/>
      <c r="AH391" s="126"/>
      <c r="AI391" s="126"/>
      <c r="AJ391" s="127"/>
      <c r="AK391" s="127"/>
      <c r="AL391" s="126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6"/>
      <c r="AW391" s="122"/>
      <c r="AX391" s="122"/>
      <c r="AY391" s="122"/>
      <c r="AZ391" s="122"/>
      <c r="BA391" s="122"/>
      <c r="BB391" s="126"/>
      <c r="BC391" s="122"/>
      <c r="BD391" s="126"/>
      <c r="BE391" s="127"/>
      <c r="BF391" s="126"/>
      <c r="BG391" s="128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7"/>
      <c r="AC392" s="126"/>
      <c r="AD392" s="126"/>
      <c r="AE392" s="126"/>
      <c r="AF392" s="126"/>
      <c r="AG392" s="126"/>
      <c r="AH392" s="126"/>
      <c r="AI392" s="126"/>
      <c r="AJ392" s="127"/>
      <c r="AK392" s="127"/>
      <c r="AL392" s="126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6"/>
      <c r="AW392" s="122"/>
      <c r="AX392" s="122"/>
      <c r="AY392" s="122"/>
      <c r="AZ392" s="122"/>
      <c r="BA392" s="122"/>
      <c r="BB392" s="126"/>
      <c r="BC392" s="122"/>
      <c r="BD392" s="126"/>
      <c r="BE392" s="127"/>
      <c r="BF392" s="126"/>
      <c r="BG392" s="128"/>
      <c r="BH392" s="129"/>
      <c r="BI392" s="38"/>
      <c r="BJ392" s="97"/>
      <c r="BK392" s="95"/>
      <c r="BL392" s="38"/>
      <c r="BM392" s="130"/>
      <c r="BN392" s="131"/>
      <c r="BO392" s="95"/>
      <c r="BP392" s="95"/>
      <c r="BQ392" s="132"/>
      <c r="BR392" s="141"/>
    </row>
    <row r="393" spans="1:70" ht="30" hidden="1" customHeight="1" x14ac:dyDescent="0.35">
      <c r="A393" s="95">
        <v>389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7"/>
      <c r="AC393" s="126"/>
      <c r="AD393" s="126"/>
      <c r="AE393" s="126"/>
      <c r="AF393" s="126"/>
      <c r="AG393" s="126"/>
      <c r="AH393" s="126"/>
      <c r="AI393" s="126"/>
      <c r="AJ393" s="127"/>
      <c r="AK393" s="127"/>
      <c r="AL393" s="126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6"/>
      <c r="AW393" s="122"/>
      <c r="AX393" s="122"/>
      <c r="AY393" s="122"/>
      <c r="AZ393" s="122"/>
      <c r="BA393" s="122"/>
      <c r="BB393" s="126"/>
      <c r="BC393" s="122"/>
      <c r="BD393" s="126"/>
      <c r="BE393" s="127"/>
      <c r="BF393" s="126"/>
      <c r="BG393" s="128"/>
      <c r="BH393" s="129"/>
      <c r="BI393" s="38"/>
      <c r="BJ393" s="97"/>
      <c r="BK393" s="95"/>
      <c r="BL393" s="38"/>
      <c r="BM393" s="130"/>
      <c r="BN393" s="131"/>
      <c r="BO393" s="95"/>
      <c r="BP393" s="95"/>
      <c r="BQ393" s="132"/>
      <c r="BR393" s="141"/>
    </row>
    <row r="394" spans="1:70" ht="30" hidden="1" customHeight="1" x14ac:dyDescent="0.35">
      <c r="A394" s="95">
        <v>390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7"/>
      <c r="AC394" s="126"/>
      <c r="AD394" s="126"/>
      <c r="AE394" s="126"/>
      <c r="AF394" s="126"/>
      <c r="AG394" s="126"/>
      <c r="AH394" s="126"/>
      <c r="AI394" s="126"/>
      <c r="AJ394" s="127"/>
      <c r="AK394" s="127"/>
      <c r="AL394" s="126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6"/>
      <c r="AW394" s="122"/>
      <c r="AX394" s="122"/>
      <c r="AY394" s="122"/>
      <c r="AZ394" s="122"/>
      <c r="BA394" s="122"/>
      <c r="BB394" s="126"/>
      <c r="BC394" s="122"/>
      <c r="BD394" s="126"/>
      <c r="BE394" s="127"/>
      <c r="BF394" s="126"/>
      <c r="BG394" s="128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7"/>
      <c r="AC395" s="126"/>
      <c r="AD395" s="126"/>
      <c r="AE395" s="126"/>
      <c r="AF395" s="126"/>
      <c r="AG395" s="126"/>
      <c r="AH395" s="126"/>
      <c r="AI395" s="126"/>
      <c r="AJ395" s="127"/>
      <c r="AK395" s="127"/>
      <c r="AL395" s="126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6"/>
      <c r="AW395" s="122"/>
      <c r="AX395" s="122"/>
      <c r="AY395" s="122"/>
      <c r="AZ395" s="122"/>
      <c r="BA395" s="122"/>
      <c r="BB395" s="126"/>
      <c r="BC395" s="122"/>
      <c r="BD395" s="126"/>
      <c r="BE395" s="127"/>
      <c r="BF395" s="126"/>
      <c r="BG395" s="128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7"/>
      <c r="AC396" s="126"/>
      <c r="AD396" s="126"/>
      <c r="AE396" s="126"/>
      <c r="AF396" s="126"/>
      <c r="AG396" s="126"/>
      <c r="AH396" s="126"/>
      <c r="AI396" s="126"/>
      <c r="AJ396" s="127"/>
      <c r="AK396" s="127"/>
      <c r="AL396" s="126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6"/>
      <c r="AW396" s="122"/>
      <c r="AX396" s="122"/>
      <c r="AY396" s="122"/>
      <c r="AZ396" s="122"/>
      <c r="BA396" s="122"/>
      <c r="BB396" s="126"/>
      <c r="BC396" s="122"/>
      <c r="BD396" s="126"/>
      <c r="BE396" s="127"/>
      <c r="BF396" s="126"/>
      <c r="BG396" s="128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7"/>
      <c r="AC397" s="126"/>
      <c r="AD397" s="126"/>
      <c r="AE397" s="126"/>
      <c r="AF397" s="126"/>
      <c r="AG397" s="126"/>
      <c r="AH397" s="126"/>
      <c r="AI397" s="126"/>
      <c r="AJ397" s="127"/>
      <c r="AK397" s="127"/>
      <c r="AL397" s="126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6"/>
      <c r="AW397" s="122"/>
      <c r="AX397" s="122"/>
      <c r="AY397" s="122"/>
      <c r="AZ397" s="122"/>
      <c r="BA397" s="122"/>
      <c r="BB397" s="126"/>
      <c r="BC397" s="122"/>
      <c r="BD397" s="126"/>
      <c r="BE397" s="127"/>
      <c r="BF397" s="126"/>
      <c r="BG397" s="128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7"/>
      <c r="AC398" s="126"/>
      <c r="AD398" s="126"/>
      <c r="AE398" s="126"/>
      <c r="AF398" s="126"/>
      <c r="AG398" s="126"/>
      <c r="AH398" s="126"/>
      <c r="AI398" s="126"/>
      <c r="AJ398" s="127"/>
      <c r="AK398" s="127"/>
      <c r="AL398" s="126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6"/>
      <c r="AW398" s="122"/>
      <c r="AX398" s="122"/>
      <c r="AY398" s="122"/>
      <c r="AZ398" s="122"/>
      <c r="BA398" s="122"/>
      <c r="BB398" s="126"/>
      <c r="BC398" s="122"/>
      <c r="BD398" s="126"/>
      <c r="BE398" s="127"/>
      <c r="BF398" s="126"/>
      <c r="BG398" s="128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7"/>
      <c r="AC399" s="126"/>
      <c r="AD399" s="126"/>
      <c r="AE399" s="126"/>
      <c r="AF399" s="126"/>
      <c r="AG399" s="126"/>
      <c r="AH399" s="126"/>
      <c r="AI399" s="126"/>
      <c r="AJ399" s="127"/>
      <c r="AK399" s="127"/>
      <c r="AL399" s="126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6"/>
      <c r="AW399" s="122"/>
      <c r="AX399" s="122"/>
      <c r="AY399" s="122"/>
      <c r="AZ399" s="122"/>
      <c r="BA399" s="122"/>
      <c r="BB399" s="126"/>
      <c r="BC399" s="122"/>
      <c r="BD399" s="126"/>
      <c r="BE399" s="127"/>
      <c r="BF399" s="126"/>
      <c r="BG399" s="128"/>
      <c r="BH399" s="129"/>
      <c r="BI399" s="38"/>
      <c r="BJ399" s="97"/>
      <c r="BK399" s="95"/>
      <c r="BL399" s="38"/>
      <c r="BM399" s="130"/>
      <c r="BN399" s="131"/>
      <c r="BO399" s="95"/>
      <c r="BP399" s="95"/>
      <c r="BQ399" s="132"/>
      <c r="BR399" s="141"/>
    </row>
    <row r="400" spans="1:70" ht="30" hidden="1" customHeight="1" x14ac:dyDescent="0.35">
      <c r="A400" s="95">
        <v>396</v>
      </c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7"/>
      <c r="AC400" s="126"/>
      <c r="AD400" s="126"/>
      <c r="AE400" s="126"/>
      <c r="AF400" s="126"/>
      <c r="AG400" s="126"/>
      <c r="AH400" s="126"/>
      <c r="AI400" s="126"/>
      <c r="AJ400" s="127"/>
      <c r="AK400" s="127"/>
      <c r="AL400" s="126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6"/>
      <c r="AW400" s="122"/>
      <c r="AX400" s="122"/>
      <c r="AY400" s="122"/>
      <c r="AZ400" s="122"/>
      <c r="BA400" s="122"/>
      <c r="BB400" s="126"/>
      <c r="BC400" s="122"/>
      <c r="BD400" s="126"/>
      <c r="BE400" s="127"/>
      <c r="BF400" s="126"/>
      <c r="BG400" s="128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7"/>
      <c r="AC401" s="126"/>
      <c r="AD401" s="126"/>
      <c r="AE401" s="126"/>
      <c r="AF401" s="126"/>
      <c r="AG401" s="126"/>
      <c r="AH401" s="126"/>
      <c r="AI401" s="126"/>
      <c r="AJ401" s="127"/>
      <c r="AK401" s="127"/>
      <c r="AL401" s="126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6"/>
      <c r="AW401" s="122"/>
      <c r="AX401" s="122"/>
      <c r="AY401" s="122"/>
      <c r="AZ401" s="122"/>
      <c r="BA401" s="122"/>
      <c r="BB401" s="126"/>
      <c r="BC401" s="122"/>
      <c r="BD401" s="126"/>
      <c r="BE401" s="127"/>
      <c r="BF401" s="126"/>
      <c r="BG401" s="128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7"/>
      <c r="AC402" s="126"/>
      <c r="AD402" s="126"/>
      <c r="AE402" s="126"/>
      <c r="AF402" s="126"/>
      <c r="AG402" s="126"/>
      <c r="AH402" s="126"/>
      <c r="AI402" s="126"/>
      <c r="AJ402" s="127"/>
      <c r="AK402" s="127"/>
      <c r="AL402" s="126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6"/>
      <c r="AW402" s="122"/>
      <c r="AX402" s="122"/>
      <c r="AY402" s="122"/>
      <c r="AZ402" s="122"/>
      <c r="BA402" s="122"/>
      <c r="BB402" s="126"/>
      <c r="BC402" s="122"/>
      <c r="BD402" s="126"/>
      <c r="BE402" s="127"/>
      <c r="BF402" s="126"/>
      <c r="BG402" s="128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7"/>
      <c r="AC403" s="126"/>
      <c r="AD403" s="126"/>
      <c r="AE403" s="126"/>
      <c r="AF403" s="126"/>
      <c r="AG403" s="126"/>
      <c r="AH403" s="126"/>
      <c r="AI403" s="126"/>
      <c r="AJ403" s="127"/>
      <c r="AK403" s="127"/>
      <c r="AL403" s="126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6"/>
      <c r="AW403" s="122"/>
      <c r="AX403" s="122"/>
      <c r="AY403" s="122"/>
      <c r="AZ403" s="122"/>
      <c r="BA403" s="122"/>
      <c r="BB403" s="126"/>
      <c r="BC403" s="122"/>
      <c r="BD403" s="126"/>
      <c r="BE403" s="127"/>
      <c r="BF403" s="126"/>
      <c r="BG403" s="128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7"/>
      <c r="AC404" s="126"/>
      <c r="AD404" s="126"/>
      <c r="AE404" s="126"/>
      <c r="AF404" s="126"/>
      <c r="AG404" s="126"/>
      <c r="AH404" s="126"/>
      <c r="AI404" s="126"/>
      <c r="AJ404" s="127"/>
      <c r="AK404" s="127"/>
      <c r="AL404" s="126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6"/>
      <c r="AW404" s="122"/>
      <c r="AX404" s="122"/>
      <c r="AY404" s="122"/>
      <c r="AZ404" s="122"/>
      <c r="BA404" s="122"/>
      <c r="BB404" s="126"/>
      <c r="BC404" s="122"/>
      <c r="BD404" s="126"/>
      <c r="BE404" s="127"/>
      <c r="BF404" s="126"/>
      <c r="BG404" s="128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7"/>
      <c r="AC405" s="126"/>
      <c r="AD405" s="126"/>
      <c r="AE405" s="126"/>
      <c r="AF405" s="126"/>
      <c r="AG405" s="126"/>
      <c r="AH405" s="126"/>
      <c r="AI405" s="126"/>
      <c r="AJ405" s="127"/>
      <c r="AK405" s="127"/>
      <c r="AL405" s="126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6"/>
      <c r="AW405" s="122"/>
      <c r="AX405" s="122"/>
      <c r="AY405" s="122"/>
      <c r="AZ405" s="122"/>
      <c r="BA405" s="122"/>
      <c r="BB405" s="126"/>
      <c r="BC405" s="122"/>
      <c r="BD405" s="126"/>
      <c r="BE405" s="127"/>
      <c r="BF405" s="126"/>
      <c r="BG405" s="128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7"/>
      <c r="AC406" s="126"/>
      <c r="AD406" s="126"/>
      <c r="AE406" s="126"/>
      <c r="AF406" s="126"/>
      <c r="AG406" s="126"/>
      <c r="AH406" s="126"/>
      <c r="AI406" s="126"/>
      <c r="AJ406" s="127"/>
      <c r="AK406" s="127"/>
      <c r="AL406" s="126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6"/>
      <c r="AW406" s="122"/>
      <c r="AX406" s="122"/>
      <c r="AY406" s="122"/>
      <c r="AZ406" s="122"/>
      <c r="BA406" s="122"/>
      <c r="BB406" s="126"/>
      <c r="BC406" s="122"/>
      <c r="BD406" s="126"/>
      <c r="BE406" s="127"/>
      <c r="BF406" s="126"/>
      <c r="BG406" s="128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7"/>
      <c r="AC407" s="126"/>
      <c r="AD407" s="126"/>
      <c r="AE407" s="126"/>
      <c r="AF407" s="126"/>
      <c r="AG407" s="126"/>
      <c r="AH407" s="126"/>
      <c r="AI407" s="126"/>
      <c r="AJ407" s="127"/>
      <c r="AK407" s="127"/>
      <c r="AL407" s="126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6"/>
      <c r="AW407" s="122"/>
      <c r="AX407" s="122"/>
      <c r="AY407" s="122"/>
      <c r="AZ407" s="122"/>
      <c r="BA407" s="122"/>
      <c r="BB407" s="126"/>
      <c r="BC407" s="122"/>
      <c r="BD407" s="126"/>
      <c r="BE407" s="127"/>
      <c r="BF407" s="126"/>
      <c r="BG407" s="128"/>
      <c r="BH407" s="137"/>
      <c r="BI407" s="42"/>
      <c r="BJ407" s="137"/>
      <c r="BK407" s="138"/>
      <c r="BL407" s="42"/>
      <c r="BM407" s="136"/>
      <c r="BN407" s="139"/>
      <c r="BO407" s="42"/>
      <c r="BP407" s="42"/>
      <c r="BQ407" s="42"/>
      <c r="BR407" s="136"/>
    </row>
    <row r="408" spans="1:70" ht="30" hidden="1" customHeight="1" x14ac:dyDescent="0.35">
      <c r="A408" s="95">
        <v>404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7"/>
      <c r="AC408" s="126"/>
      <c r="AD408" s="126"/>
      <c r="AE408" s="126"/>
      <c r="AF408" s="126"/>
      <c r="AG408" s="126"/>
      <c r="AH408" s="126"/>
      <c r="AI408" s="126"/>
      <c r="AJ408" s="127"/>
      <c r="AK408" s="127"/>
      <c r="AL408" s="126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6"/>
      <c r="AW408" s="122"/>
      <c r="AX408" s="122"/>
      <c r="AY408" s="122"/>
      <c r="AZ408" s="122"/>
      <c r="BA408" s="122"/>
      <c r="BB408" s="126"/>
      <c r="BC408" s="122"/>
      <c r="BD408" s="126"/>
      <c r="BE408" s="127"/>
      <c r="BF408" s="126"/>
      <c r="BG408" s="128"/>
      <c r="BH408" s="137"/>
      <c r="BI408" s="42"/>
      <c r="BJ408" s="137"/>
      <c r="BK408" s="138"/>
      <c r="BL408" s="42"/>
      <c r="BM408" s="136"/>
      <c r="BN408" s="139"/>
      <c r="BO408" s="42"/>
      <c r="BP408" s="42"/>
      <c r="BQ408" s="42"/>
      <c r="BR408" s="136"/>
    </row>
    <row r="409" spans="1:70" ht="30" hidden="1" customHeight="1" x14ac:dyDescent="0.35">
      <c r="A409" s="95">
        <v>405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7"/>
      <c r="AC409" s="126"/>
      <c r="AD409" s="126"/>
      <c r="AE409" s="126"/>
      <c r="AF409" s="126"/>
      <c r="AG409" s="126"/>
      <c r="AH409" s="126"/>
      <c r="AI409" s="126"/>
      <c r="AJ409" s="127"/>
      <c r="AK409" s="127"/>
      <c r="AL409" s="126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6"/>
      <c r="AW409" s="122"/>
      <c r="AX409" s="122"/>
      <c r="AY409" s="122"/>
      <c r="AZ409" s="122"/>
      <c r="BA409" s="122"/>
      <c r="BB409" s="126"/>
      <c r="BC409" s="122"/>
      <c r="BD409" s="126"/>
      <c r="BE409" s="127"/>
      <c r="BF409" s="126"/>
      <c r="BG409" s="128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7"/>
      <c r="AC410" s="126"/>
      <c r="AD410" s="126"/>
      <c r="AE410" s="126"/>
      <c r="AF410" s="126"/>
      <c r="AG410" s="126"/>
      <c r="AH410" s="126"/>
      <c r="AI410" s="126"/>
      <c r="AJ410" s="127"/>
      <c r="AK410" s="127"/>
      <c r="AL410" s="126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6"/>
      <c r="AW410" s="122"/>
      <c r="AX410" s="122"/>
      <c r="AY410" s="122"/>
      <c r="AZ410" s="122"/>
      <c r="BA410" s="122"/>
      <c r="BB410" s="126"/>
      <c r="BC410" s="122"/>
      <c r="BD410" s="126"/>
      <c r="BE410" s="127"/>
      <c r="BF410" s="126"/>
      <c r="BG410" s="128"/>
      <c r="BH410" s="129"/>
      <c r="BI410" s="38"/>
      <c r="BJ410" s="97"/>
      <c r="BK410" s="95"/>
      <c r="BL410" s="38"/>
      <c r="BM410" s="130"/>
      <c r="BN410" s="131"/>
      <c r="BO410" s="95"/>
      <c r="BP410" s="95"/>
      <c r="BQ410" s="132"/>
      <c r="BR410" s="141"/>
    </row>
    <row r="411" spans="1:70" ht="30" hidden="1" customHeight="1" x14ac:dyDescent="0.35">
      <c r="A411" s="95">
        <v>407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7"/>
      <c r="AC411" s="126"/>
      <c r="AD411" s="126"/>
      <c r="AE411" s="126"/>
      <c r="AF411" s="126"/>
      <c r="AG411" s="126"/>
      <c r="AH411" s="126"/>
      <c r="AI411" s="126"/>
      <c r="AJ411" s="127"/>
      <c r="AK411" s="127"/>
      <c r="AL411" s="126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6"/>
      <c r="AW411" s="122"/>
      <c r="AX411" s="122"/>
      <c r="AY411" s="122"/>
      <c r="AZ411" s="122"/>
      <c r="BA411" s="122"/>
      <c r="BB411" s="126"/>
      <c r="BC411" s="122"/>
      <c r="BD411" s="126"/>
      <c r="BE411" s="127"/>
      <c r="BF411" s="126"/>
      <c r="BG411" s="128"/>
      <c r="BH411" s="129"/>
      <c r="BI411" s="38"/>
      <c r="BJ411" s="97"/>
      <c r="BK411" s="95"/>
      <c r="BL411" s="38"/>
      <c r="BM411" s="130"/>
      <c r="BN411" s="131"/>
      <c r="BO411" s="95"/>
      <c r="BP411" s="95"/>
      <c r="BQ411" s="132"/>
      <c r="BR411" s="141"/>
    </row>
    <row r="412" spans="1:70" ht="30" hidden="1" customHeight="1" x14ac:dyDescent="0.35">
      <c r="A412" s="95">
        <v>408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7"/>
      <c r="AC412" s="126"/>
      <c r="AD412" s="126"/>
      <c r="AE412" s="126"/>
      <c r="AF412" s="126"/>
      <c r="AG412" s="126"/>
      <c r="AH412" s="126"/>
      <c r="AI412" s="126"/>
      <c r="AJ412" s="127"/>
      <c r="AK412" s="127"/>
      <c r="AL412" s="126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6"/>
      <c r="AW412" s="122"/>
      <c r="AX412" s="122"/>
      <c r="AY412" s="122"/>
      <c r="AZ412" s="122"/>
      <c r="BA412" s="122"/>
      <c r="BB412" s="126"/>
      <c r="BC412" s="122"/>
      <c r="BD412" s="126"/>
      <c r="BE412" s="127"/>
      <c r="BF412" s="126"/>
      <c r="BG412" s="128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7"/>
      <c r="AC413" s="126"/>
      <c r="AD413" s="126"/>
      <c r="AE413" s="126"/>
      <c r="AF413" s="126"/>
      <c r="AG413" s="126"/>
      <c r="AH413" s="126"/>
      <c r="AI413" s="126"/>
      <c r="AJ413" s="127"/>
      <c r="AK413" s="127"/>
      <c r="AL413" s="126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6"/>
      <c r="AW413" s="122"/>
      <c r="AX413" s="122"/>
      <c r="AY413" s="122"/>
      <c r="AZ413" s="122"/>
      <c r="BA413" s="122"/>
      <c r="BB413" s="126"/>
      <c r="BC413" s="122"/>
      <c r="BD413" s="126"/>
      <c r="BE413" s="127"/>
      <c r="BF413" s="126"/>
      <c r="BG413" s="128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7"/>
      <c r="AC414" s="126"/>
      <c r="AD414" s="126"/>
      <c r="AE414" s="126"/>
      <c r="AF414" s="126"/>
      <c r="AG414" s="126"/>
      <c r="AH414" s="126"/>
      <c r="AI414" s="126"/>
      <c r="AJ414" s="127"/>
      <c r="AK414" s="127"/>
      <c r="AL414" s="126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6"/>
      <c r="AW414" s="122"/>
      <c r="AX414" s="122"/>
      <c r="AY414" s="122"/>
      <c r="AZ414" s="122"/>
      <c r="BA414" s="122"/>
      <c r="BB414" s="126"/>
      <c r="BC414" s="122"/>
      <c r="BD414" s="126"/>
      <c r="BE414" s="127"/>
      <c r="BF414" s="126"/>
      <c r="BG414" s="128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7"/>
      <c r="AC415" s="126"/>
      <c r="AD415" s="126"/>
      <c r="AE415" s="126"/>
      <c r="AF415" s="126"/>
      <c r="AG415" s="126"/>
      <c r="AH415" s="126"/>
      <c r="AI415" s="126"/>
      <c r="AJ415" s="127"/>
      <c r="AK415" s="127"/>
      <c r="AL415" s="126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6"/>
      <c r="AW415" s="122"/>
      <c r="AX415" s="122"/>
      <c r="AY415" s="122"/>
      <c r="AZ415" s="122"/>
      <c r="BA415" s="122"/>
      <c r="BB415" s="126"/>
      <c r="BC415" s="122"/>
      <c r="BD415" s="126"/>
      <c r="BE415" s="127"/>
      <c r="BF415" s="126"/>
      <c r="BG415" s="128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>
        <v>412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7"/>
      <c r="AC416" s="126"/>
      <c r="AD416" s="126"/>
      <c r="AE416" s="126"/>
      <c r="AF416" s="126"/>
      <c r="AG416" s="126"/>
      <c r="AH416" s="126"/>
      <c r="AI416" s="126"/>
      <c r="AJ416" s="127"/>
      <c r="AK416" s="127"/>
      <c r="AL416" s="126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6"/>
      <c r="AW416" s="122"/>
      <c r="AX416" s="122"/>
      <c r="AY416" s="122"/>
      <c r="AZ416" s="122"/>
      <c r="BA416" s="122"/>
      <c r="BB416" s="126"/>
      <c r="BC416" s="122"/>
      <c r="BD416" s="126"/>
      <c r="BE416" s="127"/>
      <c r="BF416" s="126"/>
      <c r="BG416" s="128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7"/>
      <c r="AC417" s="126"/>
      <c r="AD417" s="126"/>
      <c r="AE417" s="126"/>
      <c r="AF417" s="126"/>
      <c r="AG417" s="126"/>
      <c r="AH417" s="126"/>
      <c r="AI417" s="126"/>
      <c r="AJ417" s="127"/>
      <c r="AK417" s="127"/>
      <c r="AL417" s="126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6"/>
      <c r="AW417" s="122"/>
      <c r="AX417" s="122"/>
      <c r="AY417" s="122"/>
      <c r="AZ417" s="122"/>
      <c r="BA417" s="122"/>
      <c r="BB417" s="126"/>
      <c r="BC417" s="122"/>
      <c r="BD417" s="126"/>
      <c r="BE417" s="127"/>
      <c r="BF417" s="126"/>
      <c r="BG417" s="128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7"/>
      <c r="AC418" s="126"/>
      <c r="AD418" s="126"/>
      <c r="AE418" s="126"/>
      <c r="AF418" s="126"/>
      <c r="AG418" s="126"/>
      <c r="AH418" s="126"/>
      <c r="AI418" s="126"/>
      <c r="AJ418" s="127"/>
      <c r="AK418" s="127"/>
      <c r="AL418" s="126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6"/>
      <c r="AW418" s="122"/>
      <c r="AX418" s="122"/>
      <c r="AY418" s="122"/>
      <c r="AZ418" s="122"/>
      <c r="BA418" s="122"/>
      <c r="BB418" s="126"/>
      <c r="BC418" s="122"/>
      <c r="BD418" s="126"/>
      <c r="BE418" s="127"/>
      <c r="BF418" s="126"/>
      <c r="BG418" s="128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7"/>
      <c r="AC419" s="126"/>
      <c r="AD419" s="126"/>
      <c r="AE419" s="126"/>
      <c r="AF419" s="126"/>
      <c r="AG419" s="126"/>
      <c r="AH419" s="126"/>
      <c r="AI419" s="126"/>
      <c r="AJ419" s="127"/>
      <c r="AK419" s="127"/>
      <c r="AL419" s="126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6"/>
      <c r="AW419" s="122"/>
      <c r="AX419" s="122"/>
      <c r="AY419" s="122"/>
      <c r="AZ419" s="122"/>
      <c r="BA419" s="122"/>
      <c r="BB419" s="126"/>
      <c r="BC419" s="122"/>
      <c r="BD419" s="126"/>
      <c r="BE419" s="127"/>
      <c r="BF419" s="126"/>
      <c r="BG419" s="128"/>
      <c r="BH419" s="129"/>
      <c r="BI419" s="38"/>
      <c r="BJ419" s="97"/>
      <c r="BK419" s="95"/>
      <c r="BL419" s="38"/>
      <c r="BM419" s="130"/>
      <c r="BN419" s="131"/>
      <c r="BO419" s="95"/>
      <c r="BP419" s="95"/>
      <c r="BQ419" s="132"/>
      <c r="BR419" s="141"/>
    </row>
    <row r="420" spans="1:70" ht="30" hidden="1" customHeight="1" x14ac:dyDescent="0.35">
      <c r="A420" s="95">
        <v>416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7"/>
      <c r="AC420" s="126"/>
      <c r="AD420" s="126"/>
      <c r="AE420" s="126"/>
      <c r="AF420" s="126"/>
      <c r="AG420" s="126"/>
      <c r="AH420" s="126"/>
      <c r="AI420" s="126"/>
      <c r="AJ420" s="127"/>
      <c r="AK420" s="127"/>
      <c r="AL420" s="126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6"/>
      <c r="AW420" s="122"/>
      <c r="AX420" s="122"/>
      <c r="AY420" s="122"/>
      <c r="AZ420" s="122"/>
      <c r="BA420" s="122"/>
      <c r="BB420" s="126"/>
      <c r="BC420" s="122"/>
      <c r="BD420" s="126"/>
      <c r="BE420" s="127"/>
      <c r="BF420" s="126"/>
      <c r="BG420" s="128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7"/>
      <c r="AC421" s="126"/>
      <c r="AD421" s="126"/>
      <c r="AE421" s="126"/>
      <c r="AF421" s="126"/>
      <c r="AG421" s="126"/>
      <c r="AH421" s="126"/>
      <c r="AI421" s="126"/>
      <c r="AJ421" s="127"/>
      <c r="AK421" s="127"/>
      <c r="AL421" s="126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6"/>
      <c r="AW421" s="122"/>
      <c r="AX421" s="122"/>
      <c r="AY421" s="122"/>
      <c r="AZ421" s="122"/>
      <c r="BA421" s="122"/>
      <c r="BB421" s="126"/>
      <c r="BC421" s="122"/>
      <c r="BD421" s="126"/>
      <c r="BE421" s="127"/>
      <c r="BF421" s="126"/>
      <c r="BG421" s="128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7"/>
      <c r="AC422" s="126"/>
      <c r="AD422" s="126"/>
      <c r="AE422" s="126"/>
      <c r="AF422" s="126"/>
      <c r="AG422" s="126"/>
      <c r="AH422" s="126"/>
      <c r="AI422" s="126"/>
      <c r="AJ422" s="127"/>
      <c r="AK422" s="127"/>
      <c r="AL422" s="126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6"/>
      <c r="AW422" s="122"/>
      <c r="AX422" s="122"/>
      <c r="AY422" s="122"/>
      <c r="AZ422" s="122"/>
      <c r="BA422" s="122"/>
      <c r="BB422" s="126"/>
      <c r="BC422" s="122"/>
      <c r="BD422" s="126"/>
      <c r="BE422" s="127"/>
      <c r="BF422" s="126"/>
      <c r="BG422" s="128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7"/>
      <c r="AC423" s="126"/>
      <c r="AD423" s="126"/>
      <c r="AE423" s="126"/>
      <c r="AF423" s="126"/>
      <c r="AG423" s="126"/>
      <c r="AH423" s="126"/>
      <c r="AI423" s="126"/>
      <c r="AJ423" s="127"/>
      <c r="AK423" s="127"/>
      <c r="AL423" s="126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6"/>
      <c r="AW423" s="122"/>
      <c r="AX423" s="122"/>
      <c r="AY423" s="122"/>
      <c r="AZ423" s="122"/>
      <c r="BA423" s="122"/>
      <c r="BB423" s="126"/>
      <c r="BC423" s="122"/>
      <c r="BD423" s="126"/>
      <c r="BE423" s="127"/>
      <c r="BF423" s="126"/>
      <c r="BG423" s="128"/>
      <c r="BH423" s="122"/>
      <c r="BI423" s="122"/>
      <c r="BJ423" s="134"/>
      <c r="BK423" s="95"/>
      <c r="BL423" s="95"/>
      <c r="BM423" s="98"/>
      <c r="BN423" s="99"/>
      <c r="BO423" s="122"/>
      <c r="BP423" s="122"/>
      <c r="BQ423" s="42"/>
      <c r="BR423" s="140"/>
    </row>
    <row r="424" spans="1:70" ht="30" hidden="1" customHeight="1" x14ac:dyDescent="0.35">
      <c r="A424" s="95">
        <v>420</v>
      </c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7"/>
      <c r="AC424" s="126"/>
      <c r="AD424" s="126"/>
      <c r="AE424" s="126"/>
      <c r="AF424" s="126"/>
      <c r="AG424" s="126"/>
      <c r="AH424" s="126"/>
      <c r="AI424" s="126"/>
      <c r="AJ424" s="127"/>
      <c r="AK424" s="127"/>
      <c r="AL424" s="126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6"/>
      <c r="AW424" s="122"/>
      <c r="AX424" s="122"/>
      <c r="AY424" s="122"/>
      <c r="AZ424" s="122"/>
      <c r="BA424" s="122"/>
      <c r="BB424" s="126"/>
      <c r="BC424" s="122"/>
      <c r="BD424" s="126"/>
      <c r="BE424" s="127"/>
      <c r="BF424" s="126"/>
      <c r="BG424" s="128"/>
      <c r="BH424" s="122"/>
      <c r="BI424" s="122"/>
      <c r="BJ424" s="134"/>
      <c r="BK424" s="95"/>
      <c r="BL424" s="95"/>
      <c r="BM424" s="98"/>
      <c r="BN424" s="99"/>
      <c r="BO424" s="122"/>
      <c r="BP424" s="122"/>
      <c r="BQ424" s="42"/>
      <c r="BR424" s="140"/>
    </row>
    <row r="425" spans="1:70" ht="30" hidden="1" customHeight="1" x14ac:dyDescent="0.35">
      <c r="A425" s="95">
        <v>421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7"/>
      <c r="AC425" s="126"/>
      <c r="AD425" s="126"/>
      <c r="AE425" s="126"/>
      <c r="AF425" s="126"/>
      <c r="AG425" s="126"/>
      <c r="AH425" s="126"/>
      <c r="AI425" s="126"/>
      <c r="AJ425" s="127"/>
      <c r="AK425" s="127"/>
      <c r="AL425" s="126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6"/>
      <c r="AW425" s="122"/>
      <c r="AX425" s="122"/>
      <c r="AY425" s="122"/>
      <c r="AZ425" s="122"/>
      <c r="BA425" s="122"/>
      <c r="BB425" s="126"/>
      <c r="BC425" s="122"/>
      <c r="BD425" s="126"/>
      <c r="BE425" s="127"/>
      <c r="BF425" s="126"/>
      <c r="BG425" s="128"/>
      <c r="BH425" s="129"/>
      <c r="BI425" s="38"/>
      <c r="BJ425" s="97"/>
      <c r="BK425" s="95"/>
      <c r="BL425" s="38"/>
      <c r="BM425" s="130"/>
      <c r="BN425" s="131"/>
      <c r="BO425" s="95"/>
      <c r="BP425" s="95"/>
      <c r="BQ425" s="132"/>
      <c r="BR425" s="141"/>
    </row>
    <row r="426" spans="1:70" ht="30" hidden="1" customHeight="1" x14ac:dyDescent="0.35">
      <c r="A426" s="95">
        <v>422</v>
      </c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7"/>
      <c r="AC426" s="126"/>
      <c r="AD426" s="126"/>
      <c r="AE426" s="126"/>
      <c r="AF426" s="126"/>
      <c r="AG426" s="126"/>
      <c r="AH426" s="126"/>
      <c r="AI426" s="126"/>
      <c r="AJ426" s="127"/>
      <c r="AK426" s="127"/>
      <c r="AL426" s="126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6"/>
      <c r="AW426" s="122"/>
      <c r="AX426" s="122"/>
      <c r="AY426" s="122"/>
      <c r="AZ426" s="122"/>
      <c r="BA426" s="122"/>
      <c r="BB426" s="126"/>
      <c r="BC426" s="122"/>
      <c r="BD426" s="126"/>
      <c r="BE426" s="127"/>
      <c r="BF426" s="126"/>
      <c r="BG426" s="128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7"/>
      <c r="AC427" s="126"/>
      <c r="AD427" s="126"/>
      <c r="AE427" s="126"/>
      <c r="AF427" s="126"/>
      <c r="AG427" s="126"/>
      <c r="AH427" s="126"/>
      <c r="AI427" s="126"/>
      <c r="AJ427" s="127"/>
      <c r="AK427" s="127"/>
      <c r="AL427" s="126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6"/>
      <c r="AW427" s="122"/>
      <c r="AX427" s="122"/>
      <c r="AY427" s="122"/>
      <c r="AZ427" s="122"/>
      <c r="BA427" s="122"/>
      <c r="BB427" s="126"/>
      <c r="BC427" s="122"/>
      <c r="BD427" s="126"/>
      <c r="BE427" s="127"/>
      <c r="BF427" s="126"/>
      <c r="BG427" s="128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7"/>
      <c r="AC428" s="126"/>
      <c r="AD428" s="126"/>
      <c r="AE428" s="126"/>
      <c r="AF428" s="126"/>
      <c r="AG428" s="126"/>
      <c r="AH428" s="126"/>
      <c r="AI428" s="126"/>
      <c r="AJ428" s="127"/>
      <c r="AK428" s="127"/>
      <c r="AL428" s="126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6"/>
      <c r="AW428" s="122"/>
      <c r="AX428" s="122"/>
      <c r="AY428" s="122"/>
      <c r="AZ428" s="122"/>
      <c r="BA428" s="122"/>
      <c r="BB428" s="126"/>
      <c r="BC428" s="122"/>
      <c r="BD428" s="126"/>
      <c r="BE428" s="127"/>
      <c r="BF428" s="126"/>
      <c r="BG428" s="128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7"/>
      <c r="AC429" s="126"/>
      <c r="AD429" s="126"/>
      <c r="AE429" s="126"/>
      <c r="AF429" s="126"/>
      <c r="AG429" s="126"/>
      <c r="AH429" s="126"/>
      <c r="AI429" s="126"/>
      <c r="AJ429" s="127"/>
      <c r="AK429" s="127"/>
      <c r="AL429" s="126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6"/>
      <c r="AW429" s="122"/>
      <c r="AX429" s="122"/>
      <c r="AY429" s="122"/>
      <c r="AZ429" s="122"/>
      <c r="BA429" s="122"/>
      <c r="BB429" s="126"/>
      <c r="BC429" s="122"/>
      <c r="BD429" s="126"/>
      <c r="BE429" s="127"/>
      <c r="BF429" s="126"/>
      <c r="BG429" s="128"/>
      <c r="BH429" s="129"/>
      <c r="BI429" s="38"/>
      <c r="BJ429" s="97"/>
      <c r="BK429" s="95"/>
      <c r="BL429" s="38"/>
      <c r="BM429" s="130"/>
      <c r="BN429" s="131"/>
      <c r="BO429" s="95"/>
      <c r="BP429" s="95"/>
      <c r="BQ429" s="132"/>
      <c r="BR429" s="141"/>
    </row>
    <row r="430" spans="1:70" ht="30" hidden="1" customHeight="1" x14ac:dyDescent="0.35">
      <c r="A430" s="95">
        <v>426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7"/>
      <c r="AC430" s="126"/>
      <c r="AD430" s="126"/>
      <c r="AE430" s="126"/>
      <c r="AF430" s="126"/>
      <c r="AG430" s="126"/>
      <c r="AH430" s="126"/>
      <c r="AI430" s="126"/>
      <c r="AJ430" s="127"/>
      <c r="AK430" s="127"/>
      <c r="AL430" s="126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6"/>
      <c r="AW430" s="122"/>
      <c r="AX430" s="122"/>
      <c r="AY430" s="122"/>
      <c r="AZ430" s="122"/>
      <c r="BA430" s="122"/>
      <c r="BB430" s="126"/>
      <c r="BC430" s="122"/>
      <c r="BD430" s="126"/>
      <c r="BE430" s="127"/>
      <c r="BF430" s="126"/>
      <c r="BG430" s="128"/>
      <c r="BH430" s="129"/>
      <c r="BI430" s="38"/>
      <c r="BJ430" s="97"/>
      <c r="BK430" s="95"/>
      <c r="BL430" s="38"/>
      <c r="BM430" s="130"/>
      <c r="BN430" s="131"/>
      <c r="BO430" s="95"/>
      <c r="BP430" s="95"/>
      <c r="BQ430" s="132"/>
      <c r="BR430" s="141"/>
    </row>
    <row r="431" spans="1:70" ht="30" hidden="1" customHeight="1" x14ac:dyDescent="0.35">
      <c r="A431" s="95">
        <v>427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7"/>
      <c r="AC431" s="126"/>
      <c r="AD431" s="126"/>
      <c r="AE431" s="126"/>
      <c r="AF431" s="126"/>
      <c r="AG431" s="126"/>
      <c r="AH431" s="126"/>
      <c r="AI431" s="126"/>
      <c r="AJ431" s="127"/>
      <c r="AK431" s="127"/>
      <c r="AL431" s="126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6"/>
      <c r="AW431" s="122"/>
      <c r="AX431" s="122"/>
      <c r="AY431" s="122"/>
      <c r="AZ431" s="122"/>
      <c r="BA431" s="122"/>
      <c r="BB431" s="126"/>
      <c r="BC431" s="122"/>
      <c r="BD431" s="126"/>
      <c r="BE431" s="127"/>
      <c r="BF431" s="126"/>
      <c r="BG431" s="128"/>
      <c r="BH431" s="129"/>
      <c r="BI431" s="38"/>
      <c r="BJ431" s="97"/>
      <c r="BK431" s="95"/>
      <c r="BL431" s="38"/>
      <c r="BM431" s="130"/>
      <c r="BN431" s="131"/>
      <c r="BO431" s="95"/>
      <c r="BP431" s="95"/>
      <c r="BQ431" s="132"/>
      <c r="BR431" s="141"/>
    </row>
    <row r="432" spans="1:70" ht="30" hidden="1" customHeight="1" x14ac:dyDescent="0.35">
      <c r="A432" s="95">
        <v>428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7"/>
      <c r="AC432" s="126"/>
      <c r="AD432" s="126"/>
      <c r="AE432" s="126"/>
      <c r="AF432" s="126"/>
      <c r="AG432" s="126"/>
      <c r="AH432" s="126"/>
      <c r="AI432" s="126"/>
      <c r="AJ432" s="127"/>
      <c r="AK432" s="127"/>
      <c r="AL432" s="126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6"/>
      <c r="AW432" s="122"/>
      <c r="AX432" s="122"/>
      <c r="AY432" s="122"/>
      <c r="AZ432" s="122"/>
      <c r="BA432" s="122"/>
      <c r="BB432" s="126"/>
      <c r="BC432" s="122"/>
      <c r="BD432" s="126"/>
      <c r="BE432" s="127"/>
      <c r="BF432" s="126"/>
      <c r="BG432" s="128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7"/>
      <c r="AC433" s="126"/>
      <c r="AD433" s="126"/>
      <c r="AE433" s="126"/>
      <c r="AF433" s="126"/>
      <c r="AG433" s="126"/>
      <c r="AH433" s="126"/>
      <c r="AI433" s="126"/>
      <c r="AJ433" s="127"/>
      <c r="AK433" s="127"/>
      <c r="AL433" s="126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6"/>
      <c r="AW433" s="122"/>
      <c r="AX433" s="122"/>
      <c r="AY433" s="122"/>
      <c r="AZ433" s="122"/>
      <c r="BA433" s="122"/>
      <c r="BB433" s="126"/>
      <c r="BC433" s="122"/>
      <c r="BD433" s="126"/>
      <c r="BE433" s="127"/>
      <c r="BF433" s="126"/>
      <c r="BG433" s="128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7"/>
      <c r="AC434" s="126"/>
      <c r="AD434" s="126"/>
      <c r="AE434" s="126"/>
      <c r="AF434" s="126"/>
      <c r="AG434" s="126"/>
      <c r="AH434" s="126"/>
      <c r="AI434" s="126"/>
      <c r="AJ434" s="127"/>
      <c r="AK434" s="127"/>
      <c r="AL434" s="126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6"/>
      <c r="AW434" s="122"/>
      <c r="AX434" s="122"/>
      <c r="AY434" s="122"/>
      <c r="AZ434" s="122"/>
      <c r="BA434" s="122"/>
      <c r="BB434" s="126"/>
      <c r="BC434" s="122"/>
      <c r="BD434" s="126"/>
      <c r="BE434" s="127"/>
      <c r="BF434" s="126"/>
      <c r="BG434" s="128"/>
      <c r="BH434" s="122"/>
      <c r="BI434" s="122"/>
      <c r="BJ434" s="134"/>
      <c r="BK434" s="95"/>
      <c r="BL434" s="95"/>
      <c r="BM434" s="98"/>
      <c r="BN434" s="99"/>
      <c r="BO434" s="122"/>
      <c r="BP434" s="122"/>
      <c r="BQ434" s="42"/>
      <c r="BR434" s="140"/>
    </row>
    <row r="435" spans="1:70" ht="30" hidden="1" customHeight="1" x14ac:dyDescent="0.35">
      <c r="A435" s="95">
        <v>431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7"/>
      <c r="AC435" s="126"/>
      <c r="AD435" s="126"/>
      <c r="AE435" s="126"/>
      <c r="AF435" s="126"/>
      <c r="AG435" s="126"/>
      <c r="AH435" s="126"/>
      <c r="AI435" s="126"/>
      <c r="AJ435" s="127"/>
      <c r="AK435" s="127"/>
      <c r="AL435" s="126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6"/>
      <c r="AW435" s="122"/>
      <c r="AX435" s="122"/>
      <c r="AY435" s="122"/>
      <c r="AZ435" s="122"/>
      <c r="BA435" s="122"/>
      <c r="BB435" s="126"/>
      <c r="BC435" s="122"/>
      <c r="BD435" s="126"/>
      <c r="BE435" s="127"/>
      <c r="BF435" s="126"/>
      <c r="BG435" s="128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7"/>
      <c r="AC436" s="126"/>
      <c r="AD436" s="126"/>
      <c r="AE436" s="126"/>
      <c r="AF436" s="126"/>
      <c r="AG436" s="126"/>
      <c r="AH436" s="126"/>
      <c r="AI436" s="126"/>
      <c r="AJ436" s="127"/>
      <c r="AK436" s="127"/>
      <c r="AL436" s="126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6"/>
      <c r="AW436" s="122"/>
      <c r="AX436" s="122"/>
      <c r="AY436" s="122"/>
      <c r="AZ436" s="122"/>
      <c r="BA436" s="122"/>
      <c r="BB436" s="126"/>
      <c r="BC436" s="122"/>
      <c r="BD436" s="126"/>
      <c r="BE436" s="127"/>
      <c r="BF436" s="126"/>
      <c r="BG436" s="128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7"/>
      <c r="AC437" s="126"/>
      <c r="AD437" s="126"/>
      <c r="AE437" s="126"/>
      <c r="AF437" s="126"/>
      <c r="AG437" s="126"/>
      <c r="AH437" s="126"/>
      <c r="AI437" s="126"/>
      <c r="AJ437" s="127"/>
      <c r="AK437" s="127"/>
      <c r="AL437" s="126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6"/>
      <c r="AW437" s="122"/>
      <c r="AX437" s="122"/>
      <c r="AY437" s="122"/>
      <c r="AZ437" s="122"/>
      <c r="BA437" s="122"/>
      <c r="BB437" s="126"/>
      <c r="BC437" s="122"/>
      <c r="BD437" s="126"/>
      <c r="BE437" s="127"/>
      <c r="BF437" s="126"/>
      <c r="BG437" s="128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7"/>
      <c r="AC438" s="126"/>
      <c r="AD438" s="126"/>
      <c r="AE438" s="126"/>
      <c r="AF438" s="126"/>
      <c r="AG438" s="126"/>
      <c r="AH438" s="126"/>
      <c r="AI438" s="126"/>
      <c r="AJ438" s="127"/>
      <c r="AK438" s="127"/>
      <c r="AL438" s="126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6"/>
      <c r="AW438" s="122"/>
      <c r="AX438" s="122"/>
      <c r="AY438" s="122"/>
      <c r="AZ438" s="122"/>
      <c r="BA438" s="122"/>
      <c r="BB438" s="126"/>
      <c r="BC438" s="122"/>
      <c r="BD438" s="126"/>
      <c r="BE438" s="127"/>
      <c r="BF438" s="126"/>
      <c r="BG438" s="128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7"/>
      <c r="AC439" s="126"/>
      <c r="AD439" s="126"/>
      <c r="AE439" s="126"/>
      <c r="AF439" s="126"/>
      <c r="AG439" s="126"/>
      <c r="AH439" s="126"/>
      <c r="AI439" s="126"/>
      <c r="AJ439" s="127"/>
      <c r="AK439" s="127"/>
      <c r="AL439" s="126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6"/>
      <c r="AW439" s="122"/>
      <c r="AX439" s="122"/>
      <c r="AY439" s="122"/>
      <c r="AZ439" s="122"/>
      <c r="BA439" s="122"/>
      <c r="BB439" s="126"/>
      <c r="BC439" s="122"/>
      <c r="BD439" s="126"/>
      <c r="BE439" s="127"/>
      <c r="BF439" s="126"/>
      <c r="BG439" s="128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7"/>
      <c r="AC440" s="126"/>
      <c r="AD440" s="126"/>
      <c r="AE440" s="126"/>
      <c r="AF440" s="126"/>
      <c r="AG440" s="126"/>
      <c r="AH440" s="126"/>
      <c r="AI440" s="126"/>
      <c r="AJ440" s="127"/>
      <c r="AK440" s="127"/>
      <c r="AL440" s="126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6"/>
      <c r="AW440" s="122"/>
      <c r="AX440" s="122"/>
      <c r="AY440" s="122"/>
      <c r="AZ440" s="122"/>
      <c r="BA440" s="122"/>
      <c r="BB440" s="126"/>
      <c r="BC440" s="122"/>
      <c r="BD440" s="126"/>
      <c r="BE440" s="127"/>
      <c r="BF440" s="126"/>
      <c r="BG440" s="128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7"/>
      <c r="AC441" s="126"/>
      <c r="AD441" s="126"/>
      <c r="AE441" s="126"/>
      <c r="AF441" s="126"/>
      <c r="AG441" s="126"/>
      <c r="AH441" s="126"/>
      <c r="AI441" s="126"/>
      <c r="AJ441" s="127"/>
      <c r="AK441" s="127"/>
      <c r="AL441" s="126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6"/>
      <c r="AW441" s="122"/>
      <c r="AX441" s="122"/>
      <c r="AY441" s="122"/>
      <c r="AZ441" s="122"/>
      <c r="BA441" s="122"/>
      <c r="BB441" s="126"/>
      <c r="BC441" s="122"/>
      <c r="BD441" s="126"/>
      <c r="BE441" s="127"/>
      <c r="BF441" s="126"/>
      <c r="BG441" s="128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7"/>
      <c r="AC442" s="126"/>
      <c r="AD442" s="126"/>
      <c r="AE442" s="126"/>
      <c r="AF442" s="126"/>
      <c r="AG442" s="126"/>
      <c r="AH442" s="126"/>
      <c r="AI442" s="126"/>
      <c r="AJ442" s="127"/>
      <c r="AK442" s="127"/>
      <c r="AL442" s="126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6"/>
      <c r="AW442" s="122"/>
      <c r="AX442" s="122"/>
      <c r="AY442" s="122"/>
      <c r="AZ442" s="122"/>
      <c r="BA442" s="122"/>
      <c r="BB442" s="126"/>
      <c r="BC442" s="122"/>
      <c r="BD442" s="126"/>
      <c r="BE442" s="127"/>
      <c r="BF442" s="126"/>
      <c r="BG442" s="128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7"/>
      <c r="AC443" s="126"/>
      <c r="AD443" s="126"/>
      <c r="AE443" s="126"/>
      <c r="AF443" s="126"/>
      <c r="AG443" s="126"/>
      <c r="AH443" s="126"/>
      <c r="AI443" s="126"/>
      <c r="AJ443" s="127"/>
      <c r="AK443" s="127"/>
      <c r="AL443" s="126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6"/>
      <c r="AW443" s="122"/>
      <c r="AX443" s="122"/>
      <c r="AY443" s="122"/>
      <c r="AZ443" s="122"/>
      <c r="BA443" s="122"/>
      <c r="BB443" s="126"/>
      <c r="BC443" s="122"/>
      <c r="BD443" s="126"/>
      <c r="BE443" s="127"/>
      <c r="BF443" s="126"/>
      <c r="BG443" s="128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7"/>
      <c r="AC444" s="126"/>
      <c r="AD444" s="126"/>
      <c r="AE444" s="126"/>
      <c r="AF444" s="126"/>
      <c r="AG444" s="126"/>
      <c r="AH444" s="126"/>
      <c r="AI444" s="126"/>
      <c r="AJ444" s="127"/>
      <c r="AK444" s="127"/>
      <c r="AL444" s="126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6"/>
      <c r="AW444" s="122"/>
      <c r="AX444" s="122"/>
      <c r="AY444" s="122"/>
      <c r="AZ444" s="122"/>
      <c r="BA444" s="122"/>
      <c r="BB444" s="126"/>
      <c r="BC444" s="122"/>
      <c r="BD444" s="126"/>
      <c r="BE444" s="127"/>
      <c r="BF444" s="126"/>
      <c r="BG444" s="128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7"/>
      <c r="AC445" s="126"/>
      <c r="AD445" s="126"/>
      <c r="AE445" s="126"/>
      <c r="AF445" s="126"/>
      <c r="AG445" s="126"/>
      <c r="AH445" s="126"/>
      <c r="AI445" s="126"/>
      <c r="AJ445" s="127"/>
      <c r="AK445" s="127"/>
      <c r="AL445" s="126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6"/>
      <c r="AW445" s="122"/>
      <c r="AX445" s="122"/>
      <c r="AY445" s="122"/>
      <c r="AZ445" s="122"/>
      <c r="BA445" s="122"/>
      <c r="BB445" s="126"/>
      <c r="BC445" s="122"/>
      <c r="BD445" s="126"/>
      <c r="BE445" s="127"/>
      <c r="BF445" s="126"/>
      <c r="BG445" s="128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7"/>
      <c r="AC446" s="126"/>
      <c r="AD446" s="126"/>
      <c r="AE446" s="126"/>
      <c r="AF446" s="126"/>
      <c r="AG446" s="126"/>
      <c r="AH446" s="126"/>
      <c r="AI446" s="126"/>
      <c r="AJ446" s="127"/>
      <c r="AK446" s="127"/>
      <c r="AL446" s="126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6"/>
      <c r="AW446" s="122"/>
      <c r="AX446" s="122"/>
      <c r="AY446" s="122"/>
      <c r="AZ446" s="122"/>
      <c r="BA446" s="122"/>
      <c r="BB446" s="126"/>
      <c r="BC446" s="122"/>
      <c r="BD446" s="126"/>
      <c r="BE446" s="127"/>
      <c r="BF446" s="126"/>
      <c r="BG446" s="128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7"/>
      <c r="AC447" s="126"/>
      <c r="AD447" s="126"/>
      <c r="AE447" s="126"/>
      <c r="AF447" s="126"/>
      <c r="AG447" s="126"/>
      <c r="AH447" s="126"/>
      <c r="AI447" s="126"/>
      <c r="AJ447" s="127"/>
      <c r="AK447" s="127"/>
      <c r="AL447" s="126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6"/>
      <c r="AW447" s="122"/>
      <c r="AX447" s="122"/>
      <c r="AY447" s="122"/>
      <c r="AZ447" s="122"/>
      <c r="BA447" s="122"/>
      <c r="BB447" s="126"/>
      <c r="BC447" s="122"/>
      <c r="BD447" s="126"/>
      <c r="BE447" s="127"/>
      <c r="BF447" s="126"/>
      <c r="BG447" s="128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7"/>
      <c r="AC448" s="126"/>
      <c r="AD448" s="126"/>
      <c r="AE448" s="126"/>
      <c r="AF448" s="126"/>
      <c r="AG448" s="126"/>
      <c r="AH448" s="126"/>
      <c r="AI448" s="126"/>
      <c r="AJ448" s="127"/>
      <c r="AK448" s="127"/>
      <c r="AL448" s="126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6"/>
      <c r="AW448" s="122"/>
      <c r="AX448" s="122"/>
      <c r="AY448" s="122"/>
      <c r="AZ448" s="122"/>
      <c r="BA448" s="122"/>
      <c r="BB448" s="126"/>
      <c r="BC448" s="122"/>
      <c r="BD448" s="126"/>
      <c r="BE448" s="127"/>
      <c r="BF448" s="126"/>
      <c r="BG448" s="128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7"/>
      <c r="AC449" s="126"/>
      <c r="AD449" s="126"/>
      <c r="AE449" s="126"/>
      <c r="AF449" s="126"/>
      <c r="AG449" s="126"/>
      <c r="AH449" s="126"/>
      <c r="AI449" s="126"/>
      <c r="AJ449" s="127"/>
      <c r="AK449" s="127"/>
      <c r="AL449" s="126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6"/>
      <c r="AW449" s="122"/>
      <c r="AX449" s="122"/>
      <c r="AY449" s="122"/>
      <c r="AZ449" s="122"/>
      <c r="BA449" s="122"/>
      <c r="BB449" s="126"/>
      <c r="BC449" s="122"/>
      <c r="BD449" s="126"/>
      <c r="BE449" s="127"/>
      <c r="BF449" s="126"/>
      <c r="BG449" s="128"/>
      <c r="BH449" s="122"/>
      <c r="BI449" s="122"/>
      <c r="BJ449" s="134"/>
      <c r="BK449" s="95"/>
      <c r="BL449" s="95"/>
      <c r="BM449" s="98"/>
      <c r="BN449" s="99"/>
      <c r="BO449" s="122"/>
      <c r="BP449" s="122"/>
      <c r="BQ449" s="42"/>
      <c r="BR449" s="140"/>
    </row>
    <row r="450" spans="1:70" ht="30" hidden="1" customHeight="1" x14ac:dyDescent="0.35">
      <c r="A450" s="95">
        <v>446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7"/>
      <c r="AC450" s="126"/>
      <c r="AD450" s="126"/>
      <c r="AE450" s="126"/>
      <c r="AF450" s="126"/>
      <c r="AG450" s="126"/>
      <c r="AH450" s="126"/>
      <c r="AI450" s="126"/>
      <c r="AJ450" s="127"/>
      <c r="AK450" s="127"/>
      <c r="AL450" s="126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6"/>
      <c r="AW450" s="122"/>
      <c r="AX450" s="122"/>
      <c r="AY450" s="122"/>
      <c r="AZ450" s="122"/>
      <c r="BA450" s="122"/>
      <c r="BB450" s="126"/>
      <c r="BC450" s="122"/>
      <c r="BD450" s="126"/>
      <c r="BE450" s="127"/>
      <c r="BF450" s="126"/>
      <c r="BG450" s="128"/>
      <c r="BH450" s="122"/>
      <c r="BI450" s="122"/>
      <c r="BJ450" s="134"/>
      <c r="BK450" s="95"/>
      <c r="BL450" s="95"/>
      <c r="BM450" s="98"/>
      <c r="BN450" s="99"/>
      <c r="BO450" s="122"/>
      <c r="BP450" s="122"/>
      <c r="BQ450" s="42"/>
      <c r="BR450" s="140"/>
    </row>
    <row r="451" spans="1:70" ht="30" hidden="1" customHeight="1" x14ac:dyDescent="0.35">
      <c r="A451" s="95">
        <v>447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7"/>
      <c r="AC451" s="126"/>
      <c r="AD451" s="126"/>
      <c r="AE451" s="126"/>
      <c r="AF451" s="126"/>
      <c r="AG451" s="126"/>
      <c r="AH451" s="126"/>
      <c r="AI451" s="126"/>
      <c r="AJ451" s="127"/>
      <c r="AK451" s="127"/>
      <c r="AL451" s="126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6"/>
      <c r="AW451" s="122"/>
      <c r="AX451" s="122"/>
      <c r="AY451" s="122"/>
      <c r="AZ451" s="122"/>
      <c r="BA451" s="122"/>
      <c r="BB451" s="126"/>
      <c r="BC451" s="122"/>
      <c r="BD451" s="126"/>
      <c r="BE451" s="127"/>
      <c r="BF451" s="126"/>
      <c r="BG451" s="128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7"/>
      <c r="AC452" s="126"/>
      <c r="AD452" s="126"/>
      <c r="AE452" s="126"/>
      <c r="AF452" s="126"/>
      <c r="AG452" s="126"/>
      <c r="AH452" s="126"/>
      <c r="AI452" s="126"/>
      <c r="AJ452" s="127"/>
      <c r="AK452" s="127"/>
      <c r="AL452" s="126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6"/>
      <c r="AW452" s="122"/>
      <c r="AX452" s="122"/>
      <c r="AY452" s="122"/>
      <c r="AZ452" s="122"/>
      <c r="BA452" s="122"/>
      <c r="BB452" s="126"/>
      <c r="BC452" s="122"/>
      <c r="BD452" s="126"/>
      <c r="BE452" s="127"/>
      <c r="BF452" s="126"/>
      <c r="BG452" s="128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7"/>
      <c r="AC453" s="126"/>
      <c r="AD453" s="126"/>
      <c r="AE453" s="126"/>
      <c r="AF453" s="126"/>
      <c r="AG453" s="126"/>
      <c r="AH453" s="126"/>
      <c r="AI453" s="126"/>
      <c r="AJ453" s="127"/>
      <c r="AK453" s="127"/>
      <c r="AL453" s="126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6"/>
      <c r="AW453" s="122"/>
      <c r="AX453" s="122"/>
      <c r="AY453" s="122"/>
      <c r="AZ453" s="122"/>
      <c r="BA453" s="122"/>
      <c r="BB453" s="126"/>
      <c r="BC453" s="122"/>
      <c r="BD453" s="126"/>
      <c r="BE453" s="127"/>
      <c r="BF453" s="126"/>
      <c r="BG453" s="128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7"/>
      <c r="AC454" s="126"/>
      <c r="AD454" s="126"/>
      <c r="AE454" s="126"/>
      <c r="AF454" s="126"/>
      <c r="AG454" s="126"/>
      <c r="AH454" s="126"/>
      <c r="AI454" s="126"/>
      <c r="AJ454" s="127"/>
      <c r="AK454" s="127"/>
      <c r="AL454" s="126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6"/>
      <c r="AW454" s="122"/>
      <c r="AX454" s="122"/>
      <c r="AY454" s="122"/>
      <c r="AZ454" s="122"/>
      <c r="BA454" s="122"/>
      <c r="BB454" s="126"/>
      <c r="BC454" s="122"/>
      <c r="BD454" s="126"/>
      <c r="BE454" s="127"/>
      <c r="BF454" s="126"/>
      <c r="BG454" s="128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7"/>
      <c r="AC455" s="126"/>
      <c r="AD455" s="126"/>
      <c r="AE455" s="126"/>
      <c r="AF455" s="126"/>
      <c r="AG455" s="126"/>
      <c r="AH455" s="126"/>
      <c r="AI455" s="126"/>
      <c r="AJ455" s="127"/>
      <c r="AK455" s="127"/>
      <c r="AL455" s="126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6"/>
      <c r="AW455" s="122"/>
      <c r="AX455" s="122"/>
      <c r="AY455" s="122"/>
      <c r="AZ455" s="122"/>
      <c r="BA455" s="122"/>
      <c r="BB455" s="126"/>
      <c r="BC455" s="122"/>
      <c r="BD455" s="126"/>
      <c r="BE455" s="127"/>
      <c r="BF455" s="126"/>
      <c r="BG455" s="128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7"/>
      <c r="AC456" s="126"/>
      <c r="AD456" s="126"/>
      <c r="AE456" s="126"/>
      <c r="AF456" s="126"/>
      <c r="AG456" s="126"/>
      <c r="AH456" s="126"/>
      <c r="AI456" s="126"/>
      <c r="AJ456" s="127"/>
      <c r="AK456" s="127"/>
      <c r="AL456" s="126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6"/>
      <c r="AW456" s="122"/>
      <c r="AX456" s="122"/>
      <c r="AY456" s="122"/>
      <c r="AZ456" s="122"/>
      <c r="BA456" s="122"/>
      <c r="BB456" s="126"/>
      <c r="BC456" s="122"/>
      <c r="BD456" s="126"/>
      <c r="BE456" s="127"/>
      <c r="BF456" s="126"/>
      <c r="BG456" s="128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7"/>
      <c r="AC457" s="126"/>
      <c r="AD457" s="126"/>
      <c r="AE457" s="126"/>
      <c r="AF457" s="126"/>
      <c r="AG457" s="126"/>
      <c r="AH457" s="126"/>
      <c r="AI457" s="126"/>
      <c r="AJ457" s="127"/>
      <c r="AK457" s="127"/>
      <c r="AL457" s="126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6"/>
      <c r="AW457" s="122"/>
      <c r="AX457" s="122"/>
      <c r="AY457" s="122"/>
      <c r="AZ457" s="122"/>
      <c r="BA457" s="122"/>
      <c r="BB457" s="126"/>
      <c r="BC457" s="122"/>
      <c r="BD457" s="126"/>
      <c r="BE457" s="127"/>
      <c r="BF457" s="126"/>
      <c r="BG457" s="128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7"/>
      <c r="AC458" s="126"/>
      <c r="AD458" s="126"/>
      <c r="AE458" s="126"/>
      <c r="AF458" s="126"/>
      <c r="AG458" s="126"/>
      <c r="AH458" s="126"/>
      <c r="AI458" s="126"/>
      <c r="AJ458" s="127"/>
      <c r="AK458" s="127"/>
      <c r="AL458" s="126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6"/>
      <c r="AW458" s="122"/>
      <c r="AX458" s="122"/>
      <c r="AY458" s="122"/>
      <c r="AZ458" s="122"/>
      <c r="BA458" s="122"/>
      <c r="BB458" s="126"/>
      <c r="BC458" s="122"/>
      <c r="BD458" s="126"/>
      <c r="BE458" s="127"/>
      <c r="BF458" s="126"/>
      <c r="BG458" s="128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7"/>
      <c r="AC459" s="126"/>
      <c r="AD459" s="126"/>
      <c r="AE459" s="126"/>
      <c r="AF459" s="126"/>
      <c r="AG459" s="126"/>
      <c r="AH459" s="126"/>
      <c r="AI459" s="126"/>
      <c r="AJ459" s="127"/>
      <c r="AK459" s="127"/>
      <c r="AL459" s="126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6"/>
      <c r="AW459" s="122"/>
      <c r="AX459" s="122"/>
      <c r="AY459" s="122"/>
      <c r="AZ459" s="122"/>
      <c r="BA459" s="122"/>
      <c r="BB459" s="126"/>
      <c r="BC459" s="122"/>
      <c r="BD459" s="126"/>
      <c r="BE459" s="127"/>
      <c r="BF459" s="126"/>
      <c r="BG459" s="128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7"/>
      <c r="AC460" s="126"/>
      <c r="AD460" s="126"/>
      <c r="AE460" s="126"/>
      <c r="AF460" s="126"/>
      <c r="AG460" s="126"/>
      <c r="AH460" s="126"/>
      <c r="AI460" s="126"/>
      <c r="AJ460" s="127"/>
      <c r="AK460" s="127"/>
      <c r="AL460" s="126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6"/>
      <c r="AW460" s="122"/>
      <c r="AX460" s="122"/>
      <c r="AY460" s="122"/>
      <c r="AZ460" s="122"/>
      <c r="BA460" s="122"/>
      <c r="BB460" s="126"/>
      <c r="BC460" s="122"/>
      <c r="BD460" s="126"/>
      <c r="BE460" s="127"/>
      <c r="BF460" s="126"/>
      <c r="BG460" s="128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7"/>
      <c r="AC461" s="126"/>
      <c r="AD461" s="126"/>
      <c r="AE461" s="126"/>
      <c r="AF461" s="126"/>
      <c r="AG461" s="126"/>
      <c r="AH461" s="126"/>
      <c r="AI461" s="126"/>
      <c r="AJ461" s="127"/>
      <c r="AK461" s="127"/>
      <c r="AL461" s="126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6"/>
      <c r="AW461" s="122"/>
      <c r="AX461" s="122"/>
      <c r="AY461" s="122"/>
      <c r="AZ461" s="122"/>
      <c r="BA461" s="122"/>
      <c r="BB461" s="126"/>
      <c r="BC461" s="122"/>
      <c r="BD461" s="126"/>
      <c r="BE461" s="127"/>
      <c r="BF461" s="126"/>
      <c r="BG461" s="128"/>
      <c r="BH461" s="129"/>
      <c r="BI461" s="38"/>
      <c r="BJ461" s="97"/>
      <c r="BK461" s="95"/>
      <c r="BL461" s="38"/>
      <c r="BM461" s="130"/>
      <c r="BN461" s="131"/>
      <c r="BO461" s="95"/>
      <c r="BP461" s="95"/>
      <c r="BQ461" s="132"/>
      <c r="BR461" s="141"/>
    </row>
    <row r="462" spans="1:70" ht="30" hidden="1" customHeight="1" x14ac:dyDescent="0.35">
      <c r="A462" s="95">
        <v>458</v>
      </c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7"/>
      <c r="AC462" s="126"/>
      <c r="AD462" s="126"/>
      <c r="AE462" s="126"/>
      <c r="AF462" s="126"/>
      <c r="AG462" s="126"/>
      <c r="AH462" s="126"/>
      <c r="AI462" s="126"/>
      <c r="AJ462" s="127"/>
      <c r="AK462" s="127"/>
      <c r="AL462" s="126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6"/>
      <c r="AW462" s="122"/>
      <c r="AX462" s="122"/>
      <c r="AY462" s="122"/>
      <c r="AZ462" s="122"/>
      <c r="BA462" s="122"/>
      <c r="BB462" s="126"/>
      <c r="BC462" s="122"/>
      <c r="BD462" s="126"/>
      <c r="BE462" s="127"/>
      <c r="BF462" s="126"/>
      <c r="BG462" s="128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7"/>
      <c r="AC463" s="126"/>
      <c r="AD463" s="126"/>
      <c r="AE463" s="126"/>
      <c r="AF463" s="126"/>
      <c r="AG463" s="126"/>
      <c r="AH463" s="126"/>
      <c r="AI463" s="126"/>
      <c r="AJ463" s="127"/>
      <c r="AK463" s="127"/>
      <c r="AL463" s="126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6"/>
      <c r="AW463" s="122"/>
      <c r="AX463" s="122"/>
      <c r="AY463" s="122"/>
      <c r="AZ463" s="122"/>
      <c r="BA463" s="122"/>
      <c r="BB463" s="126"/>
      <c r="BC463" s="122"/>
      <c r="BD463" s="126"/>
      <c r="BE463" s="127"/>
      <c r="BF463" s="126"/>
      <c r="BG463" s="128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7"/>
      <c r="AC464" s="126"/>
      <c r="AD464" s="126"/>
      <c r="AE464" s="126"/>
      <c r="AF464" s="126"/>
      <c r="AG464" s="126"/>
      <c r="AH464" s="126"/>
      <c r="AI464" s="126"/>
      <c r="AJ464" s="127"/>
      <c r="AK464" s="127"/>
      <c r="AL464" s="126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6"/>
      <c r="AW464" s="122"/>
      <c r="AX464" s="122"/>
      <c r="AY464" s="122"/>
      <c r="AZ464" s="122"/>
      <c r="BA464" s="122"/>
      <c r="BB464" s="126"/>
      <c r="BC464" s="122"/>
      <c r="BD464" s="126"/>
      <c r="BE464" s="127"/>
      <c r="BF464" s="126"/>
      <c r="BG464" s="128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7"/>
      <c r="AC465" s="126"/>
      <c r="AD465" s="126"/>
      <c r="AE465" s="126"/>
      <c r="AF465" s="126"/>
      <c r="AG465" s="126"/>
      <c r="AH465" s="126"/>
      <c r="AI465" s="126"/>
      <c r="AJ465" s="127"/>
      <c r="AK465" s="127"/>
      <c r="AL465" s="126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6"/>
      <c r="AW465" s="122"/>
      <c r="AX465" s="122"/>
      <c r="AY465" s="122"/>
      <c r="AZ465" s="122"/>
      <c r="BA465" s="122"/>
      <c r="BB465" s="126"/>
      <c r="BC465" s="122"/>
      <c r="BD465" s="126"/>
      <c r="BE465" s="127"/>
      <c r="BF465" s="126"/>
      <c r="BG465" s="128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7"/>
      <c r="AC466" s="126"/>
      <c r="AD466" s="126"/>
      <c r="AE466" s="126"/>
      <c r="AF466" s="126"/>
      <c r="AG466" s="126"/>
      <c r="AH466" s="126"/>
      <c r="AI466" s="126"/>
      <c r="AJ466" s="127"/>
      <c r="AK466" s="127"/>
      <c r="AL466" s="126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6"/>
      <c r="AW466" s="122"/>
      <c r="AX466" s="122"/>
      <c r="AY466" s="122"/>
      <c r="AZ466" s="122"/>
      <c r="BA466" s="122"/>
      <c r="BB466" s="126"/>
      <c r="BC466" s="122"/>
      <c r="BD466" s="126"/>
      <c r="BE466" s="127"/>
      <c r="BF466" s="126"/>
      <c r="BG466" s="128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7"/>
      <c r="AC467" s="126"/>
      <c r="AD467" s="126"/>
      <c r="AE467" s="126"/>
      <c r="AF467" s="126"/>
      <c r="AG467" s="126"/>
      <c r="AH467" s="126"/>
      <c r="AI467" s="126"/>
      <c r="AJ467" s="127"/>
      <c r="AK467" s="127"/>
      <c r="AL467" s="126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6"/>
      <c r="AW467" s="122"/>
      <c r="AX467" s="122"/>
      <c r="AY467" s="122"/>
      <c r="AZ467" s="122"/>
      <c r="BA467" s="122"/>
      <c r="BB467" s="126"/>
      <c r="BC467" s="122"/>
      <c r="BD467" s="126"/>
      <c r="BE467" s="127"/>
      <c r="BF467" s="126"/>
      <c r="BG467" s="128"/>
      <c r="BH467" s="129"/>
      <c r="BI467" s="38"/>
      <c r="BJ467" s="97"/>
      <c r="BK467" s="95"/>
      <c r="BL467" s="38"/>
      <c r="BM467" s="130"/>
      <c r="BN467" s="131"/>
      <c r="BO467" s="95"/>
      <c r="BP467" s="95"/>
      <c r="BQ467" s="132"/>
      <c r="BR467" s="141"/>
    </row>
    <row r="468" spans="1:70" ht="30" hidden="1" customHeight="1" x14ac:dyDescent="0.35">
      <c r="A468" s="95">
        <v>464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7"/>
      <c r="AC468" s="126"/>
      <c r="AD468" s="126"/>
      <c r="AE468" s="126"/>
      <c r="AF468" s="126"/>
      <c r="AG468" s="126"/>
      <c r="AH468" s="126"/>
      <c r="AI468" s="126"/>
      <c r="AJ468" s="127"/>
      <c r="AK468" s="127"/>
      <c r="AL468" s="126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6"/>
      <c r="AW468" s="122"/>
      <c r="AX468" s="122"/>
      <c r="AY468" s="122"/>
      <c r="AZ468" s="122"/>
      <c r="BA468" s="122"/>
      <c r="BB468" s="126"/>
      <c r="BC468" s="122"/>
      <c r="BD468" s="126"/>
      <c r="BE468" s="127"/>
      <c r="BF468" s="126"/>
      <c r="BG468" s="128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7"/>
      <c r="AC469" s="126"/>
      <c r="AD469" s="126"/>
      <c r="AE469" s="126"/>
      <c r="AF469" s="126"/>
      <c r="AG469" s="126"/>
      <c r="AH469" s="126"/>
      <c r="AI469" s="126"/>
      <c r="AJ469" s="127"/>
      <c r="AK469" s="127"/>
      <c r="AL469" s="126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6"/>
      <c r="AW469" s="122"/>
      <c r="AX469" s="122"/>
      <c r="AY469" s="122"/>
      <c r="AZ469" s="122"/>
      <c r="BA469" s="122"/>
      <c r="BB469" s="126"/>
      <c r="BC469" s="122"/>
      <c r="BD469" s="126"/>
      <c r="BE469" s="127"/>
      <c r="BF469" s="126"/>
      <c r="BG469" s="128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7"/>
      <c r="AC470" s="126"/>
      <c r="AD470" s="126"/>
      <c r="AE470" s="126"/>
      <c r="AF470" s="126"/>
      <c r="AG470" s="126"/>
      <c r="AH470" s="126"/>
      <c r="AI470" s="126"/>
      <c r="AJ470" s="127"/>
      <c r="AK470" s="127"/>
      <c r="AL470" s="126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6"/>
      <c r="AW470" s="122"/>
      <c r="AX470" s="122"/>
      <c r="AY470" s="122"/>
      <c r="AZ470" s="122"/>
      <c r="BA470" s="122"/>
      <c r="BB470" s="126"/>
      <c r="BC470" s="122"/>
      <c r="BD470" s="126"/>
      <c r="BE470" s="127"/>
      <c r="BF470" s="126"/>
      <c r="BG470" s="128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7"/>
      <c r="AC471" s="126"/>
      <c r="AD471" s="126"/>
      <c r="AE471" s="126"/>
      <c r="AF471" s="126"/>
      <c r="AG471" s="126"/>
      <c r="AH471" s="126"/>
      <c r="AI471" s="126"/>
      <c r="AJ471" s="127"/>
      <c r="AK471" s="127"/>
      <c r="AL471" s="126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6"/>
      <c r="AW471" s="122"/>
      <c r="AX471" s="122"/>
      <c r="AY471" s="122"/>
      <c r="AZ471" s="122"/>
      <c r="BA471" s="122"/>
      <c r="BB471" s="126"/>
      <c r="BC471" s="122"/>
      <c r="BD471" s="126"/>
      <c r="BE471" s="127"/>
      <c r="BF471" s="126"/>
      <c r="BG471" s="128"/>
      <c r="BH471" s="129"/>
      <c r="BI471" s="38"/>
      <c r="BJ471" s="97"/>
      <c r="BK471" s="95"/>
      <c r="BL471" s="38"/>
      <c r="BM471" s="130"/>
      <c r="BN471" s="131"/>
      <c r="BO471" s="95"/>
      <c r="BP471" s="95"/>
      <c r="BQ471" s="132"/>
      <c r="BR471" s="141"/>
    </row>
    <row r="472" spans="1:70" ht="30" hidden="1" customHeight="1" x14ac:dyDescent="0.35">
      <c r="A472" s="95">
        <v>468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7"/>
      <c r="AC472" s="126"/>
      <c r="AD472" s="126"/>
      <c r="AE472" s="126"/>
      <c r="AF472" s="126"/>
      <c r="AG472" s="126"/>
      <c r="AH472" s="126"/>
      <c r="AI472" s="126"/>
      <c r="AJ472" s="127"/>
      <c r="AK472" s="127"/>
      <c r="AL472" s="126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6"/>
      <c r="AW472" s="122"/>
      <c r="AX472" s="122"/>
      <c r="AY472" s="122"/>
      <c r="AZ472" s="122"/>
      <c r="BA472" s="122"/>
      <c r="BB472" s="126"/>
      <c r="BC472" s="122"/>
      <c r="BD472" s="126"/>
      <c r="BE472" s="127"/>
      <c r="BF472" s="126"/>
      <c r="BG472" s="128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7"/>
      <c r="AC473" s="126"/>
      <c r="AD473" s="126"/>
      <c r="AE473" s="126"/>
      <c r="AF473" s="126"/>
      <c r="AG473" s="126"/>
      <c r="AH473" s="126"/>
      <c r="AI473" s="126"/>
      <c r="AJ473" s="127"/>
      <c r="AK473" s="127"/>
      <c r="AL473" s="126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6"/>
      <c r="AW473" s="122"/>
      <c r="AX473" s="122"/>
      <c r="AY473" s="122"/>
      <c r="AZ473" s="122"/>
      <c r="BA473" s="122"/>
      <c r="BB473" s="126"/>
      <c r="BC473" s="122"/>
      <c r="BD473" s="126"/>
      <c r="BE473" s="127"/>
      <c r="BF473" s="126"/>
      <c r="BG473" s="128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7"/>
      <c r="AC474" s="126"/>
      <c r="AD474" s="126"/>
      <c r="AE474" s="126"/>
      <c r="AF474" s="126"/>
      <c r="AG474" s="126"/>
      <c r="AH474" s="126"/>
      <c r="AI474" s="126"/>
      <c r="AJ474" s="127"/>
      <c r="AK474" s="127"/>
      <c r="AL474" s="126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6"/>
      <c r="AW474" s="122"/>
      <c r="AX474" s="122"/>
      <c r="AY474" s="122"/>
      <c r="AZ474" s="122"/>
      <c r="BA474" s="122"/>
      <c r="BB474" s="126"/>
      <c r="BC474" s="122"/>
      <c r="BD474" s="126"/>
      <c r="BE474" s="127"/>
      <c r="BF474" s="126"/>
      <c r="BG474" s="128"/>
      <c r="BH474" s="129"/>
      <c r="BI474" s="38"/>
      <c r="BJ474" s="97"/>
      <c r="BK474" s="95"/>
      <c r="BL474" s="38"/>
      <c r="BM474" s="130"/>
      <c r="BN474" s="131"/>
      <c r="BO474" s="95"/>
      <c r="BP474" s="95"/>
      <c r="BQ474" s="132"/>
      <c r="BR474" s="141"/>
    </row>
    <row r="475" spans="1:70" ht="30" hidden="1" customHeight="1" x14ac:dyDescent="0.35">
      <c r="A475" s="95">
        <v>471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7"/>
      <c r="AC475" s="126"/>
      <c r="AD475" s="126"/>
      <c r="AE475" s="126"/>
      <c r="AF475" s="126"/>
      <c r="AG475" s="126"/>
      <c r="AH475" s="126"/>
      <c r="AI475" s="126"/>
      <c r="AJ475" s="127"/>
      <c r="AK475" s="127"/>
      <c r="AL475" s="126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6"/>
      <c r="AW475" s="122"/>
      <c r="AX475" s="122"/>
      <c r="AY475" s="122"/>
      <c r="AZ475" s="122"/>
      <c r="BA475" s="122"/>
      <c r="BB475" s="126"/>
      <c r="BC475" s="122"/>
      <c r="BD475" s="126"/>
      <c r="BE475" s="127"/>
      <c r="BF475" s="126"/>
      <c r="BG475" s="128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7"/>
      <c r="AC476" s="126"/>
      <c r="AD476" s="126"/>
      <c r="AE476" s="126"/>
      <c r="AF476" s="126"/>
      <c r="AG476" s="126"/>
      <c r="AH476" s="126"/>
      <c r="AI476" s="126"/>
      <c r="AJ476" s="127"/>
      <c r="AK476" s="127"/>
      <c r="AL476" s="126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6"/>
      <c r="AW476" s="122"/>
      <c r="AX476" s="122"/>
      <c r="AY476" s="122"/>
      <c r="AZ476" s="122"/>
      <c r="BA476" s="122"/>
      <c r="BB476" s="126"/>
      <c r="BC476" s="122"/>
      <c r="BD476" s="126"/>
      <c r="BE476" s="127"/>
      <c r="BF476" s="126"/>
      <c r="BG476" s="128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7"/>
      <c r="AC477" s="126"/>
      <c r="AD477" s="126"/>
      <c r="AE477" s="126"/>
      <c r="AF477" s="126"/>
      <c r="AG477" s="126"/>
      <c r="AH477" s="126"/>
      <c r="AI477" s="126"/>
      <c r="AJ477" s="127"/>
      <c r="AK477" s="127"/>
      <c r="AL477" s="126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6"/>
      <c r="AW477" s="122"/>
      <c r="AX477" s="122"/>
      <c r="AY477" s="122"/>
      <c r="AZ477" s="122"/>
      <c r="BA477" s="122"/>
      <c r="BB477" s="126"/>
      <c r="BC477" s="122"/>
      <c r="BD477" s="126"/>
      <c r="BE477" s="127"/>
      <c r="BF477" s="126"/>
      <c r="BG477" s="128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7"/>
      <c r="AC478" s="126"/>
      <c r="AD478" s="126"/>
      <c r="AE478" s="126"/>
      <c r="AF478" s="126"/>
      <c r="AG478" s="126"/>
      <c r="AH478" s="126"/>
      <c r="AI478" s="126"/>
      <c r="AJ478" s="127"/>
      <c r="AK478" s="127"/>
      <c r="AL478" s="126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6"/>
      <c r="AW478" s="122"/>
      <c r="AX478" s="122"/>
      <c r="AY478" s="122"/>
      <c r="AZ478" s="122"/>
      <c r="BA478" s="122"/>
      <c r="BB478" s="126"/>
      <c r="BC478" s="122"/>
      <c r="BD478" s="126"/>
      <c r="BE478" s="127"/>
      <c r="BF478" s="126"/>
      <c r="BG478" s="128"/>
      <c r="BH478" s="122"/>
      <c r="BI478" s="122"/>
      <c r="BJ478" s="134"/>
      <c r="BK478" s="95"/>
      <c r="BL478" s="95"/>
      <c r="BM478" s="98"/>
      <c r="BN478" s="99"/>
      <c r="BO478" s="122"/>
      <c r="BP478" s="122"/>
      <c r="BQ478" s="42"/>
      <c r="BR478" s="140"/>
    </row>
    <row r="479" spans="1:70" ht="30" hidden="1" customHeight="1" x14ac:dyDescent="0.35">
      <c r="A479" s="95">
        <v>475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7"/>
      <c r="AC479" s="126"/>
      <c r="AD479" s="126"/>
      <c r="AE479" s="126"/>
      <c r="AF479" s="126"/>
      <c r="AG479" s="126"/>
      <c r="AH479" s="126"/>
      <c r="AI479" s="126"/>
      <c r="AJ479" s="127"/>
      <c r="AK479" s="127"/>
      <c r="AL479" s="126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6"/>
      <c r="AW479" s="122"/>
      <c r="AX479" s="122"/>
      <c r="AY479" s="122"/>
      <c r="AZ479" s="122"/>
      <c r="BA479" s="122"/>
      <c r="BB479" s="126"/>
      <c r="BC479" s="122"/>
      <c r="BD479" s="126"/>
      <c r="BE479" s="127"/>
      <c r="BF479" s="126"/>
      <c r="BG479" s="128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7"/>
      <c r="AC480" s="126"/>
      <c r="AD480" s="126"/>
      <c r="AE480" s="126"/>
      <c r="AF480" s="126"/>
      <c r="AG480" s="126"/>
      <c r="AH480" s="126"/>
      <c r="AI480" s="126"/>
      <c r="AJ480" s="127"/>
      <c r="AK480" s="127"/>
      <c r="AL480" s="126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6"/>
      <c r="AW480" s="122"/>
      <c r="AX480" s="122"/>
      <c r="AY480" s="122"/>
      <c r="AZ480" s="122"/>
      <c r="BA480" s="122"/>
      <c r="BB480" s="126"/>
      <c r="BC480" s="122"/>
      <c r="BD480" s="126"/>
      <c r="BE480" s="127"/>
      <c r="BF480" s="126"/>
      <c r="BG480" s="128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7"/>
      <c r="AC481" s="126"/>
      <c r="AD481" s="126"/>
      <c r="AE481" s="126"/>
      <c r="AF481" s="126"/>
      <c r="AG481" s="126"/>
      <c r="AH481" s="126"/>
      <c r="AI481" s="126"/>
      <c r="AJ481" s="127"/>
      <c r="AK481" s="127"/>
      <c r="AL481" s="126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6"/>
      <c r="AW481" s="122"/>
      <c r="AX481" s="122"/>
      <c r="AY481" s="122"/>
      <c r="AZ481" s="122"/>
      <c r="BA481" s="122"/>
      <c r="BB481" s="126"/>
      <c r="BC481" s="122"/>
      <c r="BD481" s="126"/>
      <c r="BE481" s="127"/>
      <c r="BF481" s="126"/>
      <c r="BG481" s="128"/>
      <c r="BH481" s="129"/>
      <c r="BI481" s="38"/>
      <c r="BJ481" s="97"/>
      <c r="BK481" s="95"/>
      <c r="BL481" s="38"/>
      <c r="BM481" s="130"/>
      <c r="BN481" s="131"/>
      <c r="BO481" s="95"/>
      <c r="BP481" s="95"/>
      <c r="BQ481" s="132"/>
      <c r="BR481" s="141"/>
    </row>
    <row r="482" spans="1:70" ht="30" hidden="1" customHeight="1" x14ac:dyDescent="0.35">
      <c r="A482" s="95">
        <v>478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7"/>
      <c r="AC482" s="126"/>
      <c r="AD482" s="126"/>
      <c r="AE482" s="126"/>
      <c r="AF482" s="126"/>
      <c r="AG482" s="126"/>
      <c r="AH482" s="126"/>
      <c r="AI482" s="126"/>
      <c r="AJ482" s="127"/>
      <c r="AK482" s="127"/>
      <c r="AL482" s="126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6"/>
      <c r="AW482" s="122"/>
      <c r="AX482" s="122"/>
      <c r="AY482" s="122"/>
      <c r="AZ482" s="122"/>
      <c r="BA482" s="122"/>
      <c r="BB482" s="126"/>
      <c r="BC482" s="122"/>
      <c r="BD482" s="126"/>
      <c r="BE482" s="127"/>
      <c r="BF482" s="126"/>
      <c r="BG482" s="128"/>
      <c r="BH482" s="129"/>
      <c r="BI482" s="38"/>
      <c r="BJ482" s="97"/>
      <c r="BK482" s="95"/>
      <c r="BL482" s="38"/>
      <c r="BM482" s="130"/>
      <c r="BN482" s="131"/>
      <c r="BO482" s="95"/>
      <c r="BP482" s="95"/>
      <c r="BQ482" s="132"/>
      <c r="BR482" s="141"/>
    </row>
    <row r="483" spans="1:70" ht="30" hidden="1" customHeight="1" x14ac:dyDescent="0.35">
      <c r="A483" s="95">
        <v>479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7"/>
      <c r="AC483" s="126"/>
      <c r="AD483" s="126"/>
      <c r="AE483" s="126"/>
      <c r="AF483" s="126"/>
      <c r="AG483" s="126"/>
      <c r="AH483" s="126"/>
      <c r="AI483" s="126"/>
      <c r="AJ483" s="127"/>
      <c r="AK483" s="127"/>
      <c r="AL483" s="126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6"/>
      <c r="AW483" s="122"/>
      <c r="AX483" s="122"/>
      <c r="AY483" s="122"/>
      <c r="AZ483" s="122"/>
      <c r="BA483" s="122"/>
      <c r="BB483" s="126"/>
      <c r="BC483" s="122"/>
      <c r="BD483" s="126"/>
      <c r="BE483" s="127"/>
      <c r="BF483" s="126"/>
      <c r="BG483" s="128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7"/>
      <c r="AC484" s="126"/>
      <c r="AD484" s="126"/>
      <c r="AE484" s="126"/>
      <c r="AF484" s="126"/>
      <c r="AG484" s="126"/>
      <c r="AH484" s="126"/>
      <c r="AI484" s="126"/>
      <c r="AJ484" s="127"/>
      <c r="AK484" s="127"/>
      <c r="AL484" s="126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6"/>
      <c r="AW484" s="122"/>
      <c r="AX484" s="122"/>
      <c r="AY484" s="122"/>
      <c r="AZ484" s="122"/>
      <c r="BA484" s="122"/>
      <c r="BB484" s="126"/>
      <c r="BC484" s="122"/>
      <c r="BD484" s="126"/>
      <c r="BE484" s="127"/>
      <c r="BF484" s="126"/>
      <c r="BG484" s="128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7"/>
      <c r="AC485" s="126"/>
      <c r="AD485" s="126"/>
      <c r="AE485" s="126"/>
      <c r="AF485" s="126"/>
      <c r="AG485" s="126"/>
      <c r="AH485" s="126"/>
      <c r="AI485" s="126"/>
      <c r="AJ485" s="127"/>
      <c r="AK485" s="127"/>
      <c r="AL485" s="126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6"/>
      <c r="AW485" s="122"/>
      <c r="AX485" s="122"/>
      <c r="AY485" s="122"/>
      <c r="AZ485" s="122"/>
      <c r="BA485" s="122"/>
      <c r="BB485" s="126"/>
      <c r="BC485" s="122"/>
      <c r="BD485" s="126"/>
      <c r="BE485" s="127"/>
      <c r="BF485" s="126"/>
      <c r="BG485" s="128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7"/>
      <c r="AC486" s="126"/>
      <c r="AD486" s="126"/>
      <c r="AE486" s="126"/>
      <c r="AF486" s="126"/>
      <c r="AG486" s="126"/>
      <c r="AH486" s="126"/>
      <c r="AI486" s="126"/>
      <c r="AJ486" s="127"/>
      <c r="AK486" s="127"/>
      <c r="AL486" s="126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6"/>
      <c r="AW486" s="122"/>
      <c r="AX486" s="122"/>
      <c r="AY486" s="122"/>
      <c r="AZ486" s="122"/>
      <c r="BA486" s="122"/>
      <c r="BB486" s="126"/>
      <c r="BC486" s="122"/>
      <c r="BD486" s="126"/>
      <c r="BE486" s="127"/>
      <c r="BF486" s="126"/>
      <c r="BG486" s="128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7"/>
      <c r="AC487" s="126"/>
      <c r="AD487" s="126"/>
      <c r="AE487" s="126"/>
      <c r="AF487" s="126"/>
      <c r="AG487" s="126"/>
      <c r="AH487" s="126"/>
      <c r="AI487" s="126"/>
      <c r="AJ487" s="127"/>
      <c r="AK487" s="127"/>
      <c r="AL487" s="126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6"/>
      <c r="AW487" s="122"/>
      <c r="AX487" s="122"/>
      <c r="AY487" s="122"/>
      <c r="AZ487" s="122"/>
      <c r="BA487" s="122"/>
      <c r="BB487" s="126"/>
      <c r="BC487" s="122"/>
      <c r="BD487" s="126"/>
      <c r="BE487" s="127"/>
      <c r="BF487" s="126"/>
      <c r="BG487" s="128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7"/>
      <c r="AC488" s="126"/>
      <c r="AD488" s="126"/>
      <c r="AE488" s="126"/>
      <c r="AF488" s="126"/>
      <c r="AG488" s="126"/>
      <c r="AH488" s="126"/>
      <c r="AI488" s="126"/>
      <c r="AJ488" s="127"/>
      <c r="AK488" s="127"/>
      <c r="AL488" s="126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6"/>
      <c r="AW488" s="122"/>
      <c r="AX488" s="122"/>
      <c r="AY488" s="122"/>
      <c r="AZ488" s="122"/>
      <c r="BA488" s="122"/>
      <c r="BB488" s="126"/>
      <c r="BC488" s="122"/>
      <c r="BD488" s="126"/>
      <c r="BE488" s="127"/>
      <c r="BF488" s="126"/>
      <c r="BG488" s="128"/>
      <c r="BH488" s="129"/>
      <c r="BI488" s="38"/>
      <c r="BJ488" s="97"/>
      <c r="BK488" s="95"/>
      <c r="BL488" s="38"/>
      <c r="BM488" s="130"/>
      <c r="BN488" s="131"/>
      <c r="BO488" s="95"/>
      <c r="BP488" s="95"/>
      <c r="BQ488" s="132"/>
      <c r="BR488" s="141"/>
    </row>
    <row r="489" spans="1:70" ht="30" hidden="1" customHeight="1" x14ac:dyDescent="0.35">
      <c r="A489" s="95">
        <v>485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7"/>
      <c r="AC489" s="126"/>
      <c r="AD489" s="126"/>
      <c r="AE489" s="126"/>
      <c r="AF489" s="126"/>
      <c r="AG489" s="126"/>
      <c r="AH489" s="126"/>
      <c r="AI489" s="126"/>
      <c r="AJ489" s="127"/>
      <c r="AK489" s="127"/>
      <c r="AL489" s="126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6"/>
      <c r="AW489" s="122"/>
      <c r="AX489" s="122"/>
      <c r="AY489" s="122"/>
      <c r="AZ489" s="122"/>
      <c r="BA489" s="122"/>
      <c r="BB489" s="126"/>
      <c r="BC489" s="122"/>
      <c r="BD489" s="126"/>
      <c r="BE489" s="127"/>
      <c r="BF489" s="126"/>
      <c r="BG489" s="128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7"/>
      <c r="AC490" s="126"/>
      <c r="AD490" s="126"/>
      <c r="AE490" s="126"/>
      <c r="AF490" s="126"/>
      <c r="AG490" s="126"/>
      <c r="AH490" s="126"/>
      <c r="AI490" s="126"/>
      <c r="AJ490" s="127"/>
      <c r="AK490" s="127"/>
      <c r="AL490" s="126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6"/>
      <c r="AW490" s="122"/>
      <c r="AX490" s="122"/>
      <c r="AY490" s="122"/>
      <c r="AZ490" s="122"/>
      <c r="BA490" s="122"/>
      <c r="BB490" s="126"/>
      <c r="BC490" s="122"/>
      <c r="BD490" s="126"/>
      <c r="BE490" s="127"/>
      <c r="BF490" s="126"/>
      <c r="BG490" s="128"/>
      <c r="BH490" s="129"/>
      <c r="BI490" s="38"/>
      <c r="BJ490" s="97"/>
      <c r="BK490" s="95"/>
      <c r="BL490" s="38"/>
      <c r="BM490" s="130"/>
      <c r="BN490" s="131"/>
      <c r="BO490" s="95"/>
      <c r="BP490" s="95"/>
      <c r="BQ490" s="132"/>
      <c r="BR490" s="141"/>
    </row>
    <row r="491" spans="1:70" ht="30" hidden="1" customHeight="1" x14ac:dyDescent="0.35">
      <c r="A491" s="95">
        <v>487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7"/>
      <c r="AC491" s="126"/>
      <c r="AD491" s="126"/>
      <c r="AE491" s="126"/>
      <c r="AF491" s="126"/>
      <c r="AG491" s="126"/>
      <c r="AH491" s="126"/>
      <c r="AI491" s="126"/>
      <c r="AJ491" s="127"/>
      <c r="AK491" s="127"/>
      <c r="AL491" s="126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6"/>
      <c r="AW491" s="122"/>
      <c r="AX491" s="122"/>
      <c r="AY491" s="122"/>
      <c r="AZ491" s="122"/>
      <c r="BA491" s="122"/>
      <c r="BB491" s="126"/>
      <c r="BC491" s="122"/>
      <c r="BD491" s="126"/>
      <c r="BE491" s="127"/>
      <c r="BF491" s="126"/>
      <c r="BG491" s="128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7"/>
      <c r="AC492" s="126"/>
      <c r="AD492" s="126"/>
      <c r="AE492" s="126"/>
      <c r="AF492" s="126"/>
      <c r="AG492" s="126"/>
      <c r="AH492" s="126"/>
      <c r="AI492" s="126"/>
      <c r="AJ492" s="127"/>
      <c r="AK492" s="127"/>
      <c r="AL492" s="126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6"/>
      <c r="AW492" s="122"/>
      <c r="AX492" s="122"/>
      <c r="AY492" s="122"/>
      <c r="AZ492" s="122"/>
      <c r="BA492" s="122"/>
      <c r="BB492" s="126"/>
      <c r="BC492" s="122"/>
      <c r="BD492" s="126"/>
      <c r="BE492" s="127"/>
      <c r="BF492" s="126"/>
      <c r="BG492" s="128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7"/>
      <c r="AC493" s="126"/>
      <c r="AD493" s="126"/>
      <c r="AE493" s="126"/>
      <c r="AF493" s="126"/>
      <c r="AG493" s="126"/>
      <c r="AH493" s="126"/>
      <c r="AI493" s="126"/>
      <c r="AJ493" s="127"/>
      <c r="AK493" s="127"/>
      <c r="AL493" s="126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6"/>
      <c r="AW493" s="122"/>
      <c r="AX493" s="122"/>
      <c r="AY493" s="122"/>
      <c r="AZ493" s="122"/>
      <c r="BA493" s="122"/>
      <c r="BB493" s="126"/>
      <c r="BC493" s="122"/>
      <c r="BD493" s="126"/>
      <c r="BE493" s="127"/>
      <c r="BF493" s="126"/>
      <c r="BG493" s="128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7"/>
      <c r="AC494" s="126"/>
      <c r="AD494" s="126"/>
      <c r="AE494" s="126"/>
      <c r="AF494" s="126"/>
      <c r="AG494" s="126"/>
      <c r="AH494" s="126"/>
      <c r="AI494" s="126"/>
      <c r="AJ494" s="127"/>
      <c r="AK494" s="127"/>
      <c r="AL494" s="126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6"/>
      <c r="AW494" s="122"/>
      <c r="AX494" s="122"/>
      <c r="AY494" s="122"/>
      <c r="AZ494" s="122"/>
      <c r="BA494" s="122"/>
      <c r="BB494" s="126"/>
      <c r="BC494" s="122"/>
      <c r="BD494" s="126"/>
      <c r="BE494" s="127"/>
      <c r="BF494" s="126"/>
      <c r="BG494" s="128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7"/>
      <c r="AC495" s="126"/>
      <c r="AD495" s="126"/>
      <c r="AE495" s="126"/>
      <c r="AF495" s="126"/>
      <c r="AG495" s="126"/>
      <c r="AH495" s="126"/>
      <c r="AI495" s="126"/>
      <c r="AJ495" s="127"/>
      <c r="AK495" s="127"/>
      <c r="AL495" s="126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6"/>
      <c r="AW495" s="122"/>
      <c r="AX495" s="122"/>
      <c r="AY495" s="122"/>
      <c r="AZ495" s="122"/>
      <c r="BA495" s="122"/>
      <c r="BB495" s="126"/>
      <c r="BC495" s="122"/>
      <c r="BD495" s="126"/>
      <c r="BE495" s="127"/>
      <c r="BF495" s="126"/>
      <c r="BG495" s="128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7"/>
      <c r="AC496" s="126"/>
      <c r="AD496" s="126"/>
      <c r="AE496" s="126"/>
      <c r="AF496" s="126"/>
      <c r="AG496" s="126"/>
      <c r="AH496" s="126"/>
      <c r="AI496" s="126"/>
      <c r="AJ496" s="127"/>
      <c r="AK496" s="127"/>
      <c r="AL496" s="126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6"/>
      <c r="AW496" s="122"/>
      <c r="AX496" s="122"/>
      <c r="AY496" s="122"/>
      <c r="AZ496" s="122"/>
      <c r="BA496" s="122"/>
      <c r="BB496" s="126"/>
      <c r="BC496" s="122"/>
      <c r="BD496" s="126"/>
      <c r="BE496" s="127"/>
      <c r="BF496" s="126"/>
      <c r="BG496" s="128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7"/>
      <c r="AC497" s="126"/>
      <c r="AD497" s="126"/>
      <c r="AE497" s="126"/>
      <c r="AF497" s="126"/>
      <c r="AG497" s="126"/>
      <c r="AH497" s="126"/>
      <c r="AI497" s="126"/>
      <c r="AJ497" s="127"/>
      <c r="AK497" s="127"/>
      <c r="AL497" s="126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6"/>
      <c r="AW497" s="122"/>
      <c r="AX497" s="122"/>
      <c r="AY497" s="122"/>
      <c r="AZ497" s="122"/>
      <c r="BA497" s="122"/>
      <c r="BB497" s="126"/>
      <c r="BC497" s="122"/>
      <c r="BD497" s="126"/>
      <c r="BE497" s="127"/>
      <c r="BF497" s="126"/>
      <c r="BG497" s="128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7"/>
      <c r="AC498" s="126"/>
      <c r="AD498" s="126"/>
      <c r="AE498" s="126"/>
      <c r="AF498" s="126"/>
      <c r="AG498" s="126"/>
      <c r="AH498" s="126"/>
      <c r="AI498" s="126"/>
      <c r="AJ498" s="127"/>
      <c r="AK498" s="127"/>
      <c r="AL498" s="126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6"/>
      <c r="AW498" s="122"/>
      <c r="AX498" s="122"/>
      <c r="AY498" s="122"/>
      <c r="AZ498" s="122"/>
      <c r="BA498" s="122"/>
      <c r="BB498" s="126"/>
      <c r="BC498" s="122"/>
      <c r="BD498" s="126"/>
      <c r="BE498" s="127"/>
      <c r="BF498" s="126"/>
      <c r="BG498" s="128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7"/>
      <c r="AC499" s="126"/>
      <c r="AD499" s="126"/>
      <c r="AE499" s="126"/>
      <c r="AF499" s="126"/>
      <c r="AG499" s="126"/>
      <c r="AH499" s="126"/>
      <c r="AI499" s="126"/>
      <c r="AJ499" s="127"/>
      <c r="AK499" s="127"/>
      <c r="AL499" s="126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6"/>
      <c r="AW499" s="122"/>
      <c r="AX499" s="122"/>
      <c r="AY499" s="122"/>
      <c r="AZ499" s="122"/>
      <c r="BA499" s="122"/>
      <c r="BB499" s="126"/>
      <c r="BC499" s="122"/>
      <c r="BD499" s="126"/>
      <c r="BE499" s="127"/>
      <c r="BF499" s="126"/>
      <c r="BG499" s="128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7"/>
      <c r="AC500" s="126"/>
      <c r="AD500" s="126"/>
      <c r="AE500" s="126"/>
      <c r="AF500" s="126"/>
      <c r="AG500" s="126"/>
      <c r="AH500" s="126"/>
      <c r="AI500" s="126"/>
      <c r="AJ500" s="127"/>
      <c r="AK500" s="127"/>
      <c r="AL500" s="126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6"/>
      <c r="AW500" s="122"/>
      <c r="AX500" s="122"/>
      <c r="AY500" s="122"/>
      <c r="AZ500" s="122"/>
      <c r="BA500" s="122"/>
      <c r="BB500" s="126"/>
      <c r="BC500" s="122"/>
      <c r="BD500" s="126"/>
      <c r="BE500" s="127"/>
      <c r="BF500" s="126"/>
      <c r="BG500" s="128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7"/>
      <c r="AC501" s="126"/>
      <c r="AD501" s="126"/>
      <c r="AE501" s="126"/>
      <c r="AF501" s="126"/>
      <c r="AG501" s="126"/>
      <c r="AH501" s="126"/>
      <c r="AI501" s="126"/>
      <c r="AJ501" s="127"/>
      <c r="AK501" s="127"/>
      <c r="AL501" s="126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6"/>
      <c r="AW501" s="122"/>
      <c r="AX501" s="122"/>
      <c r="AY501" s="122"/>
      <c r="AZ501" s="122"/>
      <c r="BA501" s="122"/>
      <c r="BB501" s="126"/>
      <c r="BC501" s="122"/>
      <c r="BD501" s="126"/>
      <c r="BE501" s="127"/>
      <c r="BF501" s="126"/>
      <c r="BG501" s="128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7"/>
      <c r="AC502" s="126"/>
      <c r="AD502" s="126"/>
      <c r="AE502" s="126"/>
      <c r="AF502" s="126"/>
      <c r="AG502" s="126"/>
      <c r="AH502" s="126"/>
      <c r="AI502" s="126"/>
      <c r="AJ502" s="127"/>
      <c r="AK502" s="127"/>
      <c r="AL502" s="126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6"/>
      <c r="AW502" s="122"/>
      <c r="AX502" s="122"/>
      <c r="AY502" s="122"/>
      <c r="AZ502" s="122"/>
      <c r="BA502" s="122"/>
      <c r="BB502" s="126"/>
      <c r="BC502" s="122"/>
      <c r="BD502" s="126"/>
      <c r="BE502" s="127"/>
      <c r="BF502" s="126"/>
      <c r="BG502" s="128"/>
      <c r="BH502" s="129"/>
      <c r="BI502" s="38"/>
      <c r="BJ502" s="97"/>
      <c r="BK502" s="95"/>
      <c r="BL502" s="38"/>
      <c r="BM502" s="130"/>
      <c r="BN502" s="131"/>
      <c r="BO502" s="95"/>
      <c r="BP502" s="95"/>
      <c r="BQ502" s="132"/>
      <c r="BR502" s="141"/>
    </row>
    <row r="503" spans="1:70" ht="30" hidden="1" customHeight="1" x14ac:dyDescent="0.35">
      <c r="A503" s="95">
        <v>499</v>
      </c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7"/>
      <c r="AC503" s="126"/>
      <c r="AD503" s="126"/>
      <c r="AE503" s="126"/>
      <c r="AF503" s="126"/>
      <c r="AG503" s="126"/>
      <c r="AH503" s="126"/>
      <c r="AI503" s="126"/>
      <c r="AJ503" s="127"/>
      <c r="AK503" s="127"/>
      <c r="AL503" s="126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6"/>
      <c r="AW503" s="122"/>
      <c r="AX503" s="122"/>
      <c r="AY503" s="122"/>
      <c r="AZ503" s="122"/>
      <c r="BA503" s="122"/>
      <c r="BB503" s="126"/>
      <c r="BC503" s="122"/>
      <c r="BD503" s="126"/>
      <c r="BE503" s="127"/>
      <c r="BF503" s="126"/>
      <c r="BG503" s="128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7"/>
      <c r="AC504" s="126"/>
      <c r="AD504" s="126"/>
      <c r="AE504" s="126"/>
      <c r="AF504" s="126"/>
      <c r="AG504" s="126"/>
      <c r="AH504" s="126"/>
      <c r="AI504" s="126"/>
      <c r="AJ504" s="127"/>
      <c r="AK504" s="127"/>
      <c r="AL504" s="126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6"/>
      <c r="AW504" s="122"/>
      <c r="AX504" s="122"/>
      <c r="AY504" s="122"/>
      <c r="AZ504" s="122"/>
      <c r="BA504" s="122"/>
      <c r="BB504" s="126"/>
      <c r="BC504" s="122"/>
      <c r="BD504" s="126"/>
      <c r="BE504" s="127"/>
      <c r="BF504" s="126"/>
      <c r="BG504" s="128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7"/>
      <c r="AC505" s="126"/>
      <c r="AD505" s="126"/>
      <c r="AE505" s="126"/>
      <c r="AF505" s="126"/>
      <c r="AG505" s="126"/>
      <c r="AH505" s="126"/>
      <c r="AI505" s="126"/>
      <c r="AJ505" s="127"/>
      <c r="AK505" s="127"/>
      <c r="AL505" s="126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6"/>
      <c r="AW505" s="122"/>
      <c r="AX505" s="122"/>
      <c r="AY505" s="122"/>
      <c r="AZ505" s="122"/>
      <c r="BA505" s="122"/>
      <c r="BB505" s="126"/>
      <c r="BC505" s="122"/>
      <c r="BD505" s="126"/>
      <c r="BE505" s="127"/>
      <c r="BF505" s="126"/>
      <c r="BG505" s="128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7"/>
      <c r="AC506" s="126"/>
      <c r="AD506" s="126"/>
      <c r="AE506" s="126"/>
      <c r="AF506" s="126"/>
      <c r="AG506" s="126"/>
      <c r="AH506" s="126"/>
      <c r="AI506" s="126"/>
      <c r="AJ506" s="127"/>
      <c r="AK506" s="127"/>
      <c r="AL506" s="126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6"/>
      <c r="AW506" s="122"/>
      <c r="AX506" s="122"/>
      <c r="AY506" s="122"/>
      <c r="AZ506" s="122"/>
      <c r="BA506" s="122"/>
      <c r="BB506" s="126"/>
      <c r="BC506" s="122"/>
      <c r="BD506" s="126"/>
      <c r="BE506" s="127"/>
      <c r="BF506" s="126"/>
      <c r="BG506" s="128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7"/>
      <c r="AC507" s="126"/>
      <c r="AD507" s="126"/>
      <c r="AE507" s="126"/>
      <c r="AF507" s="126"/>
      <c r="AG507" s="126"/>
      <c r="AH507" s="126"/>
      <c r="AI507" s="126"/>
      <c r="AJ507" s="127"/>
      <c r="AK507" s="127"/>
      <c r="AL507" s="126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6"/>
      <c r="AW507" s="122"/>
      <c r="AX507" s="122"/>
      <c r="AY507" s="122"/>
      <c r="AZ507" s="122"/>
      <c r="BA507" s="122"/>
      <c r="BB507" s="126"/>
      <c r="BC507" s="122"/>
      <c r="BD507" s="126"/>
      <c r="BE507" s="127"/>
      <c r="BF507" s="126"/>
      <c r="BG507" s="128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7"/>
      <c r="AC508" s="126"/>
      <c r="AD508" s="126"/>
      <c r="AE508" s="126"/>
      <c r="AF508" s="126"/>
      <c r="AG508" s="126"/>
      <c r="AH508" s="126"/>
      <c r="AI508" s="126"/>
      <c r="AJ508" s="127"/>
      <c r="AK508" s="127"/>
      <c r="AL508" s="126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6"/>
      <c r="AW508" s="122"/>
      <c r="AX508" s="122"/>
      <c r="AY508" s="122"/>
      <c r="AZ508" s="122"/>
      <c r="BA508" s="122"/>
      <c r="BB508" s="126"/>
      <c r="BC508" s="122"/>
      <c r="BD508" s="126"/>
      <c r="BE508" s="127"/>
      <c r="BF508" s="126"/>
      <c r="BG508" s="128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7"/>
      <c r="AC509" s="126"/>
      <c r="AD509" s="126"/>
      <c r="AE509" s="126"/>
      <c r="AF509" s="126"/>
      <c r="AG509" s="126"/>
      <c r="AH509" s="126"/>
      <c r="AI509" s="126"/>
      <c r="AJ509" s="127"/>
      <c r="AK509" s="127"/>
      <c r="AL509" s="126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6"/>
      <c r="AW509" s="122"/>
      <c r="AX509" s="122"/>
      <c r="AY509" s="122"/>
      <c r="AZ509" s="122"/>
      <c r="BA509" s="122"/>
      <c r="BB509" s="126"/>
      <c r="BC509" s="122"/>
      <c r="BD509" s="126"/>
      <c r="BE509" s="127"/>
      <c r="BF509" s="126"/>
      <c r="BG509" s="128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7"/>
      <c r="AC510" s="126"/>
      <c r="AD510" s="126"/>
      <c r="AE510" s="126"/>
      <c r="AF510" s="126"/>
      <c r="AG510" s="126"/>
      <c r="AH510" s="126"/>
      <c r="AI510" s="126"/>
      <c r="AJ510" s="127"/>
      <c r="AK510" s="127"/>
      <c r="AL510" s="126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6"/>
      <c r="AW510" s="122"/>
      <c r="AX510" s="122"/>
      <c r="AY510" s="122"/>
      <c r="AZ510" s="122"/>
      <c r="BA510" s="122"/>
      <c r="BB510" s="126"/>
      <c r="BC510" s="122"/>
      <c r="BD510" s="126"/>
      <c r="BE510" s="127"/>
      <c r="BF510" s="126"/>
      <c r="BG510" s="128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7"/>
      <c r="AC511" s="126"/>
      <c r="AD511" s="126"/>
      <c r="AE511" s="126"/>
      <c r="AF511" s="126"/>
      <c r="AG511" s="126"/>
      <c r="AH511" s="126"/>
      <c r="AI511" s="126"/>
      <c r="AJ511" s="127"/>
      <c r="AK511" s="127"/>
      <c r="AL511" s="126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6"/>
      <c r="AW511" s="122"/>
      <c r="AX511" s="122"/>
      <c r="AY511" s="122"/>
      <c r="AZ511" s="122"/>
      <c r="BA511" s="122"/>
      <c r="BB511" s="126"/>
      <c r="BC511" s="122"/>
      <c r="BD511" s="126"/>
      <c r="BE511" s="127"/>
      <c r="BF511" s="126"/>
      <c r="BG511" s="128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7"/>
      <c r="AC512" s="126"/>
      <c r="AD512" s="126"/>
      <c r="AE512" s="126"/>
      <c r="AF512" s="126"/>
      <c r="AG512" s="126"/>
      <c r="AH512" s="126"/>
      <c r="AI512" s="126"/>
      <c r="AJ512" s="127"/>
      <c r="AK512" s="127"/>
      <c r="AL512" s="126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6"/>
      <c r="AW512" s="122"/>
      <c r="AX512" s="122"/>
      <c r="AY512" s="122"/>
      <c r="AZ512" s="122"/>
      <c r="BA512" s="122"/>
      <c r="BB512" s="126"/>
      <c r="BC512" s="122"/>
      <c r="BD512" s="126"/>
      <c r="BE512" s="127"/>
      <c r="BF512" s="126"/>
      <c r="BG512" s="128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7"/>
      <c r="AC513" s="126"/>
      <c r="AD513" s="126"/>
      <c r="AE513" s="126"/>
      <c r="AF513" s="126"/>
      <c r="AG513" s="126"/>
      <c r="AH513" s="126"/>
      <c r="AI513" s="126"/>
      <c r="AJ513" s="127"/>
      <c r="AK513" s="127"/>
      <c r="AL513" s="126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6"/>
      <c r="AW513" s="122"/>
      <c r="AX513" s="122"/>
      <c r="AY513" s="122"/>
      <c r="AZ513" s="122"/>
      <c r="BA513" s="122"/>
      <c r="BB513" s="126"/>
      <c r="BC513" s="122"/>
      <c r="BD513" s="126"/>
      <c r="BE513" s="127"/>
      <c r="BF513" s="126"/>
      <c r="BG513" s="128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7"/>
      <c r="AC514" s="126"/>
      <c r="AD514" s="126"/>
      <c r="AE514" s="126"/>
      <c r="AF514" s="126"/>
      <c r="AG514" s="126"/>
      <c r="AH514" s="126"/>
      <c r="AI514" s="126"/>
      <c r="AJ514" s="127"/>
      <c r="AK514" s="127"/>
      <c r="AL514" s="126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6"/>
      <c r="AW514" s="122"/>
      <c r="AX514" s="122"/>
      <c r="AY514" s="122"/>
      <c r="AZ514" s="122"/>
      <c r="BA514" s="122"/>
      <c r="BB514" s="126"/>
      <c r="BC514" s="122"/>
      <c r="BD514" s="126"/>
      <c r="BE514" s="127"/>
      <c r="BF514" s="126"/>
      <c r="BG514" s="128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7"/>
      <c r="AC515" s="126"/>
      <c r="AD515" s="126"/>
      <c r="AE515" s="126"/>
      <c r="AF515" s="126"/>
      <c r="AG515" s="126"/>
      <c r="AH515" s="126"/>
      <c r="AI515" s="126"/>
      <c r="AJ515" s="127"/>
      <c r="AK515" s="127"/>
      <c r="AL515" s="126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6"/>
      <c r="AW515" s="122"/>
      <c r="AX515" s="122"/>
      <c r="AY515" s="122"/>
      <c r="AZ515" s="122"/>
      <c r="BA515" s="122"/>
      <c r="BB515" s="126"/>
      <c r="BC515" s="122"/>
      <c r="BD515" s="126"/>
      <c r="BE515" s="127"/>
      <c r="BF515" s="126"/>
      <c r="BG515" s="128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7"/>
      <c r="AC516" s="126"/>
      <c r="AD516" s="126"/>
      <c r="AE516" s="126"/>
      <c r="AF516" s="126"/>
      <c r="AG516" s="126"/>
      <c r="AH516" s="126"/>
      <c r="AI516" s="126"/>
      <c r="AJ516" s="127"/>
      <c r="AK516" s="127"/>
      <c r="AL516" s="126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6"/>
      <c r="AW516" s="122"/>
      <c r="AX516" s="122"/>
      <c r="AY516" s="122"/>
      <c r="AZ516" s="122"/>
      <c r="BA516" s="122"/>
      <c r="BB516" s="126"/>
      <c r="BC516" s="122"/>
      <c r="BD516" s="126"/>
      <c r="BE516" s="127"/>
      <c r="BF516" s="126"/>
      <c r="BG516" s="128"/>
      <c r="BH516" s="122"/>
      <c r="BI516" s="122"/>
      <c r="BJ516" s="134"/>
      <c r="BK516" s="95"/>
      <c r="BL516" s="95"/>
      <c r="BM516" s="98"/>
      <c r="BN516" s="99"/>
      <c r="BO516" s="122"/>
      <c r="BP516" s="122"/>
      <c r="BQ516" s="42"/>
      <c r="BR516" s="140"/>
    </row>
    <row r="517" spans="1:70" ht="30" hidden="1" customHeight="1" x14ac:dyDescent="0.35">
      <c r="A517" s="95">
        <v>513</v>
      </c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7"/>
      <c r="AC517" s="126"/>
      <c r="AD517" s="126"/>
      <c r="AE517" s="126"/>
      <c r="AF517" s="126"/>
      <c r="AG517" s="126"/>
      <c r="AH517" s="126"/>
      <c r="AI517" s="126"/>
      <c r="AJ517" s="127"/>
      <c r="AK517" s="127"/>
      <c r="AL517" s="126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6"/>
      <c r="AW517" s="122"/>
      <c r="AX517" s="122"/>
      <c r="AY517" s="122"/>
      <c r="AZ517" s="122"/>
      <c r="BA517" s="122"/>
      <c r="BB517" s="126"/>
      <c r="BC517" s="122"/>
      <c r="BD517" s="126"/>
      <c r="BE517" s="127"/>
      <c r="BF517" s="126"/>
      <c r="BG517" s="128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7"/>
      <c r="AC518" s="126"/>
      <c r="AD518" s="126"/>
      <c r="AE518" s="126"/>
      <c r="AF518" s="126"/>
      <c r="AG518" s="126"/>
      <c r="AH518" s="126"/>
      <c r="AI518" s="126"/>
      <c r="AJ518" s="127"/>
      <c r="AK518" s="127"/>
      <c r="AL518" s="126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6"/>
      <c r="AW518" s="122"/>
      <c r="AX518" s="122"/>
      <c r="AY518" s="122"/>
      <c r="AZ518" s="122"/>
      <c r="BA518" s="122"/>
      <c r="BB518" s="126"/>
      <c r="BC518" s="122"/>
      <c r="BD518" s="126"/>
      <c r="BE518" s="127"/>
      <c r="BF518" s="126"/>
      <c r="BG518" s="128"/>
      <c r="BH518" s="129"/>
      <c r="BI518" s="38"/>
      <c r="BJ518" s="97"/>
      <c r="BK518" s="95"/>
      <c r="BL518" s="38"/>
      <c r="BM518" s="130"/>
      <c r="BN518" s="131"/>
      <c r="BO518" s="95"/>
      <c r="BP518" s="95"/>
      <c r="BQ518" s="132"/>
      <c r="BR518" s="136"/>
    </row>
    <row r="519" spans="1:70" ht="30" hidden="1" customHeight="1" x14ac:dyDescent="0.35">
      <c r="A519" s="95">
        <v>515</v>
      </c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7"/>
      <c r="AC519" s="126"/>
      <c r="AD519" s="126"/>
      <c r="AE519" s="126"/>
      <c r="AF519" s="126"/>
      <c r="AG519" s="126"/>
      <c r="AH519" s="126"/>
      <c r="AI519" s="126"/>
      <c r="AJ519" s="127"/>
      <c r="AK519" s="127"/>
      <c r="AL519" s="126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6"/>
      <c r="AW519" s="122"/>
      <c r="AX519" s="122"/>
      <c r="AY519" s="122"/>
      <c r="AZ519" s="122"/>
      <c r="BA519" s="122"/>
      <c r="BB519" s="126"/>
      <c r="BC519" s="122"/>
      <c r="BD519" s="126"/>
      <c r="BE519" s="127"/>
      <c r="BF519" s="126"/>
      <c r="BG519" s="128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7"/>
      <c r="AC520" s="126"/>
      <c r="AD520" s="126"/>
      <c r="AE520" s="126"/>
      <c r="AF520" s="126"/>
      <c r="AG520" s="126"/>
      <c r="AH520" s="126"/>
      <c r="AI520" s="126"/>
      <c r="AJ520" s="127"/>
      <c r="AK520" s="127"/>
      <c r="AL520" s="126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6"/>
      <c r="AW520" s="122"/>
      <c r="AX520" s="122"/>
      <c r="AY520" s="122"/>
      <c r="AZ520" s="122"/>
      <c r="BA520" s="122"/>
      <c r="BB520" s="126"/>
      <c r="BC520" s="122"/>
      <c r="BD520" s="126"/>
      <c r="BE520" s="127"/>
      <c r="BF520" s="126"/>
      <c r="BG520" s="128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7"/>
      <c r="AC521" s="126"/>
      <c r="AD521" s="126"/>
      <c r="AE521" s="126"/>
      <c r="AF521" s="126"/>
      <c r="AG521" s="126"/>
      <c r="AH521" s="126"/>
      <c r="AI521" s="126"/>
      <c r="AJ521" s="127"/>
      <c r="AK521" s="127"/>
      <c r="AL521" s="126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6"/>
      <c r="AW521" s="122"/>
      <c r="AX521" s="122"/>
      <c r="AY521" s="122"/>
      <c r="AZ521" s="122"/>
      <c r="BA521" s="122"/>
      <c r="BB521" s="126"/>
      <c r="BC521" s="122"/>
      <c r="BD521" s="126"/>
      <c r="BE521" s="127"/>
      <c r="BF521" s="126"/>
      <c r="BG521" s="128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7"/>
      <c r="AC522" s="126"/>
      <c r="AD522" s="126"/>
      <c r="AE522" s="126"/>
      <c r="AF522" s="126"/>
      <c r="AG522" s="126"/>
      <c r="AH522" s="126"/>
      <c r="AI522" s="126"/>
      <c r="AJ522" s="127"/>
      <c r="AK522" s="127"/>
      <c r="AL522" s="126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6"/>
      <c r="AW522" s="122"/>
      <c r="AX522" s="122"/>
      <c r="AY522" s="122"/>
      <c r="AZ522" s="122"/>
      <c r="BA522" s="122"/>
      <c r="BB522" s="126"/>
      <c r="BC522" s="122"/>
      <c r="BD522" s="126"/>
      <c r="BE522" s="127"/>
      <c r="BF522" s="126"/>
      <c r="BG522" s="128"/>
      <c r="BH522" s="129"/>
      <c r="BI522" s="38"/>
      <c r="BJ522" s="97"/>
      <c r="BK522" s="95"/>
      <c r="BL522" s="38"/>
      <c r="BM522" s="130"/>
      <c r="BN522" s="131"/>
      <c r="BO522" s="95"/>
      <c r="BP522" s="95"/>
      <c r="BQ522" s="132"/>
      <c r="BR522" s="141"/>
    </row>
    <row r="523" spans="1:70" ht="30" hidden="1" customHeight="1" x14ac:dyDescent="0.35">
      <c r="A523" s="95">
        <v>519</v>
      </c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7"/>
      <c r="AC523" s="126"/>
      <c r="AD523" s="126"/>
      <c r="AE523" s="126"/>
      <c r="AF523" s="126"/>
      <c r="AG523" s="126"/>
      <c r="AH523" s="126"/>
      <c r="AI523" s="126"/>
      <c r="AJ523" s="127"/>
      <c r="AK523" s="127"/>
      <c r="AL523" s="126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6"/>
      <c r="AW523" s="122"/>
      <c r="AX523" s="122"/>
      <c r="AY523" s="122"/>
      <c r="AZ523" s="122"/>
      <c r="BA523" s="122"/>
      <c r="BB523" s="126"/>
      <c r="BC523" s="122"/>
      <c r="BD523" s="126"/>
      <c r="BE523" s="127"/>
      <c r="BF523" s="126"/>
      <c r="BG523" s="128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7"/>
      <c r="AC524" s="126"/>
      <c r="AD524" s="126"/>
      <c r="AE524" s="126"/>
      <c r="AF524" s="126"/>
      <c r="AG524" s="126"/>
      <c r="AH524" s="126"/>
      <c r="AI524" s="126"/>
      <c r="AJ524" s="127"/>
      <c r="AK524" s="127"/>
      <c r="AL524" s="126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6"/>
      <c r="AW524" s="122"/>
      <c r="AX524" s="122"/>
      <c r="AY524" s="122"/>
      <c r="AZ524" s="122"/>
      <c r="BA524" s="122"/>
      <c r="BB524" s="126"/>
      <c r="BC524" s="122"/>
      <c r="BD524" s="126"/>
      <c r="BE524" s="127"/>
      <c r="BF524" s="126"/>
      <c r="BG524" s="128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7"/>
      <c r="AC525" s="126"/>
      <c r="AD525" s="126"/>
      <c r="AE525" s="126"/>
      <c r="AF525" s="126"/>
      <c r="AG525" s="126"/>
      <c r="AH525" s="126"/>
      <c r="AI525" s="126"/>
      <c r="AJ525" s="127"/>
      <c r="AK525" s="127"/>
      <c r="AL525" s="126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6"/>
      <c r="AW525" s="122"/>
      <c r="AX525" s="122"/>
      <c r="AY525" s="122"/>
      <c r="AZ525" s="122"/>
      <c r="BA525" s="122"/>
      <c r="BB525" s="126"/>
      <c r="BC525" s="122"/>
      <c r="BD525" s="126"/>
      <c r="BE525" s="127"/>
      <c r="BF525" s="126"/>
      <c r="BG525" s="128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7"/>
      <c r="AC526" s="126"/>
      <c r="AD526" s="126"/>
      <c r="AE526" s="126"/>
      <c r="AF526" s="126"/>
      <c r="AG526" s="126"/>
      <c r="AH526" s="126"/>
      <c r="AI526" s="126"/>
      <c r="AJ526" s="127"/>
      <c r="AK526" s="127"/>
      <c r="AL526" s="126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6"/>
      <c r="AW526" s="122"/>
      <c r="AX526" s="122"/>
      <c r="AY526" s="122"/>
      <c r="AZ526" s="122"/>
      <c r="BA526" s="122"/>
      <c r="BB526" s="126"/>
      <c r="BC526" s="122"/>
      <c r="BD526" s="126"/>
      <c r="BE526" s="127"/>
      <c r="BF526" s="126"/>
      <c r="BG526" s="128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7"/>
      <c r="AC527" s="126"/>
      <c r="AD527" s="126"/>
      <c r="AE527" s="126"/>
      <c r="AF527" s="126"/>
      <c r="AG527" s="126"/>
      <c r="AH527" s="126"/>
      <c r="AI527" s="126"/>
      <c r="AJ527" s="127"/>
      <c r="AK527" s="127"/>
      <c r="AL527" s="126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6"/>
      <c r="AW527" s="122"/>
      <c r="AX527" s="122"/>
      <c r="AY527" s="122"/>
      <c r="AZ527" s="122"/>
      <c r="BA527" s="122"/>
      <c r="BB527" s="126"/>
      <c r="BC527" s="122"/>
      <c r="BD527" s="126"/>
      <c r="BE527" s="127"/>
      <c r="BF527" s="126"/>
      <c r="BG527" s="128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7"/>
      <c r="AC528" s="126"/>
      <c r="AD528" s="126"/>
      <c r="AE528" s="126"/>
      <c r="AF528" s="126"/>
      <c r="AG528" s="126"/>
      <c r="AH528" s="126"/>
      <c r="AI528" s="126"/>
      <c r="AJ528" s="127"/>
      <c r="AK528" s="127"/>
      <c r="AL528" s="126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6"/>
      <c r="AW528" s="122"/>
      <c r="AX528" s="122"/>
      <c r="AY528" s="122"/>
      <c r="AZ528" s="122"/>
      <c r="BA528" s="122"/>
      <c r="BB528" s="126"/>
      <c r="BC528" s="122"/>
      <c r="BD528" s="126"/>
      <c r="BE528" s="127"/>
      <c r="BF528" s="126"/>
      <c r="BG528" s="128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7"/>
      <c r="AC529" s="126"/>
      <c r="AD529" s="126"/>
      <c r="AE529" s="126"/>
      <c r="AF529" s="126"/>
      <c r="AG529" s="126"/>
      <c r="AH529" s="126"/>
      <c r="AI529" s="126"/>
      <c r="AJ529" s="127"/>
      <c r="AK529" s="127"/>
      <c r="AL529" s="126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6"/>
      <c r="AW529" s="122"/>
      <c r="AX529" s="122"/>
      <c r="AY529" s="122"/>
      <c r="AZ529" s="122"/>
      <c r="BA529" s="122"/>
      <c r="BB529" s="126"/>
      <c r="BC529" s="122"/>
      <c r="BD529" s="126"/>
      <c r="BE529" s="127"/>
      <c r="BF529" s="126"/>
      <c r="BG529" s="128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7"/>
      <c r="AC530" s="126"/>
      <c r="AD530" s="126"/>
      <c r="AE530" s="126"/>
      <c r="AF530" s="126"/>
      <c r="AG530" s="126"/>
      <c r="AH530" s="126"/>
      <c r="AI530" s="126"/>
      <c r="AJ530" s="127"/>
      <c r="AK530" s="127"/>
      <c r="AL530" s="126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6"/>
      <c r="AW530" s="122"/>
      <c r="AX530" s="122"/>
      <c r="AY530" s="122"/>
      <c r="AZ530" s="122"/>
      <c r="BA530" s="122"/>
      <c r="BB530" s="126"/>
      <c r="BC530" s="122"/>
      <c r="BD530" s="126"/>
      <c r="BE530" s="127"/>
      <c r="BF530" s="126"/>
      <c r="BG530" s="128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7"/>
      <c r="AC531" s="126"/>
      <c r="AD531" s="126"/>
      <c r="AE531" s="126"/>
      <c r="AF531" s="126"/>
      <c r="AG531" s="126"/>
      <c r="AH531" s="126"/>
      <c r="AI531" s="126"/>
      <c r="AJ531" s="127"/>
      <c r="AK531" s="127"/>
      <c r="AL531" s="126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6"/>
      <c r="AW531" s="122"/>
      <c r="AX531" s="122"/>
      <c r="AY531" s="122"/>
      <c r="AZ531" s="122"/>
      <c r="BA531" s="122"/>
      <c r="BB531" s="126"/>
      <c r="BC531" s="122"/>
      <c r="BD531" s="126"/>
      <c r="BE531" s="127"/>
      <c r="BF531" s="126"/>
      <c r="BG531" s="128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7"/>
      <c r="AC532" s="126"/>
      <c r="AD532" s="126"/>
      <c r="AE532" s="126"/>
      <c r="AF532" s="126"/>
      <c r="AG532" s="126"/>
      <c r="AH532" s="126"/>
      <c r="AI532" s="126"/>
      <c r="AJ532" s="127"/>
      <c r="AK532" s="127"/>
      <c r="AL532" s="126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6"/>
      <c r="AW532" s="122"/>
      <c r="AX532" s="122"/>
      <c r="AY532" s="122"/>
      <c r="AZ532" s="122"/>
      <c r="BA532" s="122"/>
      <c r="BB532" s="126"/>
      <c r="BC532" s="122"/>
      <c r="BD532" s="126"/>
      <c r="BE532" s="127"/>
      <c r="BF532" s="126"/>
      <c r="BG532" s="128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7"/>
      <c r="AC533" s="126"/>
      <c r="AD533" s="126"/>
      <c r="AE533" s="126"/>
      <c r="AF533" s="126"/>
      <c r="AG533" s="126"/>
      <c r="AH533" s="126"/>
      <c r="AI533" s="126"/>
      <c r="AJ533" s="127"/>
      <c r="AK533" s="127"/>
      <c r="AL533" s="126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6"/>
      <c r="AW533" s="122"/>
      <c r="AX533" s="122"/>
      <c r="AY533" s="122"/>
      <c r="AZ533" s="122"/>
      <c r="BA533" s="122"/>
      <c r="BB533" s="126"/>
      <c r="BC533" s="122"/>
      <c r="BD533" s="126"/>
      <c r="BE533" s="127"/>
      <c r="BF533" s="126"/>
      <c r="BG533" s="128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7"/>
      <c r="AC534" s="126"/>
      <c r="AD534" s="126"/>
      <c r="AE534" s="126"/>
      <c r="AF534" s="126"/>
      <c r="AG534" s="126"/>
      <c r="AH534" s="126"/>
      <c r="AI534" s="126"/>
      <c r="AJ534" s="127"/>
      <c r="AK534" s="127"/>
      <c r="AL534" s="126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6"/>
      <c r="AW534" s="122"/>
      <c r="AX534" s="122"/>
      <c r="AY534" s="122"/>
      <c r="AZ534" s="122"/>
      <c r="BA534" s="122"/>
      <c r="BB534" s="126"/>
      <c r="BC534" s="122"/>
      <c r="BD534" s="126"/>
      <c r="BE534" s="127"/>
      <c r="BF534" s="126"/>
      <c r="BG534" s="128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7"/>
      <c r="AC535" s="126"/>
      <c r="AD535" s="126"/>
      <c r="AE535" s="126"/>
      <c r="AF535" s="126"/>
      <c r="AG535" s="126"/>
      <c r="AH535" s="126"/>
      <c r="AI535" s="126"/>
      <c r="AJ535" s="127"/>
      <c r="AK535" s="127"/>
      <c r="AL535" s="126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6"/>
      <c r="AW535" s="122"/>
      <c r="AX535" s="122"/>
      <c r="AY535" s="122"/>
      <c r="AZ535" s="122"/>
      <c r="BA535" s="122"/>
      <c r="BB535" s="126"/>
      <c r="BC535" s="122"/>
      <c r="BD535" s="126"/>
      <c r="BE535" s="127"/>
      <c r="BF535" s="126"/>
      <c r="BG535" s="128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7"/>
      <c r="AC536" s="126"/>
      <c r="AD536" s="126"/>
      <c r="AE536" s="126"/>
      <c r="AF536" s="126"/>
      <c r="AG536" s="126"/>
      <c r="AH536" s="126"/>
      <c r="AI536" s="126"/>
      <c r="AJ536" s="127"/>
      <c r="AK536" s="127"/>
      <c r="AL536" s="126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6"/>
      <c r="AW536" s="122"/>
      <c r="AX536" s="122"/>
      <c r="AY536" s="122"/>
      <c r="AZ536" s="122"/>
      <c r="BA536" s="122"/>
      <c r="BB536" s="126"/>
      <c r="BC536" s="122"/>
      <c r="BD536" s="126"/>
      <c r="BE536" s="127"/>
      <c r="BF536" s="126"/>
      <c r="BG536" s="128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7"/>
      <c r="AC537" s="126"/>
      <c r="AD537" s="126"/>
      <c r="AE537" s="126"/>
      <c r="AF537" s="126"/>
      <c r="AG537" s="126"/>
      <c r="AH537" s="126"/>
      <c r="AI537" s="126"/>
      <c r="AJ537" s="127"/>
      <c r="AK537" s="127"/>
      <c r="AL537" s="126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6"/>
      <c r="AW537" s="122"/>
      <c r="AX537" s="122"/>
      <c r="AY537" s="122"/>
      <c r="AZ537" s="122"/>
      <c r="BA537" s="122"/>
      <c r="BB537" s="126"/>
      <c r="BC537" s="122"/>
      <c r="BD537" s="126"/>
      <c r="BE537" s="127"/>
      <c r="BF537" s="126"/>
      <c r="BG537" s="128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7"/>
      <c r="AC538" s="126"/>
      <c r="AD538" s="126"/>
      <c r="AE538" s="126"/>
      <c r="AF538" s="126"/>
      <c r="AG538" s="126"/>
      <c r="AH538" s="126"/>
      <c r="AI538" s="126"/>
      <c r="AJ538" s="127"/>
      <c r="AK538" s="127"/>
      <c r="AL538" s="126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6"/>
      <c r="AW538" s="122"/>
      <c r="AX538" s="122"/>
      <c r="AY538" s="122"/>
      <c r="AZ538" s="122"/>
      <c r="BA538" s="122"/>
      <c r="BB538" s="126"/>
      <c r="BC538" s="122"/>
      <c r="BD538" s="126"/>
      <c r="BE538" s="127"/>
      <c r="BF538" s="126"/>
      <c r="BG538" s="128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7"/>
      <c r="AC539" s="126"/>
      <c r="AD539" s="126"/>
      <c r="AE539" s="126"/>
      <c r="AF539" s="126"/>
      <c r="AG539" s="126"/>
      <c r="AH539" s="126"/>
      <c r="AI539" s="126"/>
      <c r="AJ539" s="127"/>
      <c r="AK539" s="127"/>
      <c r="AL539" s="126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6"/>
      <c r="AW539" s="122"/>
      <c r="AX539" s="122"/>
      <c r="AY539" s="122"/>
      <c r="AZ539" s="122"/>
      <c r="BA539" s="122"/>
      <c r="BB539" s="126"/>
      <c r="BC539" s="122"/>
      <c r="BD539" s="126"/>
      <c r="BE539" s="127"/>
      <c r="BF539" s="126"/>
      <c r="BG539" s="128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7"/>
      <c r="AC540" s="126"/>
      <c r="AD540" s="126"/>
      <c r="AE540" s="126"/>
      <c r="AF540" s="126"/>
      <c r="AG540" s="126"/>
      <c r="AH540" s="126"/>
      <c r="AI540" s="126"/>
      <c r="AJ540" s="127"/>
      <c r="AK540" s="127"/>
      <c r="AL540" s="126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6"/>
      <c r="AW540" s="122"/>
      <c r="AX540" s="122"/>
      <c r="AY540" s="122"/>
      <c r="AZ540" s="122"/>
      <c r="BA540" s="122"/>
      <c r="BB540" s="126"/>
      <c r="BC540" s="122"/>
      <c r="BD540" s="126"/>
      <c r="BE540" s="127"/>
      <c r="BF540" s="126"/>
      <c r="BG540" s="128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7"/>
      <c r="AC541" s="126"/>
      <c r="AD541" s="126"/>
      <c r="AE541" s="126"/>
      <c r="AF541" s="126"/>
      <c r="AG541" s="126"/>
      <c r="AH541" s="126"/>
      <c r="AI541" s="126"/>
      <c r="AJ541" s="127"/>
      <c r="AK541" s="127"/>
      <c r="AL541" s="126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6"/>
      <c r="AW541" s="122"/>
      <c r="AX541" s="122"/>
      <c r="AY541" s="122"/>
      <c r="AZ541" s="122"/>
      <c r="BA541" s="122"/>
      <c r="BB541" s="126"/>
      <c r="BC541" s="122"/>
      <c r="BD541" s="126"/>
      <c r="BE541" s="127"/>
      <c r="BF541" s="126"/>
      <c r="BG541" s="128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7"/>
      <c r="AC542" s="126"/>
      <c r="AD542" s="126"/>
      <c r="AE542" s="126"/>
      <c r="AF542" s="126"/>
      <c r="AG542" s="126"/>
      <c r="AH542" s="126"/>
      <c r="AI542" s="126"/>
      <c r="AJ542" s="127"/>
      <c r="AK542" s="127"/>
      <c r="AL542" s="126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6"/>
      <c r="AW542" s="122"/>
      <c r="AX542" s="122"/>
      <c r="AY542" s="122"/>
      <c r="AZ542" s="122"/>
      <c r="BA542" s="122"/>
      <c r="BB542" s="126"/>
      <c r="BC542" s="122"/>
      <c r="BD542" s="126"/>
      <c r="BE542" s="127"/>
      <c r="BF542" s="126"/>
      <c r="BG542" s="128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7"/>
      <c r="AC543" s="126"/>
      <c r="AD543" s="126"/>
      <c r="AE543" s="126"/>
      <c r="AF543" s="126"/>
      <c r="AG543" s="126"/>
      <c r="AH543" s="126"/>
      <c r="AI543" s="126"/>
      <c r="AJ543" s="127"/>
      <c r="AK543" s="127"/>
      <c r="AL543" s="126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6"/>
      <c r="AW543" s="122"/>
      <c r="AX543" s="122"/>
      <c r="AY543" s="122"/>
      <c r="AZ543" s="122"/>
      <c r="BA543" s="122"/>
      <c r="BB543" s="126"/>
      <c r="BC543" s="122"/>
      <c r="BD543" s="126"/>
      <c r="BE543" s="127"/>
      <c r="BF543" s="126"/>
      <c r="BG543" s="128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7"/>
      <c r="AC544" s="126"/>
      <c r="AD544" s="126"/>
      <c r="AE544" s="126"/>
      <c r="AF544" s="126"/>
      <c r="AG544" s="126"/>
      <c r="AH544" s="126"/>
      <c r="AI544" s="126"/>
      <c r="AJ544" s="127"/>
      <c r="AK544" s="127"/>
      <c r="AL544" s="126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6"/>
      <c r="AW544" s="122"/>
      <c r="AX544" s="122"/>
      <c r="AY544" s="122"/>
      <c r="AZ544" s="122"/>
      <c r="BA544" s="122"/>
      <c r="BB544" s="126"/>
      <c r="BC544" s="122"/>
      <c r="BD544" s="126"/>
      <c r="BE544" s="127"/>
      <c r="BF544" s="126"/>
      <c r="BG544" s="128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7"/>
      <c r="AC545" s="126"/>
      <c r="AD545" s="126"/>
      <c r="AE545" s="126"/>
      <c r="AF545" s="126"/>
      <c r="AG545" s="126"/>
      <c r="AH545" s="126"/>
      <c r="AI545" s="126"/>
      <c r="AJ545" s="127"/>
      <c r="AK545" s="127"/>
      <c r="AL545" s="126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6"/>
      <c r="AW545" s="122"/>
      <c r="AX545" s="122"/>
      <c r="AY545" s="122"/>
      <c r="AZ545" s="122"/>
      <c r="BA545" s="122"/>
      <c r="BB545" s="126"/>
      <c r="BC545" s="122"/>
      <c r="BD545" s="126"/>
      <c r="BE545" s="127"/>
      <c r="BF545" s="126"/>
      <c r="BG545" s="128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7"/>
      <c r="AC546" s="126"/>
      <c r="AD546" s="126"/>
      <c r="AE546" s="126"/>
      <c r="AF546" s="126"/>
      <c r="AG546" s="126"/>
      <c r="AH546" s="126"/>
      <c r="AI546" s="126"/>
      <c r="AJ546" s="127"/>
      <c r="AK546" s="127"/>
      <c r="AL546" s="126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6"/>
      <c r="AW546" s="122"/>
      <c r="AX546" s="122"/>
      <c r="AY546" s="122"/>
      <c r="AZ546" s="122"/>
      <c r="BA546" s="122"/>
      <c r="BB546" s="126"/>
      <c r="BC546" s="122"/>
      <c r="BD546" s="126"/>
      <c r="BE546" s="127"/>
      <c r="BF546" s="126"/>
      <c r="BG546" s="128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7"/>
      <c r="AC547" s="126"/>
      <c r="AD547" s="126"/>
      <c r="AE547" s="126"/>
      <c r="AF547" s="126"/>
      <c r="AG547" s="126"/>
      <c r="AH547" s="126"/>
      <c r="AI547" s="126"/>
      <c r="AJ547" s="127"/>
      <c r="AK547" s="127"/>
      <c r="AL547" s="126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6"/>
      <c r="AW547" s="122"/>
      <c r="AX547" s="122"/>
      <c r="AY547" s="122"/>
      <c r="AZ547" s="122"/>
      <c r="BA547" s="122"/>
      <c r="BB547" s="126"/>
      <c r="BC547" s="122"/>
      <c r="BD547" s="126"/>
      <c r="BE547" s="127"/>
      <c r="BF547" s="126"/>
      <c r="BG547" s="128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7"/>
      <c r="AC548" s="126"/>
      <c r="AD548" s="126"/>
      <c r="AE548" s="126"/>
      <c r="AF548" s="126"/>
      <c r="AG548" s="126"/>
      <c r="AH548" s="126"/>
      <c r="AI548" s="126"/>
      <c r="AJ548" s="127"/>
      <c r="AK548" s="127"/>
      <c r="AL548" s="126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6"/>
      <c r="AW548" s="122"/>
      <c r="AX548" s="122"/>
      <c r="AY548" s="122"/>
      <c r="AZ548" s="122"/>
      <c r="BA548" s="122"/>
      <c r="BB548" s="126"/>
      <c r="BC548" s="122"/>
      <c r="BD548" s="126"/>
      <c r="BE548" s="127"/>
      <c r="BF548" s="126"/>
      <c r="BG548" s="128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7"/>
      <c r="AC549" s="126"/>
      <c r="AD549" s="126"/>
      <c r="AE549" s="126"/>
      <c r="AF549" s="126"/>
      <c r="AG549" s="126"/>
      <c r="AH549" s="126"/>
      <c r="AI549" s="126"/>
      <c r="AJ549" s="127"/>
      <c r="AK549" s="127"/>
      <c r="AL549" s="126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6"/>
      <c r="AW549" s="122"/>
      <c r="AX549" s="122"/>
      <c r="AY549" s="122"/>
      <c r="AZ549" s="122"/>
      <c r="BA549" s="122"/>
      <c r="BB549" s="126"/>
      <c r="BC549" s="122"/>
      <c r="BD549" s="126"/>
      <c r="BE549" s="127"/>
      <c r="BF549" s="126"/>
      <c r="BG549" s="128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7"/>
      <c r="AC550" s="126"/>
      <c r="AD550" s="126"/>
      <c r="AE550" s="126"/>
      <c r="AF550" s="126"/>
      <c r="AG550" s="126"/>
      <c r="AH550" s="126"/>
      <c r="AI550" s="126"/>
      <c r="AJ550" s="127"/>
      <c r="AK550" s="127"/>
      <c r="AL550" s="126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6"/>
      <c r="AW550" s="122"/>
      <c r="AX550" s="122"/>
      <c r="AY550" s="122"/>
      <c r="AZ550" s="122"/>
      <c r="BA550" s="122"/>
      <c r="BB550" s="126"/>
      <c r="BC550" s="122"/>
      <c r="BD550" s="126"/>
      <c r="BE550" s="127"/>
      <c r="BF550" s="126"/>
      <c r="BG550" s="128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7"/>
      <c r="AC551" s="126"/>
      <c r="AD551" s="126"/>
      <c r="AE551" s="126"/>
      <c r="AF551" s="126"/>
      <c r="AG551" s="126"/>
      <c r="AH551" s="126"/>
      <c r="AI551" s="126"/>
      <c r="AJ551" s="127"/>
      <c r="AK551" s="127"/>
      <c r="AL551" s="126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6"/>
      <c r="AW551" s="122"/>
      <c r="AX551" s="122"/>
      <c r="AY551" s="122"/>
      <c r="AZ551" s="122"/>
      <c r="BA551" s="122"/>
      <c r="BB551" s="126"/>
      <c r="BC551" s="122"/>
      <c r="BD551" s="126"/>
      <c r="BE551" s="127"/>
      <c r="BF551" s="126"/>
      <c r="BG551" s="128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7"/>
      <c r="AC552" s="126"/>
      <c r="AD552" s="126"/>
      <c r="AE552" s="126"/>
      <c r="AF552" s="126"/>
      <c r="AG552" s="126"/>
      <c r="AH552" s="126"/>
      <c r="AI552" s="126"/>
      <c r="AJ552" s="127"/>
      <c r="AK552" s="127"/>
      <c r="AL552" s="126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6"/>
      <c r="AW552" s="122"/>
      <c r="AX552" s="122"/>
      <c r="AY552" s="122"/>
      <c r="AZ552" s="122"/>
      <c r="BA552" s="122"/>
      <c r="BB552" s="126"/>
      <c r="BC552" s="122"/>
      <c r="BD552" s="126"/>
      <c r="BE552" s="127"/>
      <c r="BF552" s="126"/>
      <c r="BG552" s="128"/>
      <c r="BH552" s="122"/>
      <c r="BI552" s="122"/>
      <c r="BJ552" s="134"/>
      <c r="BK552" s="95"/>
      <c r="BL552" s="95"/>
      <c r="BM552" s="98"/>
      <c r="BN552" s="99"/>
      <c r="BO552" s="122"/>
      <c r="BP552" s="122"/>
      <c r="BQ552" s="42"/>
      <c r="BR552" s="140"/>
    </row>
    <row r="553" spans="1:70" ht="30" hidden="1" customHeight="1" x14ac:dyDescent="0.35">
      <c r="A553" s="95">
        <v>549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7"/>
      <c r="AC553" s="126"/>
      <c r="AD553" s="126"/>
      <c r="AE553" s="126"/>
      <c r="AF553" s="126"/>
      <c r="AG553" s="126"/>
      <c r="AH553" s="126"/>
      <c r="AI553" s="126"/>
      <c r="AJ553" s="127"/>
      <c r="AK553" s="127"/>
      <c r="AL553" s="126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6"/>
      <c r="AW553" s="122"/>
      <c r="AX553" s="122"/>
      <c r="AY553" s="122"/>
      <c r="AZ553" s="122"/>
      <c r="BA553" s="122"/>
      <c r="BB553" s="126"/>
      <c r="BC553" s="122"/>
      <c r="BD553" s="126"/>
      <c r="BE553" s="127"/>
      <c r="BF553" s="126"/>
      <c r="BG553" s="128"/>
      <c r="BH553" s="129"/>
      <c r="BI553" s="38"/>
      <c r="BJ553" s="97"/>
      <c r="BK553" s="95"/>
      <c r="BL553" s="38"/>
      <c r="BM553" s="130"/>
      <c r="BN553" s="131"/>
      <c r="BO553" s="95"/>
      <c r="BP553" s="95"/>
      <c r="BQ553" s="132"/>
      <c r="BR553" s="136"/>
    </row>
    <row r="554" spans="1:70" ht="30" hidden="1" customHeight="1" x14ac:dyDescent="0.35">
      <c r="A554" s="95">
        <v>550</v>
      </c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7"/>
      <c r="AC554" s="126"/>
      <c r="AD554" s="126"/>
      <c r="AE554" s="126"/>
      <c r="AF554" s="126"/>
      <c r="AG554" s="126"/>
      <c r="AH554" s="126"/>
      <c r="AI554" s="126"/>
      <c r="AJ554" s="127"/>
      <c r="AK554" s="127"/>
      <c r="AL554" s="126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6"/>
      <c r="AW554" s="122"/>
      <c r="AX554" s="122"/>
      <c r="AY554" s="122"/>
      <c r="AZ554" s="122"/>
      <c r="BA554" s="122"/>
      <c r="BB554" s="126"/>
      <c r="BC554" s="122"/>
      <c r="BD554" s="126"/>
      <c r="BE554" s="127"/>
      <c r="BF554" s="126"/>
      <c r="BG554" s="128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7"/>
      <c r="AC555" s="126"/>
      <c r="AD555" s="126"/>
      <c r="AE555" s="126"/>
      <c r="AF555" s="126"/>
      <c r="AG555" s="126"/>
      <c r="AH555" s="126"/>
      <c r="AI555" s="126"/>
      <c r="AJ555" s="127"/>
      <c r="AK555" s="127"/>
      <c r="AL555" s="126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6"/>
      <c r="AW555" s="122"/>
      <c r="AX555" s="122"/>
      <c r="AY555" s="122"/>
      <c r="AZ555" s="122"/>
      <c r="BA555" s="122"/>
      <c r="BB555" s="126"/>
      <c r="BC555" s="122"/>
      <c r="BD555" s="126"/>
      <c r="BE555" s="127"/>
      <c r="BF555" s="126"/>
      <c r="BG555" s="128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7"/>
      <c r="AC556" s="126"/>
      <c r="AD556" s="126"/>
      <c r="AE556" s="126"/>
      <c r="AF556" s="126"/>
      <c r="AG556" s="126"/>
      <c r="AH556" s="126"/>
      <c r="AI556" s="126"/>
      <c r="AJ556" s="127"/>
      <c r="AK556" s="127"/>
      <c r="AL556" s="126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6"/>
      <c r="AW556" s="122"/>
      <c r="AX556" s="122"/>
      <c r="AY556" s="122"/>
      <c r="AZ556" s="122"/>
      <c r="BA556" s="122"/>
      <c r="BB556" s="126"/>
      <c r="BC556" s="122"/>
      <c r="BD556" s="126"/>
      <c r="BE556" s="127"/>
      <c r="BF556" s="126"/>
      <c r="BG556" s="128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7"/>
      <c r="AC557" s="126"/>
      <c r="AD557" s="126"/>
      <c r="AE557" s="126"/>
      <c r="AF557" s="126"/>
      <c r="AG557" s="126"/>
      <c r="AH557" s="126"/>
      <c r="AI557" s="126"/>
      <c r="AJ557" s="127"/>
      <c r="AK557" s="127"/>
      <c r="AL557" s="126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6"/>
      <c r="AW557" s="122"/>
      <c r="AX557" s="122"/>
      <c r="AY557" s="122"/>
      <c r="AZ557" s="122"/>
      <c r="BA557" s="122"/>
      <c r="BB557" s="126"/>
      <c r="BC557" s="122"/>
      <c r="BD557" s="126"/>
      <c r="BE557" s="127"/>
      <c r="BF557" s="126"/>
      <c r="BG557" s="128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7"/>
      <c r="AC558" s="126"/>
      <c r="AD558" s="126"/>
      <c r="AE558" s="126"/>
      <c r="AF558" s="126"/>
      <c r="AG558" s="126"/>
      <c r="AH558" s="126"/>
      <c r="AI558" s="126"/>
      <c r="AJ558" s="127"/>
      <c r="AK558" s="127"/>
      <c r="AL558" s="126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6"/>
      <c r="AW558" s="122"/>
      <c r="AX558" s="122"/>
      <c r="AY558" s="122"/>
      <c r="AZ558" s="122"/>
      <c r="BA558" s="122"/>
      <c r="BB558" s="126"/>
      <c r="BC558" s="122"/>
      <c r="BD558" s="126"/>
      <c r="BE558" s="127"/>
      <c r="BF558" s="126"/>
      <c r="BG558" s="128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7"/>
      <c r="AC559" s="126"/>
      <c r="AD559" s="126"/>
      <c r="AE559" s="126"/>
      <c r="AF559" s="126"/>
      <c r="AG559" s="126"/>
      <c r="AH559" s="126"/>
      <c r="AI559" s="126"/>
      <c r="AJ559" s="127"/>
      <c r="AK559" s="127"/>
      <c r="AL559" s="126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6"/>
      <c r="AW559" s="122"/>
      <c r="AX559" s="122"/>
      <c r="AY559" s="122"/>
      <c r="AZ559" s="122"/>
      <c r="BA559" s="122"/>
      <c r="BB559" s="126"/>
      <c r="BC559" s="122"/>
      <c r="BD559" s="126"/>
      <c r="BE559" s="127"/>
      <c r="BF559" s="126"/>
      <c r="BG559" s="128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7"/>
      <c r="AC560" s="126"/>
      <c r="AD560" s="126"/>
      <c r="AE560" s="126"/>
      <c r="AF560" s="126"/>
      <c r="AG560" s="126"/>
      <c r="AH560" s="126"/>
      <c r="AI560" s="126"/>
      <c r="AJ560" s="127"/>
      <c r="AK560" s="127"/>
      <c r="AL560" s="126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6"/>
      <c r="AW560" s="122"/>
      <c r="AX560" s="122"/>
      <c r="AY560" s="122"/>
      <c r="AZ560" s="122"/>
      <c r="BA560" s="122"/>
      <c r="BB560" s="126"/>
      <c r="BC560" s="122"/>
      <c r="BD560" s="126"/>
      <c r="BE560" s="127"/>
      <c r="BF560" s="126"/>
      <c r="BG560" s="128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7"/>
      <c r="AC561" s="126"/>
      <c r="AD561" s="126"/>
      <c r="AE561" s="126"/>
      <c r="AF561" s="126"/>
      <c r="AG561" s="126"/>
      <c r="AH561" s="126"/>
      <c r="AI561" s="126"/>
      <c r="AJ561" s="127"/>
      <c r="AK561" s="127"/>
      <c r="AL561" s="126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6"/>
      <c r="AW561" s="122"/>
      <c r="AX561" s="122"/>
      <c r="AY561" s="122"/>
      <c r="AZ561" s="122"/>
      <c r="BA561" s="122"/>
      <c r="BB561" s="126"/>
      <c r="BC561" s="122"/>
      <c r="BD561" s="126"/>
      <c r="BE561" s="127"/>
      <c r="BF561" s="126"/>
      <c r="BG561" s="128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7"/>
      <c r="AC562" s="126"/>
      <c r="AD562" s="126"/>
      <c r="AE562" s="126"/>
      <c r="AF562" s="126"/>
      <c r="AG562" s="126"/>
      <c r="AH562" s="126"/>
      <c r="AI562" s="126"/>
      <c r="AJ562" s="127"/>
      <c r="AK562" s="127"/>
      <c r="AL562" s="126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6"/>
      <c r="AW562" s="122"/>
      <c r="AX562" s="122"/>
      <c r="AY562" s="122"/>
      <c r="AZ562" s="122"/>
      <c r="BA562" s="122"/>
      <c r="BB562" s="126"/>
      <c r="BC562" s="122"/>
      <c r="BD562" s="126"/>
      <c r="BE562" s="127"/>
      <c r="BF562" s="126"/>
      <c r="BG562" s="128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7"/>
      <c r="AC563" s="126"/>
      <c r="AD563" s="126"/>
      <c r="AE563" s="126"/>
      <c r="AF563" s="126"/>
      <c r="AG563" s="126"/>
      <c r="AH563" s="126"/>
      <c r="AI563" s="126"/>
      <c r="AJ563" s="127"/>
      <c r="AK563" s="127"/>
      <c r="AL563" s="126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6"/>
      <c r="AW563" s="122"/>
      <c r="AX563" s="122"/>
      <c r="AY563" s="122"/>
      <c r="AZ563" s="122"/>
      <c r="BA563" s="122"/>
      <c r="BB563" s="126"/>
      <c r="BC563" s="122"/>
      <c r="BD563" s="126"/>
      <c r="BE563" s="127"/>
      <c r="BF563" s="126"/>
      <c r="BG563" s="128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7"/>
      <c r="AC564" s="126"/>
      <c r="AD564" s="126"/>
      <c r="AE564" s="126"/>
      <c r="AF564" s="126"/>
      <c r="AG564" s="126"/>
      <c r="AH564" s="126"/>
      <c r="AI564" s="126"/>
      <c r="AJ564" s="127"/>
      <c r="AK564" s="127"/>
      <c r="AL564" s="126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6"/>
      <c r="AW564" s="122"/>
      <c r="AX564" s="122"/>
      <c r="AY564" s="122"/>
      <c r="AZ564" s="122"/>
      <c r="BA564" s="122"/>
      <c r="BB564" s="126"/>
      <c r="BC564" s="122"/>
      <c r="BD564" s="126"/>
      <c r="BE564" s="127"/>
      <c r="BF564" s="126"/>
      <c r="BG564" s="128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7"/>
      <c r="AC565" s="126"/>
      <c r="AD565" s="126"/>
      <c r="AE565" s="126"/>
      <c r="AF565" s="126"/>
      <c r="AG565" s="126"/>
      <c r="AH565" s="126"/>
      <c r="AI565" s="126"/>
      <c r="AJ565" s="127"/>
      <c r="AK565" s="127"/>
      <c r="AL565" s="126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6"/>
      <c r="AW565" s="122"/>
      <c r="AX565" s="122"/>
      <c r="AY565" s="122"/>
      <c r="AZ565" s="122"/>
      <c r="BA565" s="122"/>
      <c r="BB565" s="126"/>
      <c r="BC565" s="122"/>
      <c r="BD565" s="126"/>
      <c r="BE565" s="127"/>
      <c r="BF565" s="126"/>
      <c r="BG565" s="128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7"/>
      <c r="AC566" s="126"/>
      <c r="AD566" s="126"/>
      <c r="AE566" s="126"/>
      <c r="AF566" s="126"/>
      <c r="AG566" s="126"/>
      <c r="AH566" s="126"/>
      <c r="AI566" s="126"/>
      <c r="AJ566" s="127"/>
      <c r="AK566" s="127"/>
      <c r="AL566" s="126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6"/>
      <c r="AW566" s="122"/>
      <c r="AX566" s="122"/>
      <c r="AY566" s="122"/>
      <c r="AZ566" s="122"/>
      <c r="BA566" s="122"/>
      <c r="BB566" s="126"/>
      <c r="BC566" s="122"/>
      <c r="BD566" s="126"/>
      <c r="BE566" s="127"/>
      <c r="BF566" s="126"/>
      <c r="BG566" s="128"/>
      <c r="BH566" s="129"/>
      <c r="BI566" s="38"/>
      <c r="BJ566" s="97"/>
      <c r="BK566" s="95"/>
      <c r="BL566" s="38"/>
      <c r="BM566" s="130"/>
      <c r="BN566" s="131"/>
      <c r="BO566" s="95"/>
      <c r="BP566" s="95"/>
      <c r="BQ566" s="132"/>
      <c r="BR566" s="141"/>
    </row>
    <row r="567" spans="1:70" ht="30" hidden="1" customHeight="1" x14ac:dyDescent="0.35">
      <c r="A567" s="95">
        <v>563</v>
      </c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7"/>
      <c r="AC567" s="126"/>
      <c r="AD567" s="126"/>
      <c r="AE567" s="126"/>
      <c r="AF567" s="126"/>
      <c r="AG567" s="126"/>
      <c r="AH567" s="126"/>
      <c r="AI567" s="126"/>
      <c r="AJ567" s="127"/>
      <c r="AK567" s="127"/>
      <c r="AL567" s="126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6"/>
      <c r="AW567" s="122"/>
      <c r="AX567" s="122"/>
      <c r="AY567" s="122"/>
      <c r="AZ567" s="122"/>
      <c r="BA567" s="122"/>
      <c r="BB567" s="126"/>
      <c r="BC567" s="122"/>
      <c r="BD567" s="126"/>
      <c r="BE567" s="127"/>
      <c r="BF567" s="126"/>
      <c r="BG567" s="128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7"/>
      <c r="AC568" s="126"/>
      <c r="AD568" s="126"/>
      <c r="AE568" s="126"/>
      <c r="AF568" s="126"/>
      <c r="AG568" s="126"/>
      <c r="AH568" s="126"/>
      <c r="AI568" s="126"/>
      <c r="AJ568" s="127"/>
      <c r="AK568" s="127"/>
      <c r="AL568" s="126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6"/>
      <c r="AW568" s="122"/>
      <c r="AX568" s="122"/>
      <c r="AY568" s="122"/>
      <c r="AZ568" s="122"/>
      <c r="BA568" s="122"/>
      <c r="BB568" s="126"/>
      <c r="BC568" s="122"/>
      <c r="BD568" s="126"/>
      <c r="BE568" s="127"/>
      <c r="BF568" s="126"/>
      <c r="BG568" s="128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7"/>
      <c r="AC569" s="126"/>
      <c r="AD569" s="126"/>
      <c r="AE569" s="126"/>
      <c r="AF569" s="126"/>
      <c r="AG569" s="126"/>
      <c r="AH569" s="126"/>
      <c r="AI569" s="126"/>
      <c r="AJ569" s="127"/>
      <c r="AK569" s="127"/>
      <c r="AL569" s="126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6"/>
      <c r="AW569" s="122"/>
      <c r="AX569" s="122"/>
      <c r="AY569" s="122"/>
      <c r="AZ569" s="122"/>
      <c r="BA569" s="122"/>
      <c r="BB569" s="126"/>
      <c r="BC569" s="122"/>
      <c r="BD569" s="126"/>
      <c r="BE569" s="127"/>
      <c r="BF569" s="126"/>
      <c r="BG569" s="128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7"/>
      <c r="AC570" s="126"/>
      <c r="AD570" s="126"/>
      <c r="AE570" s="126"/>
      <c r="AF570" s="126"/>
      <c r="AG570" s="126"/>
      <c r="AH570" s="126"/>
      <c r="AI570" s="126"/>
      <c r="AJ570" s="127"/>
      <c r="AK570" s="127"/>
      <c r="AL570" s="126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6"/>
      <c r="AW570" s="122"/>
      <c r="AX570" s="122"/>
      <c r="AY570" s="122"/>
      <c r="AZ570" s="122"/>
      <c r="BA570" s="122"/>
      <c r="BB570" s="126"/>
      <c r="BC570" s="122"/>
      <c r="BD570" s="126"/>
      <c r="BE570" s="127"/>
      <c r="BF570" s="126"/>
      <c r="BG570" s="128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7"/>
      <c r="AC571" s="126"/>
      <c r="AD571" s="126"/>
      <c r="AE571" s="126"/>
      <c r="AF571" s="126"/>
      <c r="AG571" s="126"/>
      <c r="AH571" s="126"/>
      <c r="AI571" s="126"/>
      <c r="AJ571" s="127"/>
      <c r="AK571" s="127"/>
      <c r="AL571" s="126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6"/>
      <c r="AW571" s="122"/>
      <c r="AX571" s="122"/>
      <c r="AY571" s="122"/>
      <c r="AZ571" s="122"/>
      <c r="BA571" s="122"/>
      <c r="BB571" s="126"/>
      <c r="BC571" s="122"/>
      <c r="BD571" s="126"/>
      <c r="BE571" s="127"/>
      <c r="BF571" s="126"/>
      <c r="BG571" s="128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7"/>
      <c r="AC572" s="126"/>
      <c r="AD572" s="126"/>
      <c r="AE572" s="126"/>
      <c r="AF572" s="126"/>
      <c r="AG572" s="126"/>
      <c r="AH572" s="126"/>
      <c r="AI572" s="126"/>
      <c r="AJ572" s="127"/>
      <c r="AK572" s="127"/>
      <c r="AL572" s="126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6"/>
      <c r="AW572" s="122"/>
      <c r="AX572" s="122"/>
      <c r="AY572" s="122"/>
      <c r="AZ572" s="122"/>
      <c r="BA572" s="122"/>
      <c r="BB572" s="126"/>
      <c r="BC572" s="122"/>
      <c r="BD572" s="126"/>
      <c r="BE572" s="127"/>
      <c r="BF572" s="126"/>
      <c r="BG572" s="128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7"/>
      <c r="AC573" s="126"/>
      <c r="AD573" s="126"/>
      <c r="AE573" s="126"/>
      <c r="AF573" s="126"/>
      <c r="AG573" s="126"/>
      <c r="AH573" s="126"/>
      <c r="AI573" s="126"/>
      <c r="AJ573" s="127"/>
      <c r="AK573" s="127"/>
      <c r="AL573" s="126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6"/>
      <c r="AW573" s="122"/>
      <c r="AX573" s="122"/>
      <c r="AY573" s="122"/>
      <c r="AZ573" s="122"/>
      <c r="BA573" s="122"/>
      <c r="BB573" s="126"/>
      <c r="BC573" s="122"/>
      <c r="BD573" s="126"/>
      <c r="BE573" s="127"/>
      <c r="BF573" s="126"/>
      <c r="BG573" s="128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7"/>
      <c r="AC574" s="126"/>
      <c r="AD574" s="126"/>
      <c r="AE574" s="126"/>
      <c r="AF574" s="126"/>
      <c r="AG574" s="126"/>
      <c r="AH574" s="126"/>
      <c r="AI574" s="126"/>
      <c r="AJ574" s="127"/>
      <c r="AK574" s="127"/>
      <c r="AL574" s="126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6"/>
      <c r="AW574" s="122"/>
      <c r="AX574" s="122"/>
      <c r="AY574" s="122"/>
      <c r="AZ574" s="122"/>
      <c r="BA574" s="122"/>
      <c r="BB574" s="126"/>
      <c r="BC574" s="122"/>
      <c r="BD574" s="126"/>
      <c r="BE574" s="127"/>
      <c r="BF574" s="126"/>
      <c r="BG574" s="128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7"/>
      <c r="AC575" s="126"/>
      <c r="AD575" s="126"/>
      <c r="AE575" s="126"/>
      <c r="AF575" s="126"/>
      <c r="AG575" s="126"/>
      <c r="AH575" s="126"/>
      <c r="AI575" s="126"/>
      <c r="AJ575" s="127"/>
      <c r="AK575" s="127"/>
      <c r="AL575" s="126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6"/>
      <c r="AW575" s="122"/>
      <c r="AX575" s="122"/>
      <c r="AY575" s="122"/>
      <c r="AZ575" s="122"/>
      <c r="BA575" s="122"/>
      <c r="BB575" s="126"/>
      <c r="BC575" s="122"/>
      <c r="BD575" s="126"/>
      <c r="BE575" s="127"/>
      <c r="BF575" s="126"/>
      <c r="BG575" s="128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7"/>
      <c r="AC576" s="126"/>
      <c r="AD576" s="126"/>
      <c r="AE576" s="126"/>
      <c r="AF576" s="126"/>
      <c r="AG576" s="126"/>
      <c r="AH576" s="126"/>
      <c r="AI576" s="126"/>
      <c r="AJ576" s="127"/>
      <c r="AK576" s="127"/>
      <c r="AL576" s="126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6"/>
      <c r="AW576" s="122"/>
      <c r="AX576" s="122"/>
      <c r="AY576" s="122"/>
      <c r="AZ576" s="122"/>
      <c r="BA576" s="122"/>
      <c r="BB576" s="126"/>
      <c r="BC576" s="122"/>
      <c r="BD576" s="126"/>
      <c r="BE576" s="127"/>
      <c r="BF576" s="126"/>
      <c r="BG576" s="128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7"/>
      <c r="AC577" s="126"/>
      <c r="AD577" s="126"/>
      <c r="AE577" s="126"/>
      <c r="AF577" s="126"/>
      <c r="AG577" s="126"/>
      <c r="AH577" s="126"/>
      <c r="AI577" s="126"/>
      <c r="AJ577" s="127"/>
      <c r="AK577" s="127"/>
      <c r="AL577" s="126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6"/>
      <c r="AW577" s="122"/>
      <c r="AX577" s="122"/>
      <c r="AY577" s="122"/>
      <c r="AZ577" s="122"/>
      <c r="BA577" s="122"/>
      <c r="BB577" s="126"/>
      <c r="BC577" s="122"/>
      <c r="BD577" s="126"/>
      <c r="BE577" s="127"/>
      <c r="BF577" s="126"/>
      <c r="BG577" s="128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7"/>
      <c r="AC578" s="126"/>
      <c r="AD578" s="126"/>
      <c r="AE578" s="126"/>
      <c r="AF578" s="126"/>
      <c r="AG578" s="126"/>
      <c r="AH578" s="126"/>
      <c r="AI578" s="126"/>
      <c r="AJ578" s="127"/>
      <c r="AK578" s="127"/>
      <c r="AL578" s="126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6"/>
      <c r="AW578" s="122"/>
      <c r="AX578" s="122"/>
      <c r="AY578" s="122"/>
      <c r="AZ578" s="122"/>
      <c r="BA578" s="122"/>
      <c r="BB578" s="126"/>
      <c r="BC578" s="122"/>
      <c r="BD578" s="126"/>
      <c r="BE578" s="127"/>
      <c r="BF578" s="126"/>
      <c r="BG578" s="128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7"/>
      <c r="AC579" s="126"/>
      <c r="AD579" s="126"/>
      <c r="AE579" s="126"/>
      <c r="AF579" s="126"/>
      <c r="AG579" s="126"/>
      <c r="AH579" s="126"/>
      <c r="AI579" s="126"/>
      <c r="AJ579" s="127"/>
      <c r="AK579" s="127"/>
      <c r="AL579" s="126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6"/>
      <c r="AW579" s="122"/>
      <c r="AX579" s="122"/>
      <c r="AY579" s="122"/>
      <c r="AZ579" s="122"/>
      <c r="BA579" s="122"/>
      <c r="BB579" s="126"/>
      <c r="BC579" s="122"/>
      <c r="BD579" s="126"/>
      <c r="BE579" s="127"/>
      <c r="BF579" s="126"/>
      <c r="BG579" s="128"/>
      <c r="BH579" s="129"/>
      <c r="BI579" s="38"/>
      <c r="BJ579" s="97"/>
      <c r="BK579" s="95"/>
      <c r="BL579" s="38"/>
      <c r="BM579" s="130"/>
      <c r="BN579" s="131"/>
      <c r="BO579" s="95"/>
      <c r="BP579" s="95"/>
      <c r="BQ579" s="132"/>
      <c r="BR579" s="141"/>
    </row>
    <row r="580" spans="1:70" ht="30" hidden="1" customHeight="1" x14ac:dyDescent="0.35">
      <c r="A580" s="95">
        <v>576</v>
      </c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7"/>
      <c r="AC580" s="126"/>
      <c r="AD580" s="126"/>
      <c r="AE580" s="126"/>
      <c r="AF580" s="126"/>
      <c r="AG580" s="126"/>
      <c r="AH580" s="126"/>
      <c r="AI580" s="126"/>
      <c r="AJ580" s="127"/>
      <c r="AK580" s="127"/>
      <c r="AL580" s="126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6"/>
      <c r="AW580" s="122"/>
      <c r="AX580" s="122"/>
      <c r="AY580" s="122"/>
      <c r="AZ580" s="122"/>
      <c r="BA580" s="122"/>
      <c r="BB580" s="126"/>
      <c r="BC580" s="122"/>
      <c r="BD580" s="126"/>
      <c r="BE580" s="127"/>
      <c r="BF580" s="126"/>
      <c r="BG580" s="128"/>
      <c r="BH580" s="129"/>
      <c r="BI580" s="38"/>
      <c r="BJ580" s="97"/>
      <c r="BK580" s="95"/>
      <c r="BL580" s="38"/>
      <c r="BM580" s="130"/>
      <c r="BN580" s="131"/>
      <c r="BO580" s="95"/>
      <c r="BP580" s="95"/>
      <c r="BQ580" s="132"/>
      <c r="BR580" s="141"/>
    </row>
    <row r="581" spans="1:70" ht="30" hidden="1" customHeight="1" x14ac:dyDescent="0.35">
      <c r="A581" s="95">
        <v>577</v>
      </c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7"/>
      <c r="AC581" s="126"/>
      <c r="AD581" s="126"/>
      <c r="AE581" s="126"/>
      <c r="AF581" s="126"/>
      <c r="AG581" s="126"/>
      <c r="AH581" s="126"/>
      <c r="AI581" s="126"/>
      <c r="AJ581" s="127"/>
      <c r="AK581" s="127"/>
      <c r="AL581" s="126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6"/>
      <c r="AW581" s="122"/>
      <c r="AX581" s="122"/>
      <c r="AY581" s="122"/>
      <c r="AZ581" s="122"/>
      <c r="BA581" s="122"/>
      <c r="BB581" s="126"/>
      <c r="BC581" s="122"/>
      <c r="BD581" s="126"/>
      <c r="BE581" s="127"/>
      <c r="BF581" s="126"/>
      <c r="BG581" s="128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7"/>
      <c r="AC582" s="126"/>
      <c r="AD582" s="126"/>
      <c r="AE582" s="126"/>
      <c r="AF582" s="126"/>
      <c r="AG582" s="126"/>
      <c r="AH582" s="126"/>
      <c r="AI582" s="126"/>
      <c r="AJ582" s="127"/>
      <c r="AK582" s="127"/>
      <c r="AL582" s="126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6"/>
      <c r="AW582" s="122"/>
      <c r="AX582" s="122"/>
      <c r="AY582" s="122"/>
      <c r="AZ582" s="122"/>
      <c r="BA582" s="122"/>
      <c r="BB582" s="126"/>
      <c r="BC582" s="122"/>
      <c r="BD582" s="126"/>
      <c r="BE582" s="127"/>
      <c r="BF582" s="126"/>
      <c r="BG582" s="128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7"/>
      <c r="AC583" s="126"/>
      <c r="AD583" s="126"/>
      <c r="AE583" s="126"/>
      <c r="AF583" s="126"/>
      <c r="AG583" s="126"/>
      <c r="AH583" s="126"/>
      <c r="AI583" s="126"/>
      <c r="AJ583" s="127"/>
      <c r="AK583" s="127"/>
      <c r="AL583" s="126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6"/>
      <c r="AW583" s="122"/>
      <c r="AX583" s="122"/>
      <c r="AY583" s="122"/>
      <c r="AZ583" s="122"/>
      <c r="BA583" s="122"/>
      <c r="BB583" s="126"/>
      <c r="BC583" s="122"/>
      <c r="BD583" s="126"/>
      <c r="BE583" s="127"/>
      <c r="BF583" s="126"/>
      <c r="BG583" s="128"/>
      <c r="BH583" s="129"/>
      <c r="BI583" s="38"/>
      <c r="BJ583" s="97"/>
      <c r="BK583" s="95"/>
      <c r="BL583" s="38"/>
      <c r="BM583" s="130"/>
      <c r="BN583" s="131"/>
      <c r="BO583" s="95"/>
      <c r="BP583" s="95"/>
      <c r="BQ583" s="132"/>
      <c r="BR583" s="141"/>
    </row>
    <row r="584" spans="1:70" ht="30" hidden="1" customHeight="1" x14ac:dyDescent="0.35">
      <c r="A584" s="95">
        <v>580</v>
      </c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7"/>
      <c r="AC584" s="126"/>
      <c r="AD584" s="126"/>
      <c r="AE584" s="126"/>
      <c r="AF584" s="126"/>
      <c r="AG584" s="126"/>
      <c r="AH584" s="126"/>
      <c r="AI584" s="126"/>
      <c r="AJ584" s="127"/>
      <c r="AK584" s="127"/>
      <c r="AL584" s="126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6"/>
      <c r="AW584" s="122"/>
      <c r="AX584" s="122"/>
      <c r="AY584" s="122"/>
      <c r="AZ584" s="122"/>
      <c r="BA584" s="122"/>
      <c r="BB584" s="126"/>
      <c r="BC584" s="122"/>
      <c r="BD584" s="126"/>
      <c r="BE584" s="127"/>
      <c r="BF584" s="126"/>
      <c r="BG584" s="128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7"/>
      <c r="AC585" s="126"/>
      <c r="AD585" s="126"/>
      <c r="AE585" s="126"/>
      <c r="AF585" s="126"/>
      <c r="AG585" s="126"/>
      <c r="AH585" s="126"/>
      <c r="AI585" s="126"/>
      <c r="AJ585" s="127"/>
      <c r="AK585" s="127"/>
      <c r="AL585" s="126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6"/>
      <c r="AW585" s="122"/>
      <c r="AX585" s="122"/>
      <c r="AY585" s="122"/>
      <c r="AZ585" s="122"/>
      <c r="BA585" s="122"/>
      <c r="BB585" s="126"/>
      <c r="BC585" s="122"/>
      <c r="BD585" s="126"/>
      <c r="BE585" s="127"/>
      <c r="BF585" s="126"/>
      <c r="BG585" s="128"/>
      <c r="BH585" s="129"/>
      <c r="BI585" s="38"/>
      <c r="BJ585" s="97"/>
      <c r="BK585" s="95"/>
      <c r="BL585" s="38"/>
      <c r="BM585" s="130"/>
      <c r="BN585" s="131"/>
      <c r="BO585" s="95"/>
      <c r="BP585" s="95"/>
      <c r="BQ585" s="132"/>
      <c r="BR585" s="141"/>
    </row>
    <row r="586" spans="1:70" ht="30" hidden="1" customHeight="1" x14ac:dyDescent="0.35">
      <c r="A586" s="95">
        <v>582</v>
      </c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7"/>
      <c r="AC586" s="126"/>
      <c r="AD586" s="126"/>
      <c r="AE586" s="126"/>
      <c r="AF586" s="126"/>
      <c r="AG586" s="126"/>
      <c r="AH586" s="126"/>
      <c r="AI586" s="126"/>
      <c r="AJ586" s="127"/>
      <c r="AK586" s="127"/>
      <c r="AL586" s="126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6"/>
      <c r="AW586" s="122"/>
      <c r="AX586" s="122"/>
      <c r="AY586" s="122"/>
      <c r="AZ586" s="122"/>
      <c r="BA586" s="122"/>
      <c r="BB586" s="126"/>
      <c r="BC586" s="122"/>
      <c r="BD586" s="126"/>
      <c r="BE586" s="127"/>
      <c r="BF586" s="126"/>
      <c r="BG586" s="128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7"/>
      <c r="AC587" s="126"/>
      <c r="AD587" s="126"/>
      <c r="AE587" s="126"/>
      <c r="AF587" s="126"/>
      <c r="AG587" s="126"/>
      <c r="AH587" s="126"/>
      <c r="AI587" s="126"/>
      <c r="AJ587" s="127"/>
      <c r="AK587" s="127"/>
      <c r="AL587" s="126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6"/>
      <c r="AW587" s="122"/>
      <c r="AX587" s="122"/>
      <c r="AY587" s="122"/>
      <c r="AZ587" s="122"/>
      <c r="BA587" s="122"/>
      <c r="BB587" s="126"/>
      <c r="BC587" s="122"/>
      <c r="BD587" s="126"/>
      <c r="BE587" s="127"/>
      <c r="BF587" s="126"/>
      <c r="BG587" s="128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7"/>
      <c r="AC588" s="126"/>
      <c r="AD588" s="126"/>
      <c r="AE588" s="126"/>
      <c r="AF588" s="126"/>
      <c r="AG588" s="126"/>
      <c r="AH588" s="126"/>
      <c r="AI588" s="126"/>
      <c r="AJ588" s="127"/>
      <c r="AK588" s="127"/>
      <c r="AL588" s="126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6"/>
      <c r="AW588" s="122"/>
      <c r="AX588" s="122"/>
      <c r="AY588" s="122"/>
      <c r="AZ588" s="122"/>
      <c r="BA588" s="122"/>
      <c r="BB588" s="126"/>
      <c r="BC588" s="122"/>
      <c r="BD588" s="126"/>
      <c r="BE588" s="127"/>
      <c r="BF588" s="126"/>
      <c r="BG588" s="128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7"/>
      <c r="AC589" s="126"/>
      <c r="AD589" s="126"/>
      <c r="AE589" s="126"/>
      <c r="AF589" s="126"/>
      <c r="AG589" s="126"/>
      <c r="AH589" s="126"/>
      <c r="AI589" s="126"/>
      <c r="AJ589" s="127"/>
      <c r="AK589" s="127"/>
      <c r="AL589" s="126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6"/>
      <c r="AW589" s="122"/>
      <c r="AX589" s="122"/>
      <c r="AY589" s="122"/>
      <c r="AZ589" s="122"/>
      <c r="BA589" s="122"/>
      <c r="BB589" s="126"/>
      <c r="BC589" s="122"/>
      <c r="BD589" s="126"/>
      <c r="BE589" s="127"/>
      <c r="BF589" s="126"/>
      <c r="BG589" s="128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7"/>
      <c r="AC590" s="126"/>
      <c r="AD590" s="126"/>
      <c r="AE590" s="126"/>
      <c r="AF590" s="126"/>
      <c r="AG590" s="126"/>
      <c r="AH590" s="126"/>
      <c r="AI590" s="126"/>
      <c r="AJ590" s="127"/>
      <c r="AK590" s="127"/>
      <c r="AL590" s="126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6"/>
      <c r="AW590" s="122"/>
      <c r="AX590" s="122"/>
      <c r="AY590" s="122"/>
      <c r="AZ590" s="122"/>
      <c r="BA590" s="122"/>
      <c r="BB590" s="126"/>
      <c r="BC590" s="122"/>
      <c r="BD590" s="126"/>
      <c r="BE590" s="127"/>
      <c r="BF590" s="126"/>
      <c r="BG590" s="128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7"/>
      <c r="AC591" s="126"/>
      <c r="AD591" s="126"/>
      <c r="AE591" s="126"/>
      <c r="AF591" s="126"/>
      <c r="AG591" s="126"/>
      <c r="AH591" s="126"/>
      <c r="AI591" s="126"/>
      <c r="AJ591" s="127"/>
      <c r="AK591" s="127"/>
      <c r="AL591" s="126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6"/>
      <c r="AW591" s="122"/>
      <c r="AX591" s="122"/>
      <c r="AY591" s="122"/>
      <c r="AZ591" s="122"/>
      <c r="BA591" s="122"/>
      <c r="BB591" s="126"/>
      <c r="BC591" s="122"/>
      <c r="BD591" s="126"/>
      <c r="BE591" s="127"/>
      <c r="BF591" s="126"/>
      <c r="BG591" s="128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7"/>
      <c r="AC592" s="126"/>
      <c r="AD592" s="126"/>
      <c r="AE592" s="126"/>
      <c r="AF592" s="126"/>
      <c r="AG592" s="126"/>
      <c r="AH592" s="126"/>
      <c r="AI592" s="126"/>
      <c r="AJ592" s="127"/>
      <c r="AK592" s="127"/>
      <c r="AL592" s="126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6"/>
      <c r="AW592" s="122"/>
      <c r="AX592" s="122"/>
      <c r="AY592" s="122"/>
      <c r="AZ592" s="122"/>
      <c r="BA592" s="122"/>
      <c r="BB592" s="126"/>
      <c r="BC592" s="122"/>
      <c r="BD592" s="126"/>
      <c r="BE592" s="127"/>
      <c r="BF592" s="126"/>
      <c r="BG592" s="128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7"/>
      <c r="AC593" s="126"/>
      <c r="AD593" s="126"/>
      <c r="AE593" s="126"/>
      <c r="AF593" s="126"/>
      <c r="AG593" s="126"/>
      <c r="AH593" s="126"/>
      <c r="AI593" s="126"/>
      <c r="AJ593" s="127"/>
      <c r="AK593" s="127"/>
      <c r="AL593" s="126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6"/>
      <c r="AW593" s="122"/>
      <c r="AX593" s="122"/>
      <c r="AY593" s="122"/>
      <c r="AZ593" s="122"/>
      <c r="BA593" s="122"/>
      <c r="BB593" s="126"/>
      <c r="BC593" s="122"/>
      <c r="BD593" s="126"/>
      <c r="BE593" s="127"/>
      <c r="BF593" s="126"/>
      <c r="BG593" s="128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7"/>
      <c r="AC594" s="126"/>
      <c r="AD594" s="126"/>
      <c r="AE594" s="126"/>
      <c r="AF594" s="126"/>
      <c r="AG594" s="126"/>
      <c r="AH594" s="126"/>
      <c r="AI594" s="126"/>
      <c r="AJ594" s="127"/>
      <c r="AK594" s="127"/>
      <c r="AL594" s="126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6"/>
      <c r="AW594" s="122"/>
      <c r="AX594" s="122"/>
      <c r="AY594" s="122"/>
      <c r="AZ594" s="122"/>
      <c r="BA594" s="122"/>
      <c r="BB594" s="126"/>
      <c r="BC594" s="122"/>
      <c r="BD594" s="126"/>
      <c r="BE594" s="127"/>
      <c r="BF594" s="126"/>
      <c r="BG594" s="128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7"/>
      <c r="AC595" s="126"/>
      <c r="AD595" s="126"/>
      <c r="AE595" s="126"/>
      <c r="AF595" s="126"/>
      <c r="AG595" s="126"/>
      <c r="AH595" s="126"/>
      <c r="AI595" s="126"/>
      <c r="AJ595" s="127"/>
      <c r="AK595" s="127"/>
      <c r="AL595" s="126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6"/>
      <c r="AW595" s="122"/>
      <c r="AX595" s="122"/>
      <c r="AY595" s="122"/>
      <c r="AZ595" s="122"/>
      <c r="BA595" s="122"/>
      <c r="BB595" s="126"/>
      <c r="BC595" s="122"/>
      <c r="BD595" s="126"/>
      <c r="BE595" s="127"/>
      <c r="BF595" s="126"/>
      <c r="BG595" s="128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7"/>
      <c r="AC596" s="126"/>
      <c r="AD596" s="126"/>
      <c r="AE596" s="126"/>
      <c r="AF596" s="126"/>
      <c r="AG596" s="126"/>
      <c r="AH596" s="126"/>
      <c r="AI596" s="126"/>
      <c r="AJ596" s="127"/>
      <c r="AK596" s="127"/>
      <c r="AL596" s="126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6"/>
      <c r="AW596" s="122"/>
      <c r="AX596" s="122"/>
      <c r="AY596" s="122"/>
      <c r="AZ596" s="122"/>
      <c r="BA596" s="122"/>
      <c r="BB596" s="126"/>
      <c r="BC596" s="122"/>
      <c r="BD596" s="126"/>
      <c r="BE596" s="127"/>
      <c r="BF596" s="126"/>
      <c r="BG596" s="128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7"/>
      <c r="AC597" s="126"/>
      <c r="AD597" s="126"/>
      <c r="AE597" s="126"/>
      <c r="AF597" s="126"/>
      <c r="AG597" s="126"/>
      <c r="AH597" s="126"/>
      <c r="AI597" s="126"/>
      <c r="AJ597" s="127"/>
      <c r="AK597" s="127"/>
      <c r="AL597" s="126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6"/>
      <c r="AW597" s="122"/>
      <c r="AX597" s="122"/>
      <c r="AY597" s="122"/>
      <c r="AZ597" s="122"/>
      <c r="BA597" s="122"/>
      <c r="BB597" s="126"/>
      <c r="BC597" s="122"/>
      <c r="BD597" s="126"/>
      <c r="BE597" s="127"/>
      <c r="BF597" s="126"/>
      <c r="BG597" s="128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7"/>
      <c r="AC598" s="126"/>
      <c r="AD598" s="126"/>
      <c r="AE598" s="126"/>
      <c r="AF598" s="126"/>
      <c r="AG598" s="126"/>
      <c r="AH598" s="126"/>
      <c r="AI598" s="126"/>
      <c r="AJ598" s="127"/>
      <c r="AK598" s="127"/>
      <c r="AL598" s="126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6"/>
      <c r="AW598" s="122"/>
      <c r="AX598" s="122"/>
      <c r="AY598" s="122"/>
      <c r="AZ598" s="122"/>
      <c r="BA598" s="122"/>
      <c r="BB598" s="126"/>
      <c r="BC598" s="122"/>
      <c r="BD598" s="126"/>
      <c r="BE598" s="127"/>
      <c r="BF598" s="126"/>
      <c r="BG598" s="128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7"/>
      <c r="AC599" s="126"/>
      <c r="AD599" s="126"/>
      <c r="AE599" s="126"/>
      <c r="AF599" s="126"/>
      <c r="AG599" s="126"/>
      <c r="AH599" s="126"/>
      <c r="AI599" s="126"/>
      <c r="AJ599" s="127"/>
      <c r="AK599" s="127"/>
      <c r="AL599" s="126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6"/>
      <c r="AW599" s="122"/>
      <c r="AX599" s="122"/>
      <c r="AY599" s="122"/>
      <c r="AZ599" s="122"/>
      <c r="BA599" s="122"/>
      <c r="BB599" s="126"/>
      <c r="BC599" s="122"/>
      <c r="BD599" s="126"/>
      <c r="BE599" s="127"/>
      <c r="BF599" s="126"/>
      <c r="BG599" s="128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7"/>
      <c r="AC600" s="126"/>
      <c r="AD600" s="126"/>
      <c r="AE600" s="126"/>
      <c r="AF600" s="126"/>
      <c r="AG600" s="126"/>
      <c r="AH600" s="126"/>
      <c r="AI600" s="126"/>
      <c r="AJ600" s="127"/>
      <c r="AK600" s="127"/>
      <c r="AL600" s="126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6"/>
      <c r="AW600" s="122"/>
      <c r="AX600" s="122"/>
      <c r="AY600" s="122"/>
      <c r="AZ600" s="122"/>
      <c r="BA600" s="122"/>
      <c r="BB600" s="126"/>
      <c r="BC600" s="122"/>
      <c r="BD600" s="126"/>
      <c r="BE600" s="127"/>
      <c r="BF600" s="126"/>
      <c r="BG600" s="128"/>
      <c r="BH600" s="129"/>
      <c r="BI600" s="38"/>
      <c r="BJ600" s="97"/>
      <c r="BK600" s="95"/>
      <c r="BL600" s="38"/>
      <c r="BM600" s="130"/>
      <c r="BN600" s="131"/>
      <c r="BO600" s="95"/>
      <c r="BP600" s="95"/>
      <c r="BQ600" s="132"/>
      <c r="BR600" s="141"/>
    </row>
    <row r="601" spans="1:70" ht="30" hidden="1" customHeight="1" x14ac:dyDescent="0.35">
      <c r="A601" s="95">
        <v>597</v>
      </c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7"/>
      <c r="AC601" s="126"/>
      <c r="AD601" s="126"/>
      <c r="AE601" s="126"/>
      <c r="AF601" s="126"/>
      <c r="AG601" s="126"/>
      <c r="AH601" s="126"/>
      <c r="AI601" s="126"/>
      <c r="AJ601" s="127"/>
      <c r="AK601" s="127"/>
      <c r="AL601" s="126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6"/>
      <c r="AW601" s="122"/>
      <c r="AX601" s="122"/>
      <c r="AY601" s="122"/>
      <c r="AZ601" s="122"/>
      <c r="BA601" s="122"/>
      <c r="BB601" s="126"/>
      <c r="BC601" s="122"/>
      <c r="BD601" s="126"/>
      <c r="BE601" s="127"/>
      <c r="BF601" s="126"/>
      <c r="BG601" s="128"/>
      <c r="BH601" s="129"/>
      <c r="BI601" s="38"/>
      <c r="BJ601" s="97"/>
      <c r="BK601" s="95"/>
      <c r="BL601" s="38"/>
      <c r="BM601" s="130"/>
      <c r="BN601" s="131"/>
      <c r="BO601" s="95"/>
      <c r="BP601" s="95"/>
      <c r="BQ601" s="132"/>
      <c r="BR601" s="141"/>
    </row>
    <row r="602" spans="1:70" ht="30" hidden="1" customHeight="1" x14ac:dyDescent="0.35">
      <c r="A602" s="95">
        <v>598</v>
      </c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7"/>
      <c r="AC602" s="126"/>
      <c r="AD602" s="126"/>
      <c r="AE602" s="126"/>
      <c r="AF602" s="126"/>
      <c r="AG602" s="126"/>
      <c r="AH602" s="126"/>
      <c r="AI602" s="126"/>
      <c r="AJ602" s="127"/>
      <c r="AK602" s="127"/>
      <c r="AL602" s="126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6"/>
      <c r="AW602" s="122"/>
      <c r="AX602" s="122"/>
      <c r="AY602" s="122"/>
      <c r="AZ602" s="122"/>
      <c r="BA602" s="122"/>
      <c r="BB602" s="126"/>
      <c r="BC602" s="122"/>
      <c r="BD602" s="126"/>
      <c r="BE602" s="127"/>
      <c r="BF602" s="126"/>
      <c r="BG602" s="128"/>
      <c r="BH602" s="129"/>
      <c r="BI602" s="38"/>
      <c r="BJ602" s="97"/>
      <c r="BK602" s="95"/>
      <c r="BL602" s="38"/>
      <c r="BM602" s="130"/>
      <c r="BN602" s="131"/>
      <c r="BO602" s="95"/>
      <c r="BP602" s="95"/>
      <c r="BQ602" s="132"/>
      <c r="BR602" s="141"/>
    </row>
    <row r="603" spans="1:70" ht="30" hidden="1" customHeight="1" x14ac:dyDescent="0.35">
      <c r="A603" s="95">
        <v>599</v>
      </c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7"/>
      <c r="AC603" s="126"/>
      <c r="AD603" s="126"/>
      <c r="AE603" s="126"/>
      <c r="AF603" s="126"/>
      <c r="AG603" s="126"/>
      <c r="AH603" s="126"/>
      <c r="AI603" s="126"/>
      <c r="AJ603" s="127"/>
      <c r="AK603" s="127"/>
      <c r="AL603" s="126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6"/>
      <c r="AW603" s="122"/>
      <c r="AX603" s="122"/>
      <c r="AY603" s="122"/>
      <c r="AZ603" s="122"/>
      <c r="BA603" s="122"/>
      <c r="BB603" s="126"/>
      <c r="BC603" s="122"/>
      <c r="BD603" s="126"/>
      <c r="BE603" s="127"/>
      <c r="BF603" s="126"/>
      <c r="BG603" s="128"/>
      <c r="BH603" s="129"/>
      <c r="BI603" s="38"/>
      <c r="BJ603" s="97"/>
      <c r="BK603" s="95"/>
      <c r="BL603" s="38"/>
      <c r="BM603" s="130"/>
      <c r="BN603" s="131"/>
      <c r="BO603" s="95"/>
      <c r="BP603" s="95"/>
      <c r="BQ603" s="132"/>
      <c r="BR603" s="141"/>
    </row>
    <row r="604" spans="1:70" ht="30" hidden="1" customHeight="1" x14ac:dyDescent="0.35">
      <c r="A604" s="95">
        <v>600</v>
      </c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7"/>
      <c r="AC604" s="126"/>
      <c r="AD604" s="126"/>
      <c r="AE604" s="126"/>
      <c r="AF604" s="126"/>
      <c r="AG604" s="126"/>
      <c r="AH604" s="126"/>
      <c r="AI604" s="126"/>
      <c r="AJ604" s="127"/>
      <c r="AK604" s="127"/>
      <c r="AL604" s="126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6"/>
      <c r="AW604" s="122"/>
      <c r="AX604" s="122"/>
      <c r="AY604" s="122"/>
      <c r="AZ604" s="122"/>
      <c r="BA604" s="122"/>
      <c r="BB604" s="126"/>
      <c r="BC604" s="122"/>
      <c r="BD604" s="126"/>
      <c r="BE604" s="127"/>
      <c r="BF604" s="126"/>
      <c r="BG604" s="128"/>
      <c r="BH604" s="129"/>
      <c r="BI604" s="38"/>
      <c r="BJ604" s="97"/>
      <c r="BK604" s="95"/>
      <c r="BL604" s="38"/>
      <c r="BM604" s="130"/>
      <c r="BN604" s="131"/>
      <c r="BO604" s="95"/>
      <c r="BP604" s="95"/>
      <c r="BQ604" s="132"/>
      <c r="BR604" s="141"/>
    </row>
    <row r="605" spans="1:70" ht="30" hidden="1" customHeight="1" x14ac:dyDescent="0.35">
      <c r="A605" s="95">
        <v>601</v>
      </c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7"/>
      <c r="AC605" s="126"/>
      <c r="AD605" s="126"/>
      <c r="AE605" s="126"/>
      <c r="AF605" s="126"/>
      <c r="AG605" s="126"/>
      <c r="AH605" s="126"/>
      <c r="AI605" s="126"/>
      <c r="AJ605" s="127"/>
      <c r="AK605" s="127"/>
      <c r="AL605" s="126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6"/>
      <c r="AW605" s="122"/>
      <c r="AX605" s="122"/>
      <c r="AY605" s="122"/>
      <c r="AZ605" s="122"/>
      <c r="BA605" s="122"/>
      <c r="BB605" s="126"/>
      <c r="BC605" s="122"/>
      <c r="BD605" s="126"/>
      <c r="BE605" s="127"/>
      <c r="BF605" s="126"/>
      <c r="BG605" s="128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7"/>
      <c r="AC606" s="126"/>
      <c r="AD606" s="126"/>
      <c r="AE606" s="126"/>
      <c r="AF606" s="126"/>
      <c r="AG606" s="126"/>
      <c r="AH606" s="126"/>
      <c r="AI606" s="126"/>
      <c r="AJ606" s="127"/>
      <c r="AK606" s="127"/>
      <c r="AL606" s="126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6"/>
      <c r="AW606" s="122"/>
      <c r="AX606" s="122"/>
      <c r="AY606" s="122"/>
      <c r="AZ606" s="122"/>
      <c r="BA606" s="122"/>
      <c r="BB606" s="126"/>
      <c r="BC606" s="122"/>
      <c r="BD606" s="126"/>
      <c r="BE606" s="127"/>
      <c r="BF606" s="126"/>
      <c r="BG606" s="128"/>
      <c r="BH606" s="122"/>
      <c r="BI606" s="122"/>
      <c r="BJ606" s="134"/>
      <c r="BK606" s="95"/>
      <c r="BL606" s="95"/>
      <c r="BM606" s="98"/>
      <c r="BN606" s="99"/>
      <c r="BO606" s="122"/>
      <c r="BP606" s="122"/>
      <c r="BQ606" s="42"/>
      <c r="BR606" s="140"/>
    </row>
    <row r="607" spans="1:70" ht="30" hidden="1" customHeight="1" x14ac:dyDescent="0.35">
      <c r="A607" s="95">
        <v>603</v>
      </c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7"/>
      <c r="AC607" s="126"/>
      <c r="AD607" s="126"/>
      <c r="AE607" s="126"/>
      <c r="AF607" s="126"/>
      <c r="AG607" s="126"/>
      <c r="AH607" s="126"/>
      <c r="AI607" s="126"/>
      <c r="AJ607" s="127"/>
      <c r="AK607" s="127"/>
      <c r="AL607" s="126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6"/>
      <c r="AW607" s="122"/>
      <c r="AX607" s="122"/>
      <c r="AY607" s="122"/>
      <c r="AZ607" s="122"/>
      <c r="BA607" s="122"/>
      <c r="BB607" s="126"/>
      <c r="BC607" s="122"/>
      <c r="BD607" s="126"/>
      <c r="BE607" s="127"/>
      <c r="BF607" s="126"/>
      <c r="BG607" s="128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7"/>
      <c r="AC608" s="126"/>
      <c r="AD608" s="126"/>
      <c r="AE608" s="126"/>
      <c r="AF608" s="126"/>
      <c r="AG608" s="126"/>
      <c r="AH608" s="126"/>
      <c r="AI608" s="126"/>
      <c r="AJ608" s="127"/>
      <c r="AK608" s="127"/>
      <c r="AL608" s="126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6"/>
      <c r="AW608" s="122"/>
      <c r="AX608" s="122"/>
      <c r="AY608" s="122"/>
      <c r="AZ608" s="122"/>
      <c r="BA608" s="122"/>
      <c r="BB608" s="126"/>
      <c r="BC608" s="122"/>
      <c r="BD608" s="126"/>
      <c r="BE608" s="127"/>
      <c r="BF608" s="126"/>
      <c r="BG608" s="128"/>
      <c r="BH608" s="129"/>
      <c r="BI608" s="38"/>
      <c r="BJ608" s="97"/>
      <c r="BK608" s="95"/>
      <c r="BL608" s="38"/>
      <c r="BM608" s="130"/>
      <c r="BN608" s="131"/>
      <c r="BO608" s="95"/>
      <c r="BP608" s="95"/>
      <c r="BQ608" s="132"/>
      <c r="BR608" s="141"/>
    </row>
    <row r="609" spans="1:70" ht="30" hidden="1" customHeight="1" x14ac:dyDescent="0.35">
      <c r="A609" s="95">
        <v>605</v>
      </c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7"/>
      <c r="AC609" s="126"/>
      <c r="AD609" s="126"/>
      <c r="AE609" s="126"/>
      <c r="AF609" s="126"/>
      <c r="AG609" s="126"/>
      <c r="AH609" s="126"/>
      <c r="AI609" s="126"/>
      <c r="AJ609" s="127"/>
      <c r="AK609" s="127"/>
      <c r="AL609" s="126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6"/>
      <c r="AW609" s="122"/>
      <c r="AX609" s="122"/>
      <c r="AY609" s="122"/>
      <c r="AZ609" s="122"/>
      <c r="BA609" s="122"/>
      <c r="BB609" s="126"/>
      <c r="BC609" s="122"/>
      <c r="BD609" s="126"/>
      <c r="BE609" s="127"/>
      <c r="BF609" s="126"/>
      <c r="BG609" s="128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7"/>
      <c r="AC610" s="126"/>
      <c r="AD610" s="126"/>
      <c r="AE610" s="126"/>
      <c r="AF610" s="126"/>
      <c r="AG610" s="126"/>
      <c r="AH610" s="126"/>
      <c r="AI610" s="126"/>
      <c r="AJ610" s="127"/>
      <c r="AK610" s="127"/>
      <c r="AL610" s="126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6"/>
      <c r="AW610" s="122"/>
      <c r="AX610" s="122"/>
      <c r="AY610" s="122"/>
      <c r="AZ610" s="122"/>
      <c r="BA610" s="122"/>
      <c r="BB610" s="126"/>
      <c r="BC610" s="122"/>
      <c r="BD610" s="126"/>
      <c r="BE610" s="127"/>
      <c r="BF610" s="126"/>
      <c r="BG610" s="128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7"/>
      <c r="AC611" s="126"/>
      <c r="AD611" s="126"/>
      <c r="AE611" s="126"/>
      <c r="AF611" s="126"/>
      <c r="AG611" s="126"/>
      <c r="AH611" s="126"/>
      <c r="AI611" s="126"/>
      <c r="AJ611" s="127"/>
      <c r="AK611" s="127"/>
      <c r="AL611" s="126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6"/>
      <c r="AW611" s="122"/>
      <c r="AX611" s="122"/>
      <c r="AY611" s="122"/>
      <c r="AZ611" s="122"/>
      <c r="BA611" s="122"/>
      <c r="BB611" s="126"/>
      <c r="BC611" s="122"/>
      <c r="BD611" s="126"/>
      <c r="BE611" s="127"/>
      <c r="BF611" s="126"/>
      <c r="BG611" s="128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7"/>
      <c r="AC612" s="126"/>
      <c r="AD612" s="126"/>
      <c r="AE612" s="126"/>
      <c r="AF612" s="126"/>
      <c r="AG612" s="126"/>
      <c r="AH612" s="126"/>
      <c r="AI612" s="126"/>
      <c r="AJ612" s="127"/>
      <c r="AK612" s="127"/>
      <c r="AL612" s="126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6"/>
      <c r="AW612" s="122"/>
      <c r="AX612" s="122"/>
      <c r="AY612" s="122"/>
      <c r="AZ612" s="122"/>
      <c r="BA612" s="122"/>
      <c r="BB612" s="126"/>
      <c r="BC612" s="122"/>
      <c r="BD612" s="126"/>
      <c r="BE612" s="127"/>
      <c r="BF612" s="126"/>
      <c r="BG612" s="128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7"/>
      <c r="AC613" s="126"/>
      <c r="AD613" s="126"/>
      <c r="AE613" s="126"/>
      <c r="AF613" s="126"/>
      <c r="AG613" s="126"/>
      <c r="AH613" s="126"/>
      <c r="AI613" s="126"/>
      <c r="AJ613" s="127"/>
      <c r="AK613" s="127"/>
      <c r="AL613" s="126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6"/>
      <c r="AW613" s="122"/>
      <c r="AX613" s="122"/>
      <c r="AY613" s="122"/>
      <c r="AZ613" s="122"/>
      <c r="BA613" s="122"/>
      <c r="BB613" s="126"/>
      <c r="BC613" s="122"/>
      <c r="BD613" s="126"/>
      <c r="BE613" s="127"/>
      <c r="BF613" s="126"/>
      <c r="BG613" s="128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7"/>
      <c r="AC614" s="126"/>
      <c r="AD614" s="126"/>
      <c r="AE614" s="126"/>
      <c r="AF614" s="126"/>
      <c r="AG614" s="126"/>
      <c r="AH614" s="126"/>
      <c r="AI614" s="126"/>
      <c r="AJ614" s="127"/>
      <c r="AK614" s="127"/>
      <c r="AL614" s="126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6"/>
      <c r="AW614" s="122"/>
      <c r="AX614" s="122"/>
      <c r="AY614" s="122"/>
      <c r="AZ614" s="122"/>
      <c r="BA614" s="122"/>
      <c r="BB614" s="126"/>
      <c r="BC614" s="122"/>
      <c r="BD614" s="126"/>
      <c r="BE614" s="127"/>
      <c r="BF614" s="126"/>
      <c r="BG614" s="128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7"/>
      <c r="AC615" s="126"/>
      <c r="AD615" s="126"/>
      <c r="AE615" s="126"/>
      <c r="AF615" s="126"/>
      <c r="AG615" s="126"/>
      <c r="AH615" s="126"/>
      <c r="AI615" s="126"/>
      <c r="AJ615" s="127"/>
      <c r="AK615" s="127"/>
      <c r="AL615" s="126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6"/>
      <c r="AW615" s="122"/>
      <c r="AX615" s="122"/>
      <c r="AY615" s="122"/>
      <c r="AZ615" s="122"/>
      <c r="BA615" s="122"/>
      <c r="BB615" s="126"/>
      <c r="BC615" s="122"/>
      <c r="BD615" s="126"/>
      <c r="BE615" s="127"/>
      <c r="BF615" s="126"/>
      <c r="BG615" s="128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7"/>
      <c r="AC616" s="126"/>
      <c r="AD616" s="126"/>
      <c r="AE616" s="126"/>
      <c r="AF616" s="126"/>
      <c r="AG616" s="126"/>
      <c r="AH616" s="126"/>
      <c r="AI616" s="126"/>
      <c r="AJ616" s="127"/>
      <c r="AK616" s="127"/>
      <c r="AL616" s="126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6"/>
      <c r="AW616" s="122"/>
      <c r="AX616" s="122"/>
      <c r="AY616" s="122"/>
      <c r="AZ616" s="122"/>
      <c r="BA616" s="122"/>
      <c r="BB616" s="126"/>
      <c r="BC616" s="122"/>
      <c r="BD616" s="126"/>
      <c r="BE616" s="127"/>
      <c r="BF616" s="126"/>
      <c r="BG616" s="128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7"/>
      <c r="AC617" s="126"/>
      <c r="AD617" s="126"/>
      <c r="AE617" s="126"/>
      <c r="AF617" s="126"/>
      <c r="AG617" s="126"/>
      <c r="AH617" s="126"/>
      <c r="AI617" s="126"/>
      <c r="AJ617" s="127"/>
      <c r="AK617" s="127"/>
      <c r="AL617" s="126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6"/>
      <c r="AW617" s="122"/>
      <c r="AX617" s="122"/>
      <c r="AY617" s="122"/>
      <c r="AZ617" s="122"/>
      <c r="BA617" s="122"/>
      <c r="BB617" s="126"/>
      <c r="BC617" s="122"/>
      <c r="BD617" s="126"/>
      <c r="BE617" s="127"/>
      <c r="BF617" s="126"/>
      <c r="BG617" s="128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7"/>
      <c r="AC618" s="126"/>
      <c r="AD618" s="126"/>
      <c r="AE618" s="126"/>
      <c r="AF618" s="126"/>
      <c r="AG618" s="126"/>
      <c r="AH618" s="126"/>
      <c r="AI618" s="126"/>
      <c r="AJ618" s="127"/>
      <c r="AK618" s="127"/>
      <c r="AL618" s="126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6"/>
      <c r="AW618" s="122"/>
      <c r="AX618" s="122"/>
      <c r="AY618" s="122"/>
      <c r="AZ618" s="122"/>
      <c r="BA618" s="122"/>
      <c r="BB618" s="126"/>
      <c r="BC618" s="122"/>
      <c r="BD618" s="126"/>
      <c r="BE618" s="127"/>
      <c r="BF618" s="126"/>
      <c r="BG618" s="128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7"/>
      <c r="AC619" s="126"/>
      <c r="AD619" s="126"/>
      <c r="AE619" s="126"/>
      <c r="AF619" s="126"/>
      <c r="AG619" s="126"/>
      <c r="AH619" s="126"/>
      <c r="AI619" s="126"/>
      <c r="AJ619" s="127"/>
      <c r="AK619" s="127"/>
      <c r="AL619" s="126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6"/>
      <c r="AW619" s="122"/>
      <c r="AX619" s="122"/>
      <c r="AY619" s="122"/>
      <c r="AZ619" s="122"/>
      <c r="BA619" s="122"/>
      <c r="BB619" s="126"/>
      <c r="BC619" s="122"/>
      <c r="BD619" s="126"/>
      <c r="BE619" s="127"/>
      <c r="BF619" s="126"/>
      <c r="BG619" s="128"/>
      <c r="BH619" s="129"/>
      <c r="BI619" s="38"/>
      <c r="BJ619" s="97"/>
      <c r="BK619" s="95"/>
      <c r="BL619" s="38"/>
      <c r="BM619" s="130"/>
      <c r="BN619" s="131"/>
      <c r="BO619" s="95"/>
      <c r="BP619" s="95"/>
      <c r="BQ619" s="132"/>
      <c r="BR619" s="141"/>
    </row>
    <row r="620" spans="1:70" ht="30" hidden="1" customHeight="1" x14ac:dyDescent="0.35">
      <c r="A620" s="95">
        <v>616</v>
      </c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7"/>
      <c r="AC620" s="126"/>
      <c r="AD620" s="126"/>
      <c r="AE620" s="126"/>
      <c r="AF620" s="126"/>
      <c r="AG620" s="126"/>
      <c r="AH620" s="126"/>
      <c r="AI620" s="126"/>
      <c r="AJ620" s="127"/>
      <c r="AK620" s="127"/>
      <c r="AL620" s="126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6"/>
      <c r="AW620" s="122"/>
      <c r="AX620" s="122"/>
      <c r="AY620" s="122"/>
      <c r="AZ620" s="122"/>
      <c r="BA620" s="122"/>
      <c r="BB620" s="126"/>
      <c r="BC620" s="122"/>
      <c r="BD620" s="126"/>
      <c r="BE620" s="127"/>
      <c r="BF620" s="126"/>
      <c r="BG620" s="128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7"/>
      <c r="AC621" s="126"/>
      <c r="AD621" s="126"/>
      <c r="AE621" s="126"/>
      <c r="AF621" s="126"/>
      <c r="AG621" s="126"/>
      <c r="AH621" s="126"/>
      <c r="AI621" s="126"/>
      <c r="AJ621" s="127"/>
      <c r="AK621" s="127"/>
      <c r="AL621" s="126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6"/>
      <c r="AW621" s="122"/>
      <c r="AX621" s="122"/>
      <c r="AY621" s="122"/>
      <c r="AZ621" s="122"/>
      <c r="BA621" s="122"/>
      <c r="BB621" s="126"/>
      <c r="BC621" s="122"/>
      <c r="BD621" s="126"/>
      <c r="BE621" s="127"/>
      <c r="BF621" s="126"/>
      <c r="BG621" s="128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7"/>
      <c r="AC622" s="126"/>
      <c r="AD622" s="126"/>
      <c r="AE622" s="126"/>
      <c r="AF622" s="126"/>
      <c r="AG622" s="126"/>
      <c r="AH622" s="126"/>
      <c r="AI622" s="126"/>
      <c r="AJ622" s="127"/>
      <c r="AK622" s="127"/>
      <c r="AL622" s="126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6"/>
      <c r="AW622" s="122"/>
      <c r="AX622" s="122"/>
      <c r="AY622" s="122"/>
      <c r="AZ622" s="122"/>
      <c r="BA622" s="122"/>
      <c r="BB622" s="126"/>
      <c r="BC622" s="122"/>
      <c r="BD622" s="126"/>
      <c r="BE622" s="127"/>
      <c r="BF622" s="126"/>
      <c r="BG622" s="128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7"/>
      <c r="AC623" s="126"/>
      <c r="AD623" s="126"/>
      <c r="AE623" s="126"/>
      <c r="AF623" s="126"/>
      <c r="AG623" s="126"/>
      <c r="AH623" s="126"/>
      <c r="AI623" s="126"/>
      <c r="AJ623" s="127"/>
      <c r="AK623" s="127"/>
      <c r="AL623" s="126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6"/>
      <c r="AW623" s="122"/>
      <c r="AX623" s="122"/>
      <c r="AY623" s="122"/>
      <c r="AZ623" s="122"/>
      <c r="BA623" s="122"/>
      <c r="BB623" s="126"/>
      <c r="BC623" s="122"/>
      <c r="BD623" s="126"/>
      <c r="BE623" s="127"/>
      <c r="BF623" s="126"/>
      <c r="BG623" s="128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7"/>
      <c r="AC624" s="126"/>
      <c r="AD624" s="126"/>
      <c r="AE624" s="126"/>
      <c r="AF624" s="126"/>
      <c r="AG624" s="126"/>
      <c r="AH624" s="126"/>
      <c r="AI624" s="126"/>
      <c r="AJ624" s="127"/>
      <c r="AK624" s="127"/>
      <c r="AL624" s="126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6"/>
      <c r="AW624" s="122"/>
      <c r="AX624" s="122"/>
      <c r="AY624" s="122"/>
      <c r="AZ624" s="122"/>
      <c r="BA624" s="122"/>
      <c r="BB624" s="126"/>
      <c r="BC624" s="122"/>
      <c r="BD624" s="126"/>
      <c r="BE624" s="127"/>
      <c r="BF624" s="126"/>
      <c r="BG624" s="128"/>
      <c r="BH624" s="122"/>
      <c r="BI624" s="122"/>
      <c r="BJ624" s="134"/>
      <c r="BK624" s="95"/>
      <c r="BL624" s="95"/>
      <c r="BM624" s="98"/>
      <c r="BN624" s="99"/>
      <c r="BO624" s="122"/>
      <c r="BP624" s="122"/>
      <c r="BQ624" s="42"/>
      <c r="BR624" s="140"/>
    </row>
    <row r="625" spans="1:70" ht="30" hidden="1" customHeight="1" x14ac:dyDescent="0.35">
      <c r="A625" s="95">
        <v>621</v>
      </c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7"/>
      <c r="AC625" s="126"/>
      <c r="AD625" s="126"/>
      <c r="AE625" s="126"/>
      <c r="AF625" s="126"/>
      <c r="AG625" s="126"/>
      <c r="AH625" s="126"/>
      <c r="AI625" s="126"/>
      <c r="AJ625" s="127"/>
      <c r="AK625" s="127"/>
      <c r="AL625" s="126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6"/>
      <c r="AW625" s="122"/>
      <c r="AX625" s="122"/>
      <c r="AY625" s="122"/>
      <c r="AZ625" s="122"/>
      <c r="BA625" s="122"/>
      <c r="BB625" s="126"/>
      <c r="BC625" s="122"/>
      <c r="BD625" s="126"/>
      <c r="BE625" s="127"/>
      <c r="BF625" s="126"/>
      <c r="BG625" s="128"/>
      <c r="BH625" s="129"/>
      <c r="BI625" s="38"/>
      <c r="BJ625" s="97"/>
      <c r="BK625" s="95"/>
      <c r="BL625" s="38"/>
      <c r="BM625" s="130"/>
      <c r="BN625" s="131"/>
      <c r="BO625" s="95"/>
      <c r="BP625" s="95"/>
      <c r="BQ625" s="132"/>
      <c r="BR625" s="141"/>
    </row>
    <row r="626" spans="1:70" ht="30" hidden="1" customHeight="1" x14ac:dyDescent="0.35">
      <c r="A626" s="95">
        <v>622</v>
      </c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7"/>
      <c r="AC626" s="126"/>
      <c r="AD626" s="126"/>
      <c r="AE626" s="126"/>
      <c r="AF626" s="126"/>
      <c r="AG626" s="126"/>
      <c r="AH626" s="126"/>
      <c r="AI626" s="126"/>
      <c r="AJ626" s="127"/>
      <c r="AK626" s="127"/>
      <c r="AL626" s="126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6"/>
      <c r="AW626" s="122"/>
      <c r="AX626" s="122"/>
      <c r="AY626" s="122"/>
      <c r="AZ626" s="122"/>
      <c r="BA626" s="122"/>
      <c r="BB626" s="126"/>
      <c r="BC626" s="122"/>
      <c r="BD626" s="126"/>
      <c r="BE626" s="127"/>
      <c r="BF626" s="126"/>
      <c r="BG626" s="128"/>
      <c r="BH626" s="129"/>
      <c r="BI626" s="38"/>
      <c r="BJ626" s="97"/>
      <c r="BK626" s="95"/>
      <c r="BL626" s="38"/>
      <c r="BM626" s="130"/>
      <c r="BN626" s="131"/>
      <c r="BO626" s="95"/>
      <c r="BP626" s="95"/>
      <c r="BQ626" s="132"/>
      <c r="BR626" s="141"/>
    </row>
    <row r="627" spans="1:70" ht="30" hidden="1" customHeight="1" x14ac:dyDescent="0.35">
      <c r="A627" s="95">
        <v>623</v>
      </c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7"/>
      <c r="AC627" s="126"/>
      <c r="AD627" s="126"/>
      <c r="AE627" s="126"/>
      <c r="AF627" s="126"/>
      <c r="AG627" s="126"/>
      <c r="AH627" s="126"/>
      <c r="AI627" s="126"/>
      <c r="AJ627" s="127"/>
      <c r="AK627" s="127"/>
      <c r="AL627" s="126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6"/>
      <c r="AW627" s="122"/>
      <c r="AX627" s="122"/>
      <c r="AY627" s="122"/>
      <c r="AZ627" s="122"/>
      <c r="BA627" s="122"/>
      <c r="BB627" s="126"/>
      <c r="BC627" s="122"/>
      <c r="BD627" s="126"/>
      <c r="BE627" s="127"/>
      <c r="BF627" s="126"/>
      <c r="BG627" s="128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7"/>
      <c r="AC628" s="126"/>
      <c r="AD628" s="126"/>
      <c r="AE628" s="126"/>
      <c r="AF628" s="126"/>
      <c r="AG628" s="126"/>
      <c r="AH628" s="126"/>
      <c r="AI628" s="126"/>
      <c r="AJ628" s="127"/>
      <c r="AK628" s="127"/>
      <c r="AL628" s="126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6"/>
      <c r="AW628" s="122"/>
      <c r="AX628" s="122"/>
      <c r="AY628" s="122"/>
      <c r="AZ628" s="122"/>
      <c r="BA628" s="122"/>
      <c r="BB628" s="126"/>
      <c r="BC628" s="122"/>
      <c r="BD628" s="126"/>
      <c r="BE628" s="127"/>
      <c r="BF628" s="126"/>
      <c r="BG628" s="128"/>
      <c r="BH628" s="129"/>
      <c r="BI628" s="38"/>
      <c r="BJ628" s="97"/>
      <c r="BK628" s="95"/>
      <c r="BL628" s="38"/>
      <c r="BM628" s="130"/>
      <c r="BN628" s="131"/>
      <c r="BO628" s="95"/>
      <c r="BP628" s="95"/>
      <c r="BQ628" s="132"/>
      <c r="BR628" s="141"/>
    </row>
    <row r="629" spans="1:70" ht="30" hidden="1" customHeight="1" x14ac:dyDescent="0.35">
      <c r="A629" s="95">
        <v>625</v>
      </c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7"/>
      <c r="AC629" s="126"/>
      <c r="AD629" s="126"/>
      <c r="AE629" s="126"/>
      <c r="AF629" s="126"/>
      <c r="AG629" s="126"/>
      <c r="AH629" s="126"/>
      <c r="AI629" s="126"/>
      <c r="AJ629" s="127"/>
      <c r="AK629" s="127"/>
      <c r="AL629" s="126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6"/>
      <c r="AW629" s="122"/>
      <c r="AX629" s="122"/>
      <c r="AY629" s="122"/>
      <c r="AZ629" s="122"/>
      <c r="BA629" s="122"/>
      <c r="BB629" s="126"/>
      <c r="BC629" s="122"/>
      <c r="BD629" s="126"/>
      <c r="BE629" s="127"/>
      <c r="BF629" s="126"/>
      <c r="BG629" s="128"/>
      <c r="BH629" s="129"/>
      <c r="BI629" s="38"/>
      <c r="BJ629" s="97"/>
      <c r="BK629" s="95"/>
      <c r="BL629" s="38"/>
      <c r="BM629" s="130"/>
      <c r="BN629" s="131"/>
      <c r="BO629" s="95"/>
      <c r="BP629" s="95"/>
      <c r="BQ629" s="132"/>
      <c r="BR629" s="141"/>
    </row>
    <row r="630" spans="1:70" ht="30" hidden="1" customHeight="1" x14ac:dyDescent="0.35">
      <c r="A630" s="95">
        <v>626</v>
      </c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7"/>
      <c r="AC630" s="126"/>
      <c r="AD630" s="126"/>
      <c r="AE630" s="126"/>
      <c r="AF630" s="126"/>
      <c r="AG630" s="126"/>
      <c r="AH630" s="126"/>
      <c r="AI630" s="126"/>
      <c r="AJ630" s="127"/>
      <c r="AK630" s="127"/>
      <c r="AL630" s="126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6"/>
      <c r="AW630" s="122"/>
      <c r="AX630" s="122"/>
      <c r="AY630" s="122"/>
      <c r="AZ630" s="122"/>
      <c r="BA630" s="122"/>
      <c r="BB630" s="126"/>
      <c r="BC630" s="122"/>
      <c r="BD630" s="126"/>
      <c r="BE630" s="127"/>
      <c r="BF630" s="126"/>
      <c r="BG630" s="128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7"/>
      <c r="AC631" s="126"/>
      <c r="AD631" s="126"/>
      <c r="AE631" s="126"/>
      <c r="AF631" s="126"/>
      <c r="AG631" s="126"/>
      <c r="AH631" s="126"/>
      <c r="AI631" s="126"/>
      <c r="AJ631" s="127"/>
      <c r="AK631" s="127"/>
      <c r="AL631" s="126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6"/>
      <c r="AW631" s="122"/>
      <c r="AX631" s="122"/>
      <c r="AY631" s="122"/>
      <c r="AZ631" s="122"/>
      <c r="BA631" s="122"/>
      <c r="BB631" s="126"/>
      <c r="BC631" s="122"/>
      <c r="BD631" s="126"/>
      <c r="BE631" s="127"/>
      <c r="BF631" s="126"/>
      <c r="BG631" s="128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7"/>
      <c r="AC632" s="126"/>
      <c r="AD632" s="126"/>
      <c r="AE632" s="126"/>
      <c r="AF632" s="126"/>
      <c r="AG632" s="126"/>
      <c r="AH632" s="126"/>
      <c r="AI632" s="126"/>
      <c r="AJ632" s="127"/>
      <c r="AK632" s="127"/>
      <c r="AL632" s="126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6"/>
      <c r="AW632" s="122"/>
      <c r="AX632" s="122"/>
      <c r="AY632" s="122"/>
      <c r="AZ632" s="122"/>
      <c r="BA632" s="122"/>
      <c r="BB632" s="126"/>
      <c r="BC632" s="122"/>
      <c r="BD632" s="126"/>
      <c r="BE632" s="127"/>
      <c r="BF632" s="126"/>
      <c r="BG632" s="128"/>
      <c r="BH632" s="129"/>
      <c r="BI632" s="38"/>
      <c r="BJ632" s="97"/>
      <c r="BK632" s="95"/>
      <c r="BL632" s="38"/>
      <c r="BM632" s="130"/>
      <c r="BN632" s="131"/>
      <c r="BO632" s="95"/>
      <c r="BP632" s="95"/>
      <c r="BQ632" s="132"/>
      <c r="BR632" s="141"/>
    </row>
    <row r="633" spans="1:70" ht="30" hidden="1" customHeight="1" x14ac:dyDescent="0.35">
      <c r="A633" s="95">
        <v>629</v>
      </c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7"/>
      <c r="AC633" s="126"/>
      <c r="AD633" s="126"/>
      <c r="AE633" s="126"/>
      <c r="AF633" s="126"/>
      <c r="AG633" s="126"/>
      <c r="AH633" s="126"/>
      <c r="AI633" s="126"/>
      <c r="AJ633" s="127"/>
      <c r="AK633" s="127"/>
      <c r="AL633" s="126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6"/>
      <c r="AW633" s="122"/>
      <c r="AX633" s="122"/>
      <c r="AY633" s="122"/>
      <c r="AZ633" s="122"/>
      <c r="BA633" s="122"/>
      <c r="BB633" s="126"/>
      <c r="BC633" s="122"/>
      <c r="BD633" s="126"/>
      <c r="BE633" s="127"/>
      <c r="BF633" s="126"/>
      <c r="BG633" s="128"/>
      <c r="BH633" s="129"/>
      <c r="BI633" s="38"/>
      <c r="BJ633" s="97"/>
      <c r="BK633" s="95"/>
      <c r="BL633" s="38"/>
      <c r="BM633" s="130"/>
      <c r="BN633" s="131"/>
      <c r="BO633" s="95"/>
      <c r="BP633" s="95"/>
      <c r="BQ633" s="132"/>
      <c r="BR633" s="141"/>
    </row>
    <row r="634" spans="1:70" ht="30" hidden="1" customHeight="1" x14ac:dyDescent="0.35">
      <c r="A634" s="95">
        <v>630</v>
      </c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7"/>
      <c r="AC634" s="126"/>
      <c r="AD634" s="126"/>
      <c r="AE634" s="126"/>
      <c r="AF634" s="126"/>
      <c r="AG634" s="126"/>
      <c r="AH634" s="126"/>
      <c r="AI634" s="126"/>
      <c r="AJ634" s="127"/>
      <c r="AK634" s="127"/>
      <c r="AL634" s="126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6"/>
      <c r="AW634" s="122"/>
      <c r="AX634" s="122"/>
      <c r="AY634" s="122"/>
      <c r="AZ634" s="122"/>
      <c r="BA634" s="122"/>
      <c r="BB634" s="126"/>
      <c r="BC634" s="122"/>
      <c r="BD634" s="126"/>
      <c r="BE634" s="127"/>
      <c r="BF634" s="126"/>
      <c r="BG634" s="128"/>
      <c r="BH634" s="129"/>
      <c r="BI634" s="38"/>
      <c r="BJ634" s="97"/>
      <c r="BK634" s="95"/>
      <c r="BL634" s="38"/>
      <c r="BM634" s="130"/>
      <c r="BN634" s="131"/>
      <c r="BO634" s="95"/>
      <c r="BP634" s="95"/>
      <c r="BQ634" s="132"/>
      <c r="BR634" s="141"/>
    </row>
    <row r="635" spans="1:70" ht="30" hidden="1" customHeight="1" x14ac:dyDescent="0.35">
      <c r="A635" s="95">
        <v>631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7"/>
      <c r="AC635" s="126"/>
      <c r="AD635" s="126"/>
      <c r="AE635" s="126"/>
      <c r="AF635" s="126"/>
      <c r="AG635" s="126"/>
      <c r="AH635" s="126"/>
      <c r="AI635" s="126"/>
      <c r="AJ635" s="127"/>
      <c r="AK635" s="127"/>
      <c r="AL635" s="126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6"/>
      <c r="AW635" s="122"/>
      <c r="AX635" s="122"/>
      <c r="AY635" s="122"/>
      <c r="AZ635" s="122"/>
      <c r="BA635" s="122"/>
      <c r="BB635" s="126"/>
      <c r="BC635" s="122"/>
      <c r="BD635" s="126"/>
      <c r="BE635" s="127"/>
      <c r="BF635" s="126"/>
      <c r="BG635" s="128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7"/>
      <c r="AC636" s="126"/>
      <c r="AD636" s="126"/>
      <c r="AE636" s="126"/>
      <c r="AF636" s="126"/>
      <c r="AG636" s="126"/>
      <c r="AH636" s="126"/>
      <c r="AI636" s="126"/>
      <c r="AJ636" s="127"/>
      <c r="AK636" s="127"/>
      <c r="AL636" s="126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6"/>
      <c r="AW636" s="122"/>
      <c r="AX636" s="122"/>
      <c r="AY636" s="122"/>
      <c r="AZ636" s="122"/>
      <c r="BA636" s="122"/>
      <c r="BB636" s="126"/>
      <c r="BC636" s="122"/>
      <c r="BD636" s="126"/>
      <c r="BE636" s="127"/>
      <c r="BF636" s="126"/>
      <c r="BG636" s="128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7"/>
      <c r="AC637" s="126"/>
      <c r="AD637" s="126"/>
      <c r="AE637" s="126"/>
      <c r="AF637" s="126"/>
      <c r="AG637" s="126"/>
      <c r="AH637" s="126"/>
      <c r="AI637" s="126"/>
      <c r="AJ637" s="127"/>
      <c r="AK637" s="127"/>
      <c r="AL637" s="126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6"/>
      <c r="AW637" s="122"/>
      <c r="AX637" s="122"/>
      <c r="AY637" s="122"/>
      <c r="AZ637" s="122"/>
      <c r="BA637" s="122"/>
      <c r="BB637" s="126"/>
      <c r="BC637" s="122"/>
      <c r="BD637" s="126"/>
      <c r="BE637" s="127"/>
      <c r="BF637" s="126"/>
      <c r="BG637" s="128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7"/>
      <c r="AC638" s="126"/>
      <c r="AD638" s="126"/>
      <c r="AE638" s="126"/>
      <c r="AF638" s="126"/>
      <c r="AG638" s="126"/>
      <c r="AH638" s="126"/>
      <c r="AI638" s="126"/>
      <c r="AJ638" s="127"/>
      <c r="AK638" s="127"/>
      <c r="AL638" s="126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6"/>
      <c r="AW638" s="122"/>
      <c r="AX638" s="122"/>
      <c r="AY638" s="122"/>
      <c r="AZ638" s="122"/>
      <c r="BA638" s="122"/>
      <c r="BB638" s="126"/>
      <c r="BC638" s="122"/>
      <c r="BD638" s="126"/>
      <c r="BE638" s="127"/>
      <c r="BF638" s="126"/>
      <c r="BG638" s="128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7"/>
      <c r="AC639" s="126"/>
      <c r="AD639" s="126"/>
      <c r="AE639" s="126"/>
      <c r="AF639" s="126"/>
      <c r="AG639" s="126"/>
      <c r="AH639" s="126"/>
      <c r="AI639" s="126"/>
      <c r="AJ639" s="127"/>
      <c r="AK639" s="127"/>
      <c r="AL639" s="126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6"/>
      <c r="AW639" s="122"/>
      <c r="AX639" s="122"/>
      <c r="AY639" s="122"/>
      <c r="AZ639" s="122"/>
      <c r="BA639" s="122"/>
      <c r="BB639" s="126"/>
      <c r="BC639" s="122"/>
      <c r="BD639" s="126"/>
      <c r="BE639" s="127"/>
      <c r="BF639" s="126"/>
      <c r="BG639" s="128"/>
      <c r="BH639" s="129"/>
      <c r="BI639" s="38"/>
      <c r="BJ639" s="97"/>
      <c r="BK639" s="95"/>
      <c r="BL639" s="38"/>
      <c r="BM639" s="130"/>
      <c r="BN639" s="131"/>
      <c r="BO639" s="95"/>
      <c r="BP639" s="95"/>
      <c r="BQ639" s="132"/>
      <c r="BR639" s="141"/>
    </row>
    <row r="640" spans="1:70" ht="30" hidden="1" customHeight="1" x14ac:dyDescent="0.35">
      <c r="A640" s="95">
        <v>636</v>
      </c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7"/>
      <c r="AC640" s="126"/>
      <c r="AD640" s="126"/>
      <c r="AE640" s="126"/>
      <c r="AF640" s="126"/>
      <c r="AG640" s="126"/>
      <c r="AH640" s="126"/>
      <c r="AI640" s="126"/>
      <c r="AJ640" s="127"/>
      <c r="AK640" s="127"/>
      <c r="AL640" s="126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6"/>
      <c r="AW640" s="122"/>
      <c r="AX640" s="122"/>
      <c r="AY640" s="122"/>
      <c r="AZ640" s="122"/>
      <c r="BA640" s="122"/>
      <c r="BB640" s="126"/>
      <c r="BC640" s="122"/>
      <c r="BD640" s="126"/>
      <c r="BE640" s="127"/>
      <c r="BF640" s="126"/>
      <c r="BG640" s="128"/>
      <c r="BH640" s="129"/>
      <c r="BI640" s="38"/>
      <c r="BJ640" s="97"/>
      <c r="BK640" s="95"/>
      <c r="BL640" s="38"/>
      <c r="BM640" s="130"/>
      <c r="BN640" s="131"/>
      <c r="BO640" s="95"/>
      <c r="BP640" s="95"/>
      <c r="BQ640" s="132"/>
      <c r="BR640" s="141"/>
    </row>
    <row r="641" spans="1:70" ht="30" hidden="1" customHeight="1" x14ac:dyDescent="0.35">
      <c r="A641" s="95">
        <v>637</v>
      </c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7"/>
      <c r="AC641" s="126"/>
      <c r="AD641" s="126"/>
      <c r="AE641" s="126"/>
      <c r="AF641" s="126"/>
      <c r="AG641" s="126"/>
      <c r="AH641" s="126"/>
      <c r="AI641" s="126"/>
      <c r="AJ641" s="127"/>
      <c r="AK641" s="127"/>
      <c r="AL641" s="126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6"/>
      <c r="AW641" s="122"/>
      <c r="AX641" s="122"/>
      <c r="AY641" s="122"/>
      <c r="AZ641" s="122"/>
      <c r="BA641" s="122"/>
      <c r="BB641" s="126"/>
      <c r="BC641" s="122"/>
      <c r="BD641" s="126"/>
      <c r="BE641" s="127"/>
      <c r="BF641" s="126"/>
      <c r="BG641" s="128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7"/>
      <c r="AC642" s="126"/>
      <c r="AD642" s="126"/>
      <c r="AE642" s="126"/>
      <c r="AF642" s="126"/>
      <c r="AG642" s="126"/>
      <c r="AH642" s="126"/>
      <c r="AI642" s="126"/>
      <c r="AJ642" s="127"/>
      <c r="AK642" s="127"/>
      <c r="AL642" s="126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6"/>
      <c r="AW642" s="122"/>
      <c r="AX642" s="122"/>
      <c r="AY642" s="122"/>
      <c r="AZ642" s="122"/>
      <c r="BA642" s="122"/>
      <c r="BB642" s="126"/>
      <c r="BC642" s="122"/>
      <c r="BD642" s="126"/>
      <c r="BE642" s="127"/>
      <c r="BF642" s="126"/>
      <c r="BG642" s="128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7"/>
      <c r="AC643" s="126"/>
      <c r="AD643" s="126"/>
      <c r="AE643" s="126"/>
      <c r="AF643" s="126"/>
      <c r="AG643" s="126"/>
      <c r="AH643" s="126"/>
      <c r="AI643" s="126"/>
      <c r="AJ643" s="127"/>
      <c r="AK643" s="127"/>
      <c r="AL643" s="126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6"/>
      <c r="AW643" s="122"/>
      <c r="AX643" s="122"/>
      <c r="AY643" s="122"/>
      <c r="AZ643" s="122"/>
      <c r="BA643" s="122"/>
      <c r="BB643" s="126"/>
      <c r="BC643" s="122"/>
      <c r="BD643" s="126"/>
      <c r="BE643" s="127"/>
      <c r="BF643" s="126"/>
      <c r="BG643" s="128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7"/>
      <c r="AC644" s="126"/>
      <c r="AD644" s="126"/>
      <c r="AE644" s="126"/>
      <c r="AF644" s="126"/>
      <c r="AG644" s="126"/>
      <c r="AH644" s="126"/>
      <c r="AI644" s="126"/>
      <c r="AJ644" s="127"/>
      <c r="AK644" s="127"/>
      <c r="AL644" s="126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6"/>
      <c r="AW644" s="122"/>
      <c r="AX644" s="122"/>
      <c r="AY644" s="122"/>
      <c r="AZ644" s="122"/>
      <c r="BA644" s="122"/>
      <c r="BB644" s="126"/>
      <c r="BC644" s="122"/>
      <c r="BD644" s="126"/>
      <c r="BE644" s="127"/>
      <c r="BF644" s="126"/>
      <c r="BG644" s="128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7"/>
      <c r="AC645" s="126"/>
      <c r="AD645" s="126"/>
      <c r="AE645" s="126"/>
      <c r="AF645" s="126"/>
      <c r="AG645" s="126"/>
      <c r="AH645" s="126"/>
      <c r="AI645" s="126"/>
      <c r="AJ645" s="127"/>
      <c r="AK645" s="127"/>
      <c r="AL645" s="126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6"/>
      <c r="AW645" s="122"/>
      <c r="AX645" s="122"/>
      <c r="AY645" s="122"/>
      <c r="AZ645" s="122"/>
      <c r="BA645" s="122"/>
      <c r="BB645" s="126"/>
      <c r="BC645" s="122"/>
      <c r="BD645" s="126"/>
      <c r="BE645" s="127"/>
      <c r="BF645" s="126"/>
      <c r="BG645" s="128"/>
      <c r="BH645" s="129"/>
      <c r="BI645" s="38"/>
      <c r="BJ645" s="97"/>
      <c r="BK645" s="95"/>
      <c r="BL645" s="38"/>
      <c r="BM645" s="130"/>
      <c r="BN645" s="131"/>
      <c r="BO645" s="95"/>
      <c r="BP645" s="95"/>
      <c r="BQ645" s="132"/>
      <c r="BR645" s="141"/>
    </row>
    <row r="646" spans="1:70" ht="30" hidden="1" customHeight="1" x14ac:dyDescent="0.35">
      <c r="A646" s="95">
        <v>642</v>
      </c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7"/>
      <c r="AC646" s="126"/>
      <c r="AD646" s="126"/>
      <c r="AE646" s="126"/>
      <c r="AF646" s="126"/>
      <c r="AG646" s="126"/>
      <c r="AH646" s="126"/>
      <c r="AI646" s="126"/>
      <c r="AJ646" s="127"/>
      <c r="AK646" s="127"/>
      <c r="AL646" s="126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6"/>
      <c r="AW646" s="122"/>
      <c r="AX646" s="122"/>
      <c r="AY646" s="122"/>
      <c r="AZ646" s="122"/>
      <c r="BA646" s="122"/>
      <c r="BB646" s="126"/>
      <c r="BC646" s="122"/>
      <c r="BD646" s="126"/>
      <c r="BE646" s="127"/>
      <c r="BF646" s="126"/>
      <c r="BG646" s="128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7"/>
      <c r="AC647" s="126"/>
      <c r="AD647" s="126"/>
      <c r="AE647" s="126"/>
      <c r="AF647" s="126"/>
      <c r="AG647" s="126"/>
      <c r="AH647" s="126"/>
      <c r="AI647" s="126"/>
      <c r="AJ647" s="127"/>
      <c r="AK647" s="127"/>
      <c r="AL647" s="126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6"/>
      <c r="AW647" s="122"/>
      <c r="AX647" s="122"/>
      <c r="AY647" s="122"/>
      <c r="AZ647" s="122"/>
      <c r="BA647" s="122"/>
      <c r="BB647" s="126"/>
      <c r="BC647" s="122"/>
      <c r="BD647" s="126"/>
      <c r="BE647" s="127"/>
      <c r="BF647" s="126"/>
      <c r="BG647" s="128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7"/>
      <c r="AC648" s="126"/>
      <c r="AD648" s="126"/>
      <c r="AE648" s="126"/>
      <c r="AF648" s="126"/>
      <c r="AG648" s="126"/>
      <c r="AH648" s="126"/>
      <c r="AI648" s="126"/>
      <c r="AJ648" s="127"/>
      <c r="AK648" s="127"/>
      <c r="AL648" s="126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6"/>
      <c r="AW648" s="122"/>
      <c r="AX648" s="122"/>
      <c r="AY648" s="122"/>
      <c r="AZ648" s="122"/>
      <c r="BA648" s="122"/>
      <c r="BB648" s="126"/>
      <c r="BC648" s="122"/>
      <c r="BD648" s="126"/>
      <c r="BE648" s="127"/>
      <c r="BF648" s="126"/>
      <c r="BG648" s="128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7"/>
      <c r="AC649" s="126"/>
      <c r="AD649" s="126"/>
      <c r="AE649" s="126"/>
      <c r="AF649" s="126"/>
      <c r="AG649" s="126"/>
      <c r="AH649" s="126"/>
      <c r="AI649" s="126"/>
      <c r="AJ649" s="127"/>
      <c r="AK649" s="127"/>
      <c r="AL649" s="126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6"/>
      <c r="AW649" s="122"/>
      <c r="AX649" s="122"/>
      <c r="AY649" s="122"/>
      <c r="AZ649" s="122"/>
      <c r="BA649" s="122"/>
      <c r="BB649" s="126"/>
      <c r="BC649" s="122"/>
      <c r="BD649" s="126"/>
      <c r="BE649" s="127"/>
      <c r="BF649" s="126"/>
      <c r="BG649" s="128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7"/>
      <c r="AC650" s="126"/>
      <c r="AD650" s="126"/>
      <c r="AE650" s="126"/>
      <c r="AF650" s="126"/>
      <c r="AG650" s="126"/>
      <c r="AH650" s="126"/>
      <c r="AI650" s="126"/>
      <c r="AJ650" s="127"/>
      <c r="AK650" s="127"/>
      <c r="AL650" s="126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6"/>
      <c r="AW650" s="122"/>
      <c r="AX650" s="122"/>
      <c r="AY650" s="122"/>
      <c r="AZ650" s="122"/>
      <c r="BA650" s="122"/>
      <c r="BB650" s="126"/>
      <c r="BC650" s="122"/>
      <c r="BD650" s="126"/>
      <c r="BE650" s="127"/>
      <c r="BF650" s="126"/>
      <c r="BG650" s="128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7"/>
      <c r="AC651" s="126"/>
      <c r="AD651" s="126"/>
      <c r="AE651" s="126"/>
      <c r="AF651" s="126"/>
      <c r="AG651" s="126"/>
      <c r="AH651" s="126"/>
      <c r="AI651" s="126"/>
      <c r="AJ651" s="127"/>
      <c r="AK651" s="127"/>
      <c r="AL651" s="126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6"/>
      <c r="AW651" s="122"/>
      <c r="AX651" s="122"/>
      <c r="AY651" s="122"/>
      <c r="AZ651" s="122"/>
      <c r="BA651" s="122"/>
      <c r="BB651" s="126"/>
      <c r="BC651" s="122"/>
      <c r="BD651" s="126"/>
      <c r="BE651" s="127"/>
      <c r="BF651" s="126"/>
      <c r="BG651" s="128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7"/>
      <c r="AC652" s="126"/>
      <c r="AD652" s="126"/>
      <c r="AE652" s="126"/>
      <c r="AF652" s="126"/>
      <c r="AG652" s="126"/>
      <c r="AH652" s="126"/>
      <c r="AI652" s="126"/>
      <c r="AJ652" s="127"/>
      <c r="AK652" s="127"/>
      <c r="AL652" s="126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6"/>
      <c r="AW652" s="122"/>
      <c r="AX652" s="122"/>
      <c r="AY652" s="122"/>
      <c r="AZ652" s="122"/>
      <c r="BA652" s="122"/>
      <c r="BB652" s="126"/>
      <c r="BC652" s="122"/>
      <c r="BD652" s="126"/>
      <c r="BE652" s="127"/>
      <c r="BF652" s="126"/>
      <c r="BG652" s="128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7"/>
      <c r="AC653" s="126"/>
      <c r="AD653" s="126"/>
      <c r="AE653" s="126"/>
      <c r="AF653" s="126"/>
      <c r="AG653" s="126"/>
      <c r="AH653" s="126"/>
      <c r="AI653" s="126"/>
      <c r="AJ653" s="127"/>
      <c r="AK653" s="127"/>
      <c r="AL653" s="126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6"/>
      <c r="AW653" s="122"/>
      <c r="AX653" s="122"/>
      <c r="AY653" s="122"/>
      <c r="AZ653" s="122"/>
      <c r="BA653" s="122"/>
      <c r="BB653" s="126"/>
      <c r="BC653" s="122"/>
      <c r="BD653" s="126"/>
      <c r="BE653" s="127"/>
      <c r="BF653" s="126"/>
      <c r="BG653" s="128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7"/>
      <c r="AC654" s="126"/>
      <c r="AD654" s="126"/>
      <c r="AE654" s="126"/>
      <c r="AF654" s="126"/>
      <c r="AG654" s="126"/>
      <c r="AH654" s="126"/>
      <c r="AI654" s="126"/>
      <c r="AJ654" s="127"/>
      <c r="AK654" s="127"/>
      <c r="AL654" s="126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6"/>
      <c r="AW654" s="122"/>
      <c r="AX654" s="122"/>
      <c r="AY654" s="122"/>
      <c r="AZ654" s="122"/>
      <c r="BA654" s="122"/>
      <c r="BB654" s="126"/>
      <c r="BC654" s="122"/>
      <c r="BD654" s="126"/>
      <c r="BE654" s="127"/>
      <c r="BF654" s="126"/>
      <c r="BG654" s="128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7"/>
      <c r="AC655" s="126"/>
      <c r="AD655" s="126"/>
      <c r="AE655" s="126"/>
      <c r="AF655" s="126"/>
      <c r="AG655" s="126"/>
      <c r="AH655" s="126"/>
      <c r="AI655" s="126"/>
      <c r="AJ655" s="127"/>
      <c r="AK655" s="127"/>
      <c r="AL655" s="126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6"/>
      <c r="AW655" s="122"/>
      <c r="AX655" s="122"/>
      <c r="AY655" s="122"/>
      <c r="AZ655" s="122"/>
      <c r="BA655" s="122"/>
      <c r="BB655" s="126"/>
      <c r="BC655" s="122"/>
      <c r="BD655" s="126"/>
      <c r="BE655" s="127"/>
      <c r="BF655" s="126"/>
      <c r="BG655" s="128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7"/>
      <c r="AC656" s="126"/>
      <c r="AD656" s="126"/>
      <c r="AE656" s="126"/>
      <c r="AF656" s="126"/>
      <c r="AG656" s="126"/>
      <c r="AH656" s="126"/>
      <c r="AI656" s="126"/>
      <c r="AJ656" s="127"/>
      <c r="AK656" s="127"/>
      <c r="AL656" s="126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6"/>
      <c r="AW656" s="122"/>
      <c r="AX656" s="122"/>
      <c r="AY656" s="122"/>
      <c r="AZ656" s="122"/>
      <c r="BA656" s="122"/>
      <c r="BB656" s="126"/>
      <c r="BC656" s="122"/>
      <c r="BD656" s="126"/>
      <c r="BE656" s="127"/>
      <c r="BF656" s="126"/>
      <c r="BG656" s="128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7"/>
      <c r="AC657" s="126"/>
      <c r="AD657" s="126"/>
      <c r="AE657" s="126"/>
      <c r="AF657" s="126"/>
      <c r="AG657" s="126"/>
      <c r="AH657" s="126"/>
      <c r="AI657" s="126"/>
      <c r="AJ657" s="127"/>
      <c r="AK657" s="127"/>
      <c r="AL657" s="126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6"/>
      <c r="AW657" s="122"/>
      <c r="AX657" s="122"/>
      <c r="AY657" s="122"/>
      <c r="AZ657" s="122"/>
      <c r="BA657" s="122"/>
      <c r="BB657" s="126"/>
      <c r="BC657" s="122"/>
      <c r="BD657" s="126"/>
      <c r="BE657" s="127"/>
      <c r="BF657" s="126"/>
      <c r="BG657" s="128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7"/>
      <c r="AC658" s="126"/>
      <c r="AD658" s="126"/>
      <c r="AE658" s="126"/>
      <c r="AF658" s="126"/>
      <c r="AG658" s="126"/>
      <c r="AH658" s="126"/>
      <c r="AI658" s="126"/>
      <c r="AJ658" s="127"/>
      <c r="AK658" s="127"/>
      <c r="AL658" s="126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6"/>
      <c r="AW658" s="122"/>
      <c r="AX658" s="122"/>
      <c r="AY658" s="122"/>
      <c r="AZ658" s="122"/>
      <c r="BA658" s="122"/>
      <c r="BB658" s="126"/>
      <c r="BC658" s="122"/>
      <c r="BD658" s="126"/>
      <c r="BE658" s="127"/>
      <c r="BF658" s="126"/>
      <c r="BG658" s="128"/>
      <c r="BH658" s="129"/>
      <c r="BI658" s="38"/>
      <c r="BJ658" s="97"/>
      <c r="BK658" s="95"/>
      <c r="BL658" s="38"/>
      <c r="BM658" s="130"/>
      <c r="BN658" s="131"/>
      <c r="BO658" s="95"/>
      <c r="BP658" s="95"/>
      <c r="BQ658" s="132"/>
      <c r="BR658" s="141"/>
    </row>
    <row r="659" spans="1:70" ht="30" hidden="1" customHeight="1" x14ac:dyDescent="0.35">
      <c r="A659" s="95">
        <v>655</v>
      </c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7"/>
      <c r="AC659" s="126"/>
      <c r="AD659" s="126"/>
      <c r="AE659" s="126"/>
      <c r="AF659" s="126"/>
      <c r="AG659" s="126"/>
      <c r="AH659" s="126"/>
      <c r="AI659" s="126"/>
      <c r="AJ659" s="127"/>
      <c r="AK659" s="127"/>
      <c r="AL659" s="126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6"/>
      <c r="AW659" s="122"/>
      <c r="AX659" s="122"/>
      <c r="AY659" s="122"/>
      <c r="AZ659" s="122"/>
      <c r="BA659" s="122"/>
      <c r="BB659" s="126"/>
      <c r="BC659" s="122"/>
      <c r="BD659" s="126"/>
      <c r="BE659" s="127"/>
      <c r="BF659" s="126"/>
      <c r="BG659" s="128"/>
      <c r="BH659" s="129"/>
      <c r="BI659" s="38"/>
      <c r="BJ659" s="97"/>
      <c r="BK659" s="95"/>
      <c r="BL659" s="38"/>
      <c r="BM659" s="130"/>
      <c r="BN659" s="131"/>
      <c r="BO659" s="95"/>
      <c r="BP659" s="95"/>
      <c r="BQ659" s="132"/>
      <c r="BR659" s="141"/>
    </row>
    <row r="660" spans="1:70" ht="30" hidden="1" customHeight="1" x14ac:dyDescent="0.35">
      <c r="A660" s="95">
        <v>656</v>
      </c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7"/>
      <c r="AC660" s="126"/>
      <c r="AD660" s="126"/>
      <c r="AE660" s="126"/>
      <c r="AF660" s="126"/>
      <c r="AG660" s="126"/>
      <c r="AH660" s="126"/>
      <c r="AI660" s="126"/>
      <c r="AJ660" s="127"/>
      <c r="AK660" s="127"/>
      <c r="AL660" s="126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6"/>
      <c r="AW660" s="122"/>
      <c r="AX660" s="122"/>
      <c r="AY660" s="122"/>
      <c r="AZ660" s="122"/>
      <c r="BA660" s="122"/>
      <c r="BB660" s="126"/>
      <c r="BC660" s="122"/>
      <c r="BD660" s="126"/>
      <c r="BE660" s="127"/>
      <c r="BF660" s="126"/>
      <c r="BG660" s="128"/>
      <c r="BH660" s="129"/>
      <c r="BI660" s="38"/>
      <c r="BJ660" s="97"/>
      <c r="BK660" s="95"/>
      <c r="BL660" s="38"/>
      <c r="BM660" s="130"/>
      <c r="BN660" s="131"/>
      <c r="BO660" s="95"/>
      <c r="BP660" s="95"/>
      <c r="BQ660" s="132"/>
      <c r="BR660" s="141"/>
    </row>
    <row r="661" spans="1:70" ht="30" hidden="1" customHeight="1" x14ac:dyDescent="0.35">
      <c r="A661" s="95">
        <v>657</v>
      </c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7"/>
      <c r="AC661" s="126"/>
      <c r="AD661" s="126"/>
      <c r="AE661" s="126"/>
      <c r="AF661" s="126"/>
      <c r="AG661" s="126"/>
      <c r="AH661" s="126"/>
      <c r="AI661" s="126"/>
      <c r="AJ661" s="127"/>
      <c r="AK661" s="127"/>
      <c r="AL661" s="126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6"/>
      <c r="AW661" s="122"/>
      <c r="AX661" s="122"/>
      <c r="AY661" s="122"/>
      <c r="AZ661" s="122"/>
      <c r="BA661" s="122"/>
      <c r="BB661" s="126"/>
      <c r="BC661" s="122"/>
      <c r="BD661" s="126"/>
      <c r="BE661" s="127"/>
      <c r="BF661" s="126"/>
      <c r="BG661" s="128"/>
      <c r="BH661" s="122"/>
      <c r="BI661" s="122"/>
      <c r="BJ661" s="134"/>
      <c r="BK661" s="95"/>
      <c r="BL661" s="95"/>
      <c r="BM661" s="98"/>
      <c r="BN661" s="99"/>
      <c r="BO661" s="122"/>
      <c r="BP661" s="122"/>
      <c r="BQ661" s="42"/>
      <c r="BR661" s="140"/>
    </row>
    <row r="662" spans="1:70" ht="30" hidden="1" customHeight="1" x14ac:dyDescent="0.35">
      <c r="A662" s="95">
        <v>658</v>
      </c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7"/>
      <c r="AC662" s="126"/>
      <c r="AD662" s="126"/>
      <c r="AE662" s="126"/>
      <c r="AF662" s="126"/>
      <c r="AG662" s="126"/>
      <c r="AH662" s="126"/>
      <c r="AI662" s="126"/>
      <c r="AJ662" s="127"/>
      <c r="AK662" s="127"/>
      <c r="AL662" s="126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6"/>
      <c r="AW662" s="122"/>
      <c r="AX662" s="122"/>
      <c r="AY662" s="122"/>
      <c r="AZ662" s="122"/>
      <c r="BA662" s="122"/>
      <c r="BB662" s="126"/>
      <c r="BC662" s="122"/>
      <c r="BD662" s="126"/>
      <c r="BE662" s="127"/>
      <c r="BF662" s="126"/>
      <c r="BG662" s="128"/>
      <c r="BH662" s="129"/>
      <c r="BI662" s="38"/>
      <c r="BJ662" s="97"/>
      <c r="BK662" s="95"/>
      <c r="BL662" s="38"/>
      <c r="BM662" s="130"/>
      <c r="BN662" s="131"/>
      <c r="BO662" s="95"/>
      <c r="BP662" s="95"/>
      <c r="BQ662" s="132"/>
      <c r="BR662" s="141"/>
    </row>
    <row r="663" spans="1:70" ht="30" hidden="1" customHeight="1" x14ac:dyDescent="0.35">
      <c r="A663" s="95">
        <v>659</v>
      </c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7"/>
      <c r="AC663" s="126"/>
      <c r="AD663" s="126"/>
      <c r="AE663" s="126"/>
      <c r="AF663" s="126"/>
      <c r="AG663" s="126"/>
      <c r="AH663" s="126"/>
      <c r="AI663" s="126"/>
      <c r="AJ663" s="127"/>
      <c r="AK663" s="127"/>
      <c r="AL663" s="126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6"/>
      <c r="AW663" s="122"/>
      <c r="AX663" s="122"/>
      <c r="AY663" s="122"/>
      <c r="AZ663" s="122"/>
      <c r="BA663" s="122"/>
      <c r="BB663" s="126"/>
      <c r="BC663" s="122"/>
      <c r="BD663" s="126"/>
      <c r="BE663" s="127"/>
      <c r="BF663" s="126"/>
      <c r="BG663" s="128"/>
      <c r="BH663" s="129"/>
      <c r="BI663" s="38"/>
      <c r="BJ663" s="97"/>
      <c r="BK663" s="95"/>
      <c r="BL663" s="38"/>
      <c r="BM663" s="130"/>
      <c r="BN663" s="131"/>
      <c r="BO663" s="95"/>
      <c r="BP663" s="95"/>
      <c r="BQ663" s="132"/>
      <c r="BR663" s="141"/>
    </row>
    <row r="664" spans="1:70" ht="30" hidden="1" customHeight="1" x14ac:dyDescent="0.35">
      <c r="A664" s="95">
        <v>660</v>
      </c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7"/>
      <c r="AC664" s="126"/>
      <c r="AD664" s="126"/>
      <c r="AE664" s="126"/>
      <c r="AF664" s="126"/>
      <c r="AG664" s="126"/>
      <c r="AH664" s="126"/>
      <c r="AI664" s="126"/>
      <c r="AJ664" s="127"/>
      <c r="AK664" s="127"/>
      <c r="AL664" s="126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6"/>
      <c r="AW664" s="122"/>
      <c r="AX664" s="122"/>
      <c r="AY664" s="122"/>
      <c r="AZ664" s="122"/>
      <c r="BA664" s="122"/>
      <c r="BB664" s="126"/>
      <c r="BC664" s="122"/>
      <c r="BD664" s="126"/>
      <c r="BE664" s="127"/>
      <c r="BF664" s="126"/>
      <c r="BG664" s="128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7"/>
      <c r="AC665" s="126"/>
      <c r="AD665" s="126"/>
      <c r="AE665" s="126"/>
      <c r="AF665" s="126"/>
      <c r="AG665" s="126"/>
      <c r="AH665" s="126"/>
      <c r="AI665" s="126"/>
      <c r="AJ665" s="127"/>
      <c r="AK665" s="127"/>
      <c r="AL665" s="126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6"/>
      <c r="AW665" s="122"/>
      <c r="AX665" s="122"/>
      <c r="AY665" s="122"/>
      <c r="AZ665" s="122"/>
      <c r="BA665" s="122"/>
      <c r="BB665" s="126"/>
      <c r="BC665" s="122"/>
      <c r="BD665" s="126"/>
      <c r="BE665" s="127"/>
      <c r="BF665" s="126"/>
      <c r="BG665" s="128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7"/>
      <c r="AC666" s="126"/>
      <c r="AD666" s="126"/>
      <c r="AE666" s="126"/>
      <c r="AF666" s="126"/>
      <c r="AG666" s="126"/>
      <c r="AH666" s="126"/>
      <c r="AI666" s="126"/>
      <c r="AJ666" s="127"/>
      <c r="AK666" s="127"/>
      <c r="AL666" s="126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6"/>
      <c r="AW666" s="122"/>
      <c r="AX666" s="122"/>
      <c r="AY666" s="122"/>
      <c r="AZ666" s="122"/>
      <c r="BA666" s="122"/>
      <c r="BB666" s="126"/>
      <c r="BC666" s="122"/>
      <c r="BD666" s="126"/>
      <c r="BE666" s="127"/>
      <c r="BF666" s="126"/>
      <c r="BG666" s="128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7"/>
      <c r="AC667" s="126"/>
      <c r="AD667" s="126"/>
      <c r="AE667" s="126"/>
      <c r="AF667" s="126"/>
      <c r="AG667" s="126"/>
      <c r="AH667" s="126"/>
      <c r="AI667" s="126"/>
      <c r="AJ667" s="127"/>
      <c r="AK667" s="127"/>
      <c r="AL667" s="126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6"/>
      <c r="AW667" s="122"/>
      <c r="AX667" s="122"/>
      <c r="AY667" s="122"/>
      <c r="AZ667" s="122"/>
      <c r="BA667" s="122"/>
      <c r="BB667" s="126"/>
      <c r="BC667" s="122"/>
      <c r="BD667" s="126"/>
      <c r="BE667" s="127"/>
      <c r="BF667" s="126"/>
      <c r="BG667" s="128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7"/>
      <c r="AC668" s="126"/>
      <c r="AD668" s="126"/>
      <c r="AE668" s="126"/>
      <c r="AF668" s="126"/>
      <c r="AG668" s="126"/>
      <c r="AH668" s="126"/>
      <c r="AI668" s="126"/>
      <c r="AJ668" s="127"/>
      <c r="AK668" s="127"/>
      <c r="AL668" s="126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6"/>
      <c r="AW668" s="122"/>
      <c r="AX668" s="122"/>
      <c r="AY668" s="122"/>
      <c r="AZ668" s="122"/>
      <c r="BA668" s="122"/>
      <c r="BB668" s="126"/>
      <c r="BC668" s="122"/>
      <c r="BD668" s="126"/>
      <c r="BE668" s="127"/>
      <c r="BF668" s="126"/>
      <c r="BG668" s="128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7"/>
      <c r="AC669" s="126"/>
      <c r="AD669" s="126"/>
      <c r="AE669" s="126"/>
      <c r="AF669" s="126"/>
      <c r="AG669" s="126"/>
      <c r="AH669" s="126"/>
      <c r="AI669" s="126"/>
      <c r="AJ669" s="127"/>
      <c r="AK669" s="127"/>
      <c r="AL669" s="126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6"/>
      <c r="AW669" s="122"/>
      <c r="AX669" s="122"/>
      <c r="AY669" s="122"/>
      <c r="AZ669" s="122"/>
      <c r="BA669" s="122"/>
      <c r="BB669" s="126"/>
      <c r="BC669" s="122"/>
      <c r="BD669" s="126"/>
      <c r="BE669" s="127"/>
      <c r="BF669" s="126"/>
      <c r="BG669" s="128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7"/>
      <c r="AC670" s="126"/>
      <c r="AD670" s="126"/>
      <c r="AE670" s="126"/>
      <c r="AF670" s="126"/>
      <c r="AG670" s="126"/>
      <c r="AH670" s="126"/>
      <c r="AI670" s="126"/>
      <c r="AJ670" s="127"/>
      <c r="AK670" s="127"/>
      <c r="AL670" s="126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6"/>
      <c r="AW670" s="122"/>
      <c r="AX670" s="122"/>
      <c r="AY670" s="122"/>
      <c r="AZ670" s="122"/>
      <c r="BA670" s="122"/>
      <c r="BB670" s="126"/>
      <c r="BC670" s="122"/>
      <c r="BD670" s="126"/>
      <c r="BE670" s="127"/>
      <c r="BF670" s="126"/>
      <c r="BG670" s="128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7"/>
      <c r="AC671" s="126"/>
      <c r="AD671" s="126"/>
      <c r="AE671" s="126"/>
      <c r="AF671" s="126"/>
      <c r="AG671" s="126"/>
      <c r="AH671" s="126"/>
      <c r="AI671" s="126"/>
      <c r="AJ671" s="127"/>
      <c r="AK671" s="127"/>
      <c r="AL671" s="126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6"/>
      <c r="AW671" s="122"/>
      <c r="AX671" s="122"/>
      <c r="AY671" s="122"/>
      <c r="AZ671" s="122"/>
      <c r="BA671" s="122"/>
      <c r="BB671" s="126"/>
      <c r="BC671" s="122"/>
      <c r="BD671" s="126"/>
      <c r="BE671" s="127"/>
      <c r="BF671" s="126"/>
      <c r="BG671" s="128"/>
      <c r="BH671" s="129"/>
      <c r="BI671" s="38"/>
      <c r="BJ671" s="97"/>
      <c r="BK671" s="95"/>
      <c r="BL671" s="38"/>
      <c r="BM671" s="130"/>
      <c r="BN671" s="131"/>
      <c r="BO671" s="95"/>
      <c r="BP671" s="95"/>
      <c r="BQ671" s="132"/>
      <c r="BR671" s="141"/>
    </row>
    <row r="672" spans="1:70" ht="30" hidden="1" customHeight="1" x14ac:dyDescent="0.35">
      <c r="A672" s="95">
        <v>668</v>
      </c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7"/>
      <c r="AC672" s="126"/>
      <c r="AD672" s="126"/>
      <c r="AE672" s="126"/>
      <c r="AF672" s="126"/>
      <c r="AG672" s="126"/>
      <c r="AH672" s="126"/>
      <c r="AI672" s="126"/>
      <c r="AJ672" s="127"/>
      <c r="AK672" s="127"/>
      <c r="AL672" s="126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6"/>
      <c r="AW672" s="122"/>
      <c r="AX672" s="122"/>
      <c r="AY672" s="122"/>
      <c r="AZ672" s="122"/>
      <c r="BA672" s="122"/>
      <c r="BB672" s="126"/>
      <c r="BC672" s="122"/>
      <c r="BD672" s="126"/>
      <c r="BE672" s="127"/>
      <c r="BF672" s="126"/>
      <c r="BG672" s="128"/>
      <c r="BH672" s="129"/>
      <c r="BI672" s="38"/>
      <c r="BJ672" s="97"/>
      <c r="BK672" s="95"/>
      <c r="BL672" s="38"/>
      <c r="BM672" s="130"/>
      <c r="BN672" s="131"/>
      <c r="BO672" s="95"/>
      <c r="BP672" s="95"/>
      <c r="BQ672" s="132"/>
      <c r="BR672" s="141"/>
    </row>
    <row r="673" spans="1:70" ht="30" hidden="1" customHeight="1" x14ac:dyDescent="0.35">
      <c r="A673" s="95">
        <v>669</v>
      </c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7"/>
      <c r="AC673" s="126"/>
      <c r="AD673" s="126"/>
      <c r="AE673" s="126"/>
      <c r="AF673" s="126"/>
      <c r="AG673" s="126"/>
      <c r="AH673" s="126"/>
      <c r="AI673" s="126"/>
      <c r="AJ673" s="127"/>
      <c r="AK673" s="127"/>
      <c r="AL673" s="126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6"/>
      <c r="AW673" s="122"/>
      <c r="AX673" s="122"/>
      <c r="AY673" s="122"/>
      <c r="AZ673" s="122"/>
      <c r="BA673" s="122"/>
      <c r="BB673" s="126"/>
      <c r="BC673" s="122"/>
      <c r="BD673" s="126"/>
      <c r="BE673" s="127"/>
      <c r="BF673" s="126"/>
      <c r="BG673" s="128"/>
      <c r="BH673" s="129"/>
      <c r="BI673" s="38"/>
      <c r="BJ673" s="97"/>
      <c r="BK673" s="95"/>
      <c r="BL673" s="38"/>
      <c r="BM673" s="130"/>
      <c r="BN673" s="131"/>
      <c r="BO673" s="95"/>
      <c r="BP673" s="95"/>
      <c r="BQ673" s="132"/>
      <c r="BR673" s="141"/>
    </row>
    <row r="674" spans="1:70" ht="30" hidden="1" customHeight="1" x14ac:dyDescent="0.35">
      <c r="A674" s="95">
        <v>670</v>
      </c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7"/>
      <c r="AC674" s="126"/>
      <c r="AD674" s="126"/>
      <c r="AE674" s="126"/>
      <c r="AF674" s="126"/>
      <c r="AG674" s="126"/>
      <c r="AH674" s="126"/>
      <c r="AI674" s="126"/>
      <c r="AJ674" s="127"/>
      <c r="AK674" s="127"/>
      <c r="AL674" s="126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6"/>
      <c r="AW674" s="122"/>
      <c r="AX674" s="122"/>
      <c r="AY674" s="122"/>
      <c r="AZ674" s="122"/>
      <c r="BA674" s="122"/>
      <c r="BB674" s="126"/>
      <c r="BC674" s="122"/>
      <c r="BD674" s="126"/>
      <c r="BE674" s="127"/>
      <c r="BF674" s="126"/>
      <c r="BG674" s="128"/>
      <c r="BH674" s="129"/>
      <c r="BI674" s="38"/>
      <c r="BJ674" s="97"/>
      <c r="BK674" s="95"/>
      <c r="BL674" s="38"/>
      <c r="BM674" s="130"/>
      <c r="BN674" s="131"/>
      <c r="BO674" s="95"/>
      <c r="BP674" s="95"/>
      <c r="BQ674" s="132"/>
      <c r="BR674" s="141"/>
    </row>
    <row r="675" spans="1:70" ht="30" hidden="1" customHeight="1" x14ac:dyDescent="0.35">
      <c r="A675" s="95">
        <v>671</v>
      </c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7"/>
      <c r="AC675" s="126"/>
      <c r="AD675" s="126"/>
      <c r="AE675" s="126"/>
      <c r="AF675" s="126"/>
      <c r="AG675" s="126"/>
      <c r="AH675" s="126"/>
      <c r="AI675" s="126"/>
      <c r="AJ675" s="127"/>
      <c r="AK675" s="127"/>
      <c r="AL675" s="126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6"/>
      <c r="AW675" s="122"/>
      <c r="AX675" s="122"/>
      <c r="AY675" s="122"/>
      <c r="AZ675" s="122"/>
      <c r="BA675" s="122"/>
      <c r="BB675" s="126"/>
      <c r="BC675" s="122"/>
      <c r="BD675" s="126"/>
      <c r="BE675" s="127"/>
      <c r="BF675" s="126"/>
      <c r="BG675" s="128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7"/>
      <c r="AC676" s="126"/>
      <c r="AD676" s="126"/>
      <c r="AE676" s="126"/>
      <c r="AF676" s="126"/>
      <c r="AG676" s="126"/>
      <c r="AH676" s="126"/>
      <c r="AI676" s="126"/>
      <c r="AJ676" s="127"/>
      <c r="AK676" s="127"/>
      <c r="AL676" s="126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6"/>
      <c r="AW676" s="122"/>
      <c r="AX676" s="122"/>
      <c r="AY676" s="122"/>
      <c r="AZ676" s="122"/>
      <c r="BA676" s="122"/>
      <c r="BB676" s="126"/>
      <c r="BC676" s="122"/>
      <c r="BD676" s="126"/>
      <c r="BE676" s="127"/>
      <c r="BF676" s="126"/>
      <c r="BG676" s="128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7"/>
      <c r="AC677" s="126"/>
      <c r="AD677" s="126"/>
      <c r="AE677" s="126"/>
      <c r="AF677" s="126"/>
      <c r="AG677" s="126"/>
      <c r="AH677" s="126"/>
      <c r="AI677" s="126"/>
      <c r="AJ677" s="127"/>
      <c r="AK677" s="127"/>
      <c r="AL677" s="126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6"/>
      <c r="AW677" s="122"/>
      <c r="AX677" s="122"/>
      <c r="AY677" s="122"/>
      <c r="AZ677" s="122"/>
      <c r="BA677" s="122"/>
      <c r="BB677" s="126"/>
      <c r="BC677" s="122"/>
      <c r="BD677" s="126"/>
      <c r="BE677" s="127"/>
      <c r="BF677" s="126"/>
      <c r="BG677" s="128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7"/>
      <c r="AC678" s="126"/>
      <c r="AD678" s="126"/>
      <c r="AE678" s="126"/>
      <c r="AF678" s="126"/>
      <c r="AG678" s="126"/>
      <c r="AH678" s="126"/>
      <c r="AI678" s="126"/>
      <c r="AJ678" s="127"/>
      <c r="AK678" s="127"/>
      <c r="AL678" s="126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6"/>
      <c r="AW678" s="122"/>
      <c r="AX678" s="122"/>
      <c r="AY678" s="122"/>
      <c r="AZ678" s="122"/>
      <c r="BA678" s="122"/>
      <c r="BB678" s="126"/>
      <c r="BC678" s="122"/>
      <c r="BD678" s="126"/>
      <c r="BE678" s="127"/>
      <c r="BF678" s="126"/>
      <c r="BG678" s="128"/>
      <c r="BH678" s="129"/>
      <c r="BI678" s="38"/>
      <c r="BJ678" s="97"/>
      <c r="BK678" s="95"/>
      <c r="BL678" s="38"/>
      <c r="BM678" s="130"/>
      <c r="BN678" s="131"/>
      <c r="BO678" s="95"/>
      <c r="BP678" s="95"/>
      <c r="BQ678" s="132"/>
      <c r="BR678" s="141"/>
    </row>
    <row r="679" spans="1:70" ht="30" hidden="1" customHeight="1" x14ac:dyDescent="0.35">
      <c r="A679" s="95">
        <v>675</v>
      </c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7"/>
      <c r="AC679" s="126"/>
      <c r="AD679" s="126"/>
      <c r="AE679" s="126"/>
      <c r="AF679" s="126"/>
      <c r="AG679" s="126"/>
      <c r="AH679" s="126"/>
      <c r="AI679" s="126"/>
      <c r="AJ679" s="127"/>
      <c r="AK679" s="127"/>
      <c r="AL679" s="126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6"/>
      <c r="AW679" s="122"/>
      <c r="AX679" s="122"/>
      <c r="AY679" s="122"/>
      <c r="AZ679" s="122"/>
      <c r="BA679" s="122"/>
      <c r="BB679" s="126"/>
      <c r="BC679" s="122"/>
      <c r="BD679" s="126"/>
      <c r="BE679" s="127"/>
      <c r="BF679" s="126"/>
      <c r="BG679" s="128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7"/>
      <c r="AC680" s="126"/>
      <c r="AD680" s="126"/>
      <c r="AE680" s="126"/>
      <c r="AF680" s="126"/>
      <c r="AG680" s="126"/>
      <c r="AH680" s="126"/>
      <c r="AI680" s="126"/>
      <c r="AJ680" s="127"/>
      <c r="AK680" s="127"/>
      <c r="AL680" s="126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6"/>
      <c r="AW680" s="122"/>
      <c r="AX680" s="122"/>
      <c r="AY680" s="122"/>
      <c r="AZ680" s="122"/>
      <c r="BA680" s="122"/>
      <c r="BB680" s="126"/>
      <c r="BC680" s="122"/>
      <c r="BD680" s="126"/>
      <c r="BE680" s="127"/>
      <c r="BF680" s="126"/>
      <c r="BG680" s="128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7"/>
      <c r="AC681" s="126"/>
      <c r="AD681" s="126"/>
      <c r="AE681" s="126"/>
      <c r="AF681" s="126"/>
      <c r="AG681" s="126"/>
      <c r="AH681" s="126"/>
      <c r="AI681" s="126"/>
      <c r="AJ681" s="127"/>
      <c r="AK681" s="127"/>
      <c r="AL681" s="126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6"/>
      <c r="AW681" s="122"/>
      <c r="AX681" s="122"/>
      <c r="AY681" s="122"/>
      <c r="AZ681" s="122"/>
      <c r="BA681" s="122"/>
      <c r="BB681" s="126"/>
      <c r="BC681" s="122"/>
      <c r="BD681" s="126"/>
      <c r="BE681" s="127"/>
      <c r="BF681" s="126"/>
      <c r="BG681" s="128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7"/>
      <c r="AC682" s="126"/>
      <c r="AD682" s="126"/>
      <c r="AE682" s="126"/>
      <c r="AF682" s="126"/>
      <c r="AG682" s="126"/>
      <c r="AH682" s="126"/>
      <c r="AI682" s="126"/>
      <c r="AJ682" s="127"/>
      <c r="AK682" s="127"/>
      <c r="AL682" s="126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6"/>
      <c r="AW682" s="122"/>
      <c r="AX682" s="122"/>
      <c r="AY682" s="122"/>
      <c r="AZ682" s="122"/>
      <c r="BA682" s="122"/>
      <c r="BB682" s="126"/>
      <c r="BC682" s="122"/>
      <c r="BD682" s="126"/>
      <c r="BE682" s="127"/>
      <c r="BF682" s="126"/>
      <c r="BG682" s="128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7"/>
      <c r="AC683" s="126"/>
      <c r="AD683" s="126"/>
      <c r="AE683" s="126"/>
      <c r="AF683" s="126"/>
      <c r="AG683" s="126"/>
      <c r="AH683" s="126"/>
      <c r="AI683" s="126"/>
      <c r="AJ683" s="127"/>
      <c r="AK683" s="127"/>
      <c r="AL683" s="126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6"/>
      <c r="AW683" s="122"/>
      <c r="AX683" s="122"/>
      <c r="AY683" s="122"/>
      <c r="AZ683" s="122"/>
      <c r="BA683" s="122"/>
      <c r="BB683" s="126"/>
      <c r="BC683" s="122"/>
      <c r="BD683" s="126"/>
      <c r="BE683" s="127"/>
      <c r="BF683" s="126"/>
      <c r="BG683" s="128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7"/>
      <c r="AC684" s="126"/>
      <c r="AD684" s="126"/>
      <c r="AE684" s="126"/>
      <c r="AF684" s="126"/>
      <c r="AG684" s="126"/>
      <c r="AH684" s="126"/>
      <c r="AI684" s="126"/>
      <c r="AJ684" s="127"/>
      <c r="AK684" s="127"/>
      <c r="AL684" s="126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6"/>
      <c r="AW684" s="122"/>
      <c r="AX684" s="122"/>
      <c r="AY684" s="122"/>
      <c r="AZ684" s="122"/>
      <c r="BA684" s="122"/>
      <c r="BB684" s="126"/>
      <c r="BC684" s="122"/>
      <c r="BD684" s="126"/>
      <c r="BE684" s="127"/>
      <c r="BF684" s="126"/>
      <c r="BG684" s="128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7"/>
      <c r="AC685" s="126"/>
      <c r="AD685" s="126"/>
      <c r="AE685" s="126"/>
      <c r="AF685" s="126"/>
      <c r="AG685" s="126"/>
      <c r="AH685" s="126"/>
      <c r="AI685" s="126"/>
      <c r="AJ685" s="127"/>
      <c r="AK685" s="127"/>
      <c r="AL685" s="126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6"/>
      <c r="AW685" s="122"/>
      <c r="AX685" s="122"/>
      <c r="AY685" s="122"/>
      <c r="AZ685" s="122"/>
      <c r="BA685" s="122"/>
      <c r="BB685" s="126"/>
      <c r="BC685" s="122"/>
      <c r="BD685" s="126"/>
      <c r="BE685" s="127"/>
      <c r="BF685" s="126"/>
      <c r="BG685" s="128"/>
      <c r="BH685" s="122"/>
      <c r="BI685" s="122"/>
      <c r="BJ685" s="134"/>
      <c r="BK685" s="95"/>
      <c r="BL685" s="95"/>
      <c r="BM685" s="98"/>
      <c r="BN685" s="99"/>
      <c r="BO685" s="122"/>
      <c r="BP685" s="122"/>
      <c r="BQ685" s="42"/>
      <c r="BR685" s="140"/>
    </row>
    <row r="686" spans="1:70" ht="30" hidden="1" customHeight="1" x14ac:dyDescent="0.35">
      <c r="A686" s="95">
        <v>682</v>
      </c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7"/>
      <c r="AC686" s="126"/>
      <c r="AD686" s="126"/>
      <c r="AE686" s="126"/>
      <c r="AF686" s="126"/>
      <c r="AG686" s="126"/>
      <c r="AH686" s="126"/>
      <c r="AI686" s="126"/>
      <c r="AJ686" s="127"/>
      <c r="AK686" s="127"/>
      <c r="AL686" s="126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6"/>
      <c r="AW686" s="122"/>
      <c r="AX686" s="122"/>
      <c r="AY686" s="122"/>
      <c r="AZ686" s="122"/>
      <c r="BA686" s="122"/>
      <c r="BB686" s="126"/>
      <c r="BC686" s="122"/>
      <c r="BD686" s="126"/>
      <c r="BE686" s="127"/>
      <c r="BF686" s="126"/>
      <c r="BG686" s="128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7"/>
      <c r="AC687" s="126"/>
      <c r="AD687" s="126"/>
      <c r="AE687" s="126"/>
      <c r="AF687" s="126"/>
      <c r="AG687" s="126"/>
      <c r="AH687" s="126"/>
      <c r="AI687" s="126"/>
      <c r="AJ687" s="127"/>
      <c r="AK687" s="127"/>
      <c r="AL687" s="126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6"/>
      <c r="AW687" s="122"/>
      <c r="AX687" s="122"/>
      <c r="AY687" s="122"/>
      <c r="AZ687" s="122"/>
      <c r="BA687" s="122"/>
      <c r="BB687" s="126"/>
      <c r="BC687" s="122"/>
      <c r="BD687" s="126"/>
      <c r="BE687" s="127"/>
      <c r="BF687" s="126"/>
      <c r="BG687" s="128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7"/>
      <c r="AC688" s="126"/>
      <c r="AD688" s="126"/>
      <c r="AE688" s="126"/>
      <c r="AF688" s="126"/>
      <c r="AG688" s="126"/>
      <c r="AH688" s="126"/>
      <c r="AI688" s="126"/>
      <c r="AJ688" s="127"/>
      <c r="AK688" s="127"/>
      <c r="AL688" s="126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6"/>
      <c r="AW688" s="122"/>
      <c r="AX688" s="122"/>
      <c r="AY688" s="122"/>
      <c r="AZ688" s="122"/>
      <c r="BA688" s="122"/>
      <c r="BB688" s="126"/>
      <c r="BC688" s="122"/>
      <c r="BD688" s="126"/>
      <c r="BE688" s="127"/>
      <c r="BF688" s="126"/>
      <c r="BG688" s="128"/>
      <c r="BH688" s="129"/>
      <c r="BI688" s="38"/>
      <c r="BJ688" s="97"/>
      <c r="BK688" s="95"/>
      <c r="BL688" s="38"/>
      <c r="BM688" s="130"/>
      <c r="BN688" s="131"/>
      <c r="BO688" s="95"/>
      <c r="BP688" s="95"/>
      <c r="BQ688" s="132"/>
      <c r="BR688" s="141"/>
    </row>
    <row r="689" spans="1:70" ht="30" hidden="1" customHeight="1" x14ac:dyDescent="0.35">
      <c r="A689" s="95">
        <v>685</v>
      </c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7"/>
      <c r="AC689" s="126"/>
      <c r="AD689" s="126"/>
      <c r="AE689" s="126"/>
      <c r="AF689" s="126"/>
      <c r="AG689" s="126"/>
      <c r="AH689" s="126"/>
      <c r="AI689" s="126"/>
      <c r="AJ689" s="127"/>
      <c r="AK689" s="127"/>
      <c r="AL689" s="126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6"/>
      <c r="AW689" s="122"/>
      <c r="AX689" s="122"/>
      <c r="AY689" s="122"/>
      <c r="AZ689" s="122"/>
      <c r="BA689" s="122"/>
      <c r="BB689" s="126"/>
      <c r="BC689" s="122"/>
      <c r="BD689" s="126"/>
      <c r="BE689" s="127"/>
      <c r="BF689" s="126"/>
      <c r="BG689" s="128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7"/>
      <c r="AC690" s="126"/>
      <c r="AD690" s="126"/>
      <c r="AE690" s="126"/>
      <c r="AF690" s="126"/>
      <c r="AG690" s="126"/>
      <c r="AH690" s="126"/>
      <c r="AI690" s="126"/>
      <c r="AJ690" s="127"/>
      <c r="AK690" s="127"/>
      <c r="AL690" s="126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6"/>
      <c r="AW690" s="122"/>
      <c r="AX690" s="122"/>
      <c r="AY690" s="122"/>
      <c r="AZ690" s="122"/>
      <c r="BA690" s="122"/>
      <c r="BB690" s="126"/>
      <c r="BC690" s="122"/>
      <c r="BD690" s="126"/>
      <c r="BE690" s="127"/>
      <c r="BF690" s="126"/>
      <c r="BG690" s="128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7"/>
      <c r="AC691" s="126"/>
      <c r="AD691" s="126"/>
      <c r="AE691" s="126"/>
      <c r="AF691" s="126"/>
      <c r="AG691" s="126"/>
      <c r="AH691" s="126"/>
      <c r="AI691" s="126"/>
      <c r="AJ691" s="127"/>
      <c r="AK691" s="127"/>
      <c r="AL691" s="126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6"/>
      <c r="AW691" s="122"/>
      <c r="AX691" s="122"/>
      <c r="AY691" s="122"/>
      <c r="AZ691" s="122"/>
      <c r="BA691" s="122"/>
      <c r="BB691" s="126"/>
      <c r="BC691" s="122"/>
      <c r="BD691" s="126"/>
      <c r="BE691" s="127"/>
      <c r="BF691" s="126"/>
      <c r="BG691" s="128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7"/>
      <c r="AC692" s="126"/>
      <c r="AD692" s="126"/>
      <c r="AE692" s="126"/>
      <c r="AF692" s="126"/>
      <c r="AG692" s="126"/>
      <c r="AH692" s="126"/>
      <c r="AI692" s="126"/>
      <c r="AJ692" s="127"/>
      <c r="AK692" s="127"/>
      <c r="AL692" s="126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6"/>
      <c r="AW692" s="122"/>
      <c r="AX692" s="122"/>
      <c r="AY692" s="122"/>
      <c r="AZ692" s="122"/>
      <c r="BA692" s="122"/>
      <c r="BB692" s="126"/>
      <c r="BC692" s="122"/>
      <c r="BD692" s="126"/>
      <c r="BE692" s="127"/>
      <c r="BF692" s="126"/>
      <c r="BG692" s="128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7"/>
      <c r="AC693" s="126"/>
      <c r="AD693" s="126"/>
      <c r="AE693" s="126"/>
      <c r="AF693" s="126"/>
      <c r="AG693" s="126"/>
      <c r="AH693" s="126"/>
      <c r="AI693" s="126"/>
      <c r="AJ693" s="127"/>
      <c r="AK693" s="127"/>
      <c r="AL693" s="126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6"/>
      <c r="AW693" s="122"/>
      <c r="AX693" s="122"/>
      <c r="AY693" s="122"/>
      <c r="AZ693" s="122"/>
      <c r="BA693" s="122"/>
      <c r="BB693" s="126"/>
      <c r="BC693" s="122"/>
      <c r="BD693" s="126"/>
      <c r="BE693" s="127"/>
      <c r="BF693" s="126"/>
      <c r="BG693" s="128"/>
      <c r="BH693" s="129"/>
      <c r="BI693" s="38"/>
      <c r="BJ693" s="97"/>
      <c r="BK693" s="95"/>
      <c r="BL693" s="38"/>
      <c r="BM693" s="130"/>
      <c r="BN693" s="131"/>
      <c r="BO693" s="95"/>
      <c r="BP693" s="95"/>
      <c r="BQ693" s="132"/>
      <c r="BR693" s="141"/>
    </row>
    <row r="694" spans="1:70" ht="30" hidden="1" customHeight="1" x14ac:dyDescent="0.35">
      <c r="A694" s="95">
        <v>690</v>
      </c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7"/>
      <c r="AC694" s="126"/>
      <c r="AD694" s="126"/>
      <c r="AE694" s="126"/>
      <c r="AF694" s="126"/>
      <c r="AG694" s="126"/>
      <c r="AH694" s="126"/>
      <c r="AI694" s="126"/>
      <c r="AJ694" s="127"/>
      <c r="AK694" s="127"/>
      <c r="AL694" s="126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6"/>
      <c r="AW694" s="122"/>
      <c r="AX694" s="122"/>
      <c r="AY694" s="122"/>
      <c r="AZ694" s="122"/>
      <c r="BA694" s="122"/>
      <c r="BB694" s="126"/>
      <c r="BC694" s="122"/>
      <c r="BD694" s="126"/>
      <c r="BE694" s="127"/>
      <c r="BF694" s="126"/>
      <c r="BG694" s="128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7"/>
      <c r="AC695" s="126"/>
      <c r="AD695" s="126"/>
      <c r="AE695" s="126"/>
      <c r="AF695" s="126"/>
      <c r="AG695" s="126"/>
      <c r="AH695" s="126"/>
      <c r="AI695" s="126"/>
      <c r="AJ695" s="127"/>
      <c r="AK695" s="127"/>
      <c r="AL695" s="126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6"/>
      <c r="AW695" s="122"/>
      <c r="AX695" s="122"/>
      <c r="AY695" s="122"/>
      <c r="AZ695" s="122"/>
      <c r="BA695" s="122"/>
      <c r="BB695" s="126"/>
      <c r="BC695" s="122"/>
      <c r="BD695" s="126"/>
      <c r="BE695" s="127"/>
      <c r="BF695" s="126"/>
      <c r="BG695" s="128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7"/>
      <c r="AC696" s="126"/>
      <c r="AD696" s="126"/>
      <c r="AE696" s="126"/>
      <c r="AF696" s="126"/>
      <c r="AG696" s="126"/>
      <c r="AH696" s="126"/>
      <c r="AI696" s="126"/>
      <c r="AJ696" s="127"/>
      <c r="AK696" s="127"/>
      <c r="AL696" s="126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6"/>
      <c r="AW696" s="122"/>
      <c r="AX696" s="122"/>
      <c r="AY696" s="122"/>
      <c r="AZ696" s="122"/>
      <c r="BA696" s="122"/>
      <c r="BB696" s="126"/>
      <c r="BC696" s="122"/>
      <c r="BD696" s="126"/>
      <c r="BE696" s="127"/>
      <c r="BF696" s="126"/>
      <c r="BG696" s="128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7"/>
      <c r="AC697" s="126"/>
      <c r="AD697" s="126"/>
      <c r="AE697" s="126"/>
      <c r="AF697" s="126"/>
      <c r="AG697" s="126"/>
      <c r="AH697" s="126"/>
      <c r="AI697" s="126"/>
      <c r="AJ697" s="127"/>
      <c r="AK697" s="127"/>
      <c r="AL697" s="126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6"/>
      <c r="AW697" s="122"/>
      <c r="AX697" s="122"/>
      <c r="AY697" s="122"/>
      <c r="AZ697" s="122"/>
      <c r="BA697" s="122"/>
      <c r="BB697" s="126"/>
      <c r="BC697" s="122"/>
      <c r="BD697" s="126"/>
      <c r="BE697" s="127"/>
      <c r="BF697" s="126"/>
      <c r="BG697" s="128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7"/>
      <c r="AC698" s="126"/>
      <c r="AD698" s="126"/>
      <c r="AE698" s="126"/>
      <c r="AF698" s="126"/>
      <c r="AG698" s="126"/>
      <c r="AH698" s="126"/>
      <c r="AI698" s="126"/>
      <c r="AJ698" s="127"/>
      <c r="AK698" s="127"/>
      <c r="AL698" s="126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6"/>
      <c r="AW698" s="122"/>
      <c r="AX698" s="122"/>
      <c r="AY698" s="122"/>
      <c r="AZ698" s="122"/>
      <c r="BA698" s="122"/>
      <c r="BB698" s="126"/>
      <c r="BC698" s="122"/>
      <c r="BD698" s="126"/>
      <c r="BE698" s="127"/>
      <c r="BF698" s="126"/>
      <c r="BG698" s="128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7"/>
      <c r="AC699" s="126"/>
      <c r="AD699" s="126"/>
      <c r="AE699" s="126"/>
      <c r="AF699" s="126"/>
      <c r="AG699" s="126"/>
      <c r="AH699" s="126"/>
      <c r="AI699" s="126"/>
      <c r="AJ699" s="127"/>
      <c r="AK699" s="127"/>
      <c r="AL699" s="126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6"/>
      <c r="AW699" s="122"/>
      <c r="AX699" s="122"/>
      <c r="AY699" s="122"/>
      <c r="AZ699" s="122"/>
      <c r="BA699" s="122"/>
      <c r="BB699" s="126"/>
      <c r="BC699" s="122"/>
      <c r="BD699" s="126"/>
      <c r="BE699" s="127"/>
      <c r="BF699" s="126"/>
      <c r="BG699" s="128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7"/>
      <c r="AC700" s="126"/>
      <c r="AD700" s="126"/>
      <c r="AE700" s="126"/>
      <c r="AF700" s="126"/>
      <c r="AG700" s="126"/>
      <c r="AH700" s="126"/>
      <c r="AI700" s="126"/>
      <c r="AJ700" s="127"/>
      <c r="AK700" s="127"/>
      <c r="AL700" s="126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6"/>
      <c r="AW700" s="122"/>
      <c r="AX700" s="122"/>
      <c r="AY700" s="122"/>
      <c r="AZ700" s="122"/>
      <c r="BA700" s="122"/>
      <c r="BB700" s="126"/>
      <c r="BC700" s="122"/>
      <c r="BD700" s="126"/>
      <c r="BE700" s="127"/>
      <c r="BF700" s="126"/>
      <c r="BG700" s="128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7"/>
      <c r="AC701" s="126"/>
      <c r="AD701" s="126"/>
      <c r="AE701" s="126"/>
      <c r="AF701" s="126"/>
      <c r="AG701" s="126"/>
      <c r="AH701" s="126"/>
      <c r="AI701" s="126"/>
      <c r="AJ701" s="127"/>
      <c r="AK701" s="127"/>
      <c r="AL701" s="126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6"/>
      <c r="AW701" s="122"/>
      <c r="AX701" s="122"/>
      <c r="AY701" s="122"/>
      <c r="AZ701" s="122"/>
      <c r="BA701" s="122"/>
      <c r="BB701" s="126"/>
      <c r="BC701" s="122"/>
      <c r="BD701" s="126"/>
      <c r="BE701" s="127"/>
      <c r="BF701" s="126"/>
      <c r="BG701" s="128"/>
      <c r="BH701" s="129"/>
      <c r="BI701" s="38"/>
      <c r="BJ701" s="97"/>
      <c r="BK701" s="95"/>
      <c r="BL701" s="38"/>
      <c r="BM701" s="130"/>
      <c r="BN701" s="131"/>
      <c r="BO701" s="95"/>
      <c r="BP701" s="95"/>
      <c r="BQ701" s="132"/>
      <c r="BR701" s="141"/>
    </row>
    <row r="702" spans="1:70" ht="30" hidden="1" customHeight="1" x14ac:dyDescent="0.35">
      <c r="A702" s="95">
        <v>698</v>
      </c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7"/>
      <c r="AC702" s="126"/>
      <c r="AD702" s="126"/>
      <c r="AE702" s="126"/>
      <c r="AF702" s="126"/>
      <c r="AG702" s="126"/>
      <c r="AH702" s="126"/>
      <c r="AI702" s="126"/>
      <c r="AJ702" s="127"/>
      <c r="AK702" s="127"/>
      <c r="AL702" s="126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6"/>
      <c r="AW702" s="122"/>
      <c r="AX702" s="122"/>
      <c r="AY702" s="122"/>
      <c r="AZ702" s="122"/>
      <c r="BA702" s="122"/>
      <c r="BB702" s="126"/>
      <c r="BC702" s="122"/>
      <c r="BD702" s="126"/>
      <c r="BE702" s="127"/>
      <c r="BF702" s="126"/>
      <c r="BG702" s="128"/>
      <c r="BH702" s="129"/>
      <c r="BI702" s="38"/>
      <c r="BJ702" s="97"/>
      <c r="BK702" s="95"/>
      <c r="BL702" s="38"/>
      <c r="BM702" s="130"/>
      <c r="BN702" s="131"/>
      <c r="BO702" s="95"/>
      <c r="BP702" s="95"/>
      <c r="BQ702" s="132"/>
      <c r="BR702" s="141"/>
    </row>
    <row r="703" spans="1:70" ht="30" hidden="1" customHeight="1" x14ac:dyDescent="0.35">
      <c r="A703" s="95">
        <v>699</v>
      </c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7"/>
      <c r="AC703" s="126"/>
      <c r="AD703" s="126"/>
      <c r="AE703" s="126"/>
      <c r="AF703" s="126"/>
      <c r="AG703" s="126"/>
      <c r="AH703" s="126"/>
      <c r="AI703" s="126"/>
      <c r="AJ703" s="127"/>
      <c r="AK703" s="127"/>
      <c r="AL703" s="126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6"/>
      <c r="AW703" s="122"/>
      <c r="AX703" s="122"/>
      <c r="AY703" s="122"/>
      <c r="AZ703" s="122"/>
      <c r="BA703" s="122"/>
      <c r="BB703" s="126"/>
      <c r="BC703" s="122"/>
      <c r="BD703" s="126"/>
      <c r="BE703" s="127"/>
      <c r="BF703" s="126"/>
      <c r="BG703" s="128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7"/>
      <c r="AC704" s="126"/>
      <c r="AD704" s="126"/>
      <c r="AE704" s="126"/>
      <c r="AF704" s="126"/>
      <c r="AG704" s="126"/>
      <c r="AH704" s="126"/>
      <c r="AI704" s="126"/>
      <c r="AJ704" s="127"/>
      <c r="AK704" s="127"/>
      <c r="AL704" s="126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6"/>
      <c r="AW704" s="122"/>
      <c r="AX704" s="122"/>
      <c r="AY704" s="122"/>
      <c r="AZ704" s="122"/>
      <c r="BA704" s="122"/>
      <c r="BB704" s="126"/>
      <c r="BC704" s="122"/>
      <c r="BD704" s="126"/>
      <c r="BE704" s="127"/>
      <c r="BF704" s="126"/>
      <c r="BG704" s="128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7"/>
      <c r="AC705" s="126"/>
      <c r="AD705" s="126"/>
      <c r="AE705" s="126"/>
      <c r="AF705" s="126"/>
      <c r="AG705" s="126"/>
      <c r="AH705" s="126"/>
      <c r="AI705" s="126"/>
      <c r="AJ705" s="127"/>
      <c r="AK705" s="127"/>
      <c r="AL705" s="126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6"/>
      <c r="AW705" s="122"/>
      <c r="AX705" s="122"/>
      <c r="AY705" s="122"/>
      <c r="AZ705" s="122"/>
      <c r="BA705" s="122"/>
      <c r="BB705" s="126"/>
      <c r="BC705" s="122"/>
      <c r="BD705" s="126"/>
      <c r="BE705" s="127"/>
      <c r="BF705" s="126"/>
      <c r="BG705" s="128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7"/>
      <c r="AC706" s="126"/>
      <c r="AD706" s="126"/>
      <c r="AE706" s="126"/>
      <c r="AF706" s="126"/>
      <c r="AG706" s="126"/>
      <c r="AH706" s="126"/>
      <c r="AI706" s="126"/>
      <c r="AJ706" s="127"/>
      <c r="AK706" s="127"/>
      <c r="AL706" s="126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6"/>
      <c r="AW706" s="122"/>
      <c r="AX706" s="122"/>
      <c r="AY706" s="122"/>
      <c r="AZ706" s="122"/>
      <c r="BA706" s="122"/>
      <c r="BB706" s="126"/>
      <c r="BC706" s="122"/>
      <c r="BD706" s="126"/>
      <c r="BE706" s="127"/>
      <c r="BF706" s="126"/>
      <c r="BG706" s="128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7"/>
      <c r="AC707" s="126"/>
      <c r="AD707" s="126"/>
      <c r="AE707" s="126"/>
      <c r="AF707" s="126"/>
      <c r="AG707" s="126"/>
      <c r="AH707" s="126"/>
      <c r="AI707" s="126"/>
      <c r="AJ707" s="127"/>
      <c r="AK707" s="127"/>
      <c r="AL707" s="126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6"/>
      <c r="AW707" s="122"/>
      <c r="AX707" s="122"/>
      <c r="AY707" s="122"/>
      <c r="AZ707" s="122"/>
      <c r="BA707" s="122"/>
      <c r="BB707" s="126"/>
      <c r="BC707" s="122"/>
      <c r="BD707" s="126"/>
      <c r="BE707" s="127"/>
      <c r="BF707" s="126"/>
      <c r="BG707" s="128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7"/>
      <c r="AC708" s="126"/>
      <c r="AD708" s="126"/>
      <c r="AE708" s="126"/>
      <c r="AF708" s="126"/>
      <c r="AG708" s="126"/>
      <c r="AH708" s="126"/>
      <c r="AI708" s="126"/>
      <c r="AJ708" s="127"/>
      <c r="AK708" s="127"/>
      <c r="AL708" s="126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6"/>
      <c r="AW708" s="122"/>
      <c r="AX708" s="122"/>
      <c r="AY708" s="122"/>
      <c r="AZ708" s="122"/>
      <c r="BA708" s="122"/>
      <c r="BB708" s="126"/>
      <c r="BC708" s="122"/>
      <c r="BD708" s="126"/>
      <c r="BE708" s="127"/>
      <c r="BF708" s="126"/>
      <c r="BG708" s="128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7"/>
      <c r="AC709" s="126"/>
      <c r="AD709" s="126"/>
      <c r="AE709" s="126"/>
      <c r="AF709" s="126"/>
      <c r="AG709" s="126"/>
      <c r="AH709" s="126"/>
      <c r="AI709" s="126"/>
      <c r="AJ709" s="127"/>
      <c r="AK709" s="127"/>
      <c r="AL709" s="126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6"/>
      <c r="AW709" s="122"/>
      <c r="AX709" s="122"/>
      <c r="AY709" s="122"/>
      <c r="AZ709" s="122"/>
      <c r="BA709" s="122"/>
      <c r="BB709" s="126"/>
      <c r="BC709" s="122"/>
      <c r="BD709" s="126"/>
      <c r="BE709" s="127"/>
      <c r="BF709" s="126"/>
      <c r="BG709" s="128"/>
      <c r="BH709" s="129"/>
      <c r="BI709" s="38"/>
      <c r="BJ709" s="97"/>
      <c r="BK709" s="95"/>
      <c r="BL709" s="38"/>
      <c r="BM709" s="130"/>
      <c r="BN709" s="131"/>
      <c r="BO709" s="95"/>
      <c r="BP709" s="95"/>
      <c r="BQ709" s="132"/>
      <c r="BR709" s="141"/>
    </row>
    <row r="710" spans="1:70" ht="30" hidden="1" customHeight="1" x14ac:dyDescent="0.35">
      <c r="A710" s="95">
        <v>706</v>
      </c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7"/>
      <c r="AC710" s="126"/>
      <c r="AD710" s="126"/>
      <c r="AE710" s="126"/>
      <c r="AF710" s="126"/>
      <c r="AG710" s="126"/>
      <c r="AH710" s="126"/>
      <c r="AI710" s="126"/>
      <c r="AJ710" s="127"/>
      <c r="AK710" s="127"/>
      <c r="AL710" s="126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6"/>
      <c r="AW710" s="122"/>
      <c r="AX710" s="122"/>
      <c r="AY710" s="122"/>
      <c r="AZ710" s="122"/>
      <c r="BA710" s="122"/>
      <c r="BB710" s="126"/>
      <c r="BC710" s="122"/>
      <c r="BD710" s="126"/>
      <c r="BE710" s="127"/>
      <c r="BF710" s="126"/>
      <c r="BG710" s="128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7"/>
      <c r="AC711" s="126"/>
      <c r="AD711" s="126"/>
      <c r="AE711" s="126"/>
      <c r="AF711" s="126"/>
      <c r="AG711" s="126"/>
      <c r="AH711" s="126"/>
      <c r="AI711" s="126"/>
      <c r="AJ711" s="127"/>
      <c r="AK711" s="127"/>
      <c r="AL711" s="126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6"/>
      <c r="AW711" s="122"/>
      <c r="AX711" s="122"/>
      <c r="AY711" s="122"/>
      <c r="AZ711" s="122"/>
      <c r="BA711" s="122"/>
      <c r="BB711" s="126"/>
      <c r="BC711" s="122"/>
      <c r="BD711" s="126"/>
      <c r="BE711" s="127"/>
      <c r="BF711" s="126"/>
      <c r="BG711" s="128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7"/>
      <c r="AC712" s="126"/>
      <c r="AD712" s="126"/>
      <c r="AE712" s="126"/>
      <c r="AF712" s="126"/>
      <c r="AG712" s="126"/>
      <c r="AH712" s="126"/>
      <c r="AI712" s="126"/>
      <c r="AJ712" s="127"/>
      <c r="AK712" s="127"/>
      <c r="AL712" s="126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6"/>
      <c r="AW712" s="122"/>
      <c r="AX712" s="122"/>
      <c r="AY712" s="122"/>
      <c r="AZ712" s="122"/>
      <c r="BA712" s="122"/>
      <c r="BB712" s="126"/>
      <c r="BC712" s="122"/>
      <c r="BD712" s="126"/>
      <c r="BE712" s="127"/>
      <c r="BF712" s="126"/>
      <c r="BG712" s="128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7"/>
      <c r="AC713" s="126"/>
      <c r="AD713" s="126"/>
      <c r="AE713" s="126"/>
      <c r="AF713" s="126"/>
      <c r="AG713" s="126"/>
      <c r="AH713" s="126"/>
      <c r="AI713" s="126"/>
      <c r="AJ713" s="127"/>
      <c r="AK713" s="127"/>
      <c r="AL713" s="126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6"/>
      <c r="AW713" s="122"/>
      <c r="AX713" s="122"/>
      <c r="AY713" s="122"/>
      <c r="AZ713" s="122"/>
      <c r="BA713" s="122"/>
      <c r="BB713" s="126"/>
      <c r="BC713" s="122"/>
      <c r="BD713" s="126"/>
      <c r="BE713" s="127"/>
      <c r="BF713" s="126"/>
      <c r="BG713" s="128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7"/>
      <c r="AC714" s="126"/>
      <c r="AD714" s="126"/>
      <c r="AE714" s="126"/>
      <c r="AF714" s="126"/>
      <c r="AG714" s="126"/>
      <c r="AH714" s="126"/>
      <c r="AI714" s="126"/>
      <c r="AJ714" s="127"/>
      <c r="AK714" s="127"/>
      <c r="AL714" s="126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6"/>
      <c r="AW714" s="122"/>
      <c r="AX714" s="122"/>
      <c r="AY714" s="122"/>
      <c r="AZ714" s="122"/>
      <c r="BA714" s="122"/>
      <c r="BB714" s="126"/>
      <c r="BC714" s="122"/>
      <c r="BD714" s="126"/>
      <c r="BE714" s="127"/>
      <c r="BF714" s="126"/>
      <c r="BG714" s="128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7"/>
      <c r="AC715" s="126"/>
      <c r="AD715" s="126"/>
      <c r="AE715" s="126"/>
      <c r="AF715" s="126"/>
      <c r="AG715" s="126"/>
      <c r="AH715" s="126"/>
      <c r="AI715" s="126"/>
      <c r="AJ715" s="127"/>
      <c r="AK715" s="127"/>
      <c r="AL715" s="126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6"/>
      <c r="AW715" s="122"/>
      <c r="AX715" s="122"/>
      <c r="AY715" s="122"/>
      <c r="AZ715" s="122"/>
      <c r="BA715" s="122"/>
      <c r="BB715" s="126"/>
      <c r="BC715" s="122"/>
      <c r="BD715" s="126"/>
      <c r="BE715" s="127"/>
      <c r="BF715" s="126"/>
      <c r="BG715" s="128"/>
      <c r="BH715" s="129"/>
      <c r="BI715" s="38"/>
      <c r="BJ715" s="97"/>
      <c r="BK715" s="95"/>
      <c r="BL715" s="38"/>
      <c r="BM715" s="130"/>
      <c r="BN715" s="131"/>
      <c r="BO715" s="95"/>
      <c r="BP715" s="95"/>
      <c r="BQ715" s="132"/>
      <c r="BR715" s="141"/>
    </row>
    <row r="716" spans="1:70" ht="30" hidden="1" customHeight="1" x14ac:dyDescent="0.35">
      <c r="A716" s="95">
        <v>712</v>
      </c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7"/>
      <c r="AC716" s="126"/>
      <c r="AD716" s="126"/>
      <c r="AE716" s="126"/>
      <c r="AF716" s="126"/>
      <c r="AG716" s="126"/>
      <c r="AH716" s="126"/>
      <c r="AI716" s="126"/>
      <c r="AJ716" s="127"/>
      <c r="AK716" s="127"/>
      <c r="AL716" s="126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6"/>
      <c r="AW716" s="122"/>
      <c r="AX716" s="122"/>
      <c r="AY716" s="122"/>
      <c r="AZ716" s="122"/>
      <c r="BA716" s="122"/>
      <c r="BB716" s="126"/>
      <c r="BC716" s="122"/>
      <c r="BD716" s="126"/>
      <c r="BE716" s="127"/>
      <c r="BF716" s="126"/>
      <c r="BG716" s="128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7"/>
      <c r="AC717" s="126"/>
      <c r="AD717" s="126"/>
      <c r="AE717" s="126"/>
      <c r="AF717" s="126"/>
      <c r="AG717" s="126"/>
      <c r="AH717" s="126"/>
      <c r="AI717" s="126"/>
      <c r="AJ717" s="127"/>
      <c r="AK717" s="127"/>
      <c r="AL717" s="126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6"/>
      <c r="AW717" s="122"/>
      <c r="AX717" s="122"/>
      <c r="AY717" s="122"/>
      <c r="AZ717" s="122"/>
      <c r="BA717" s="122"/>
      <c r="BB717" s="126"/>
      <c r="BC717" s="122"/>
      <c r="BD717" s="126"/>
      <c r="BE717" s="127"/>
      <c r="BF717" s="126"/>
      <c r="BG717" s="128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7"/>
      <c r="AC718" s="126"/>
      <c r="AD718" s="126"/>
      <c r="AE718" s="126"/>
      <c r="AF718" s="126"/>
      <c r="AG718" s="126"/>
      <c r="AH718" s="126"/>
      <c r="AI718" s="126"/>
      <c r="AJ718" s="127"/>
      <c r="AK718" s="127"/>
      <c r="AL718" s="126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6"/>
      <c r="AW718" s="122"/>
      <c r="AX718" s="122"/>
      <c r="AY718" s="122"/>
      <c r="AZ718" s="122"/>
      <c r="BA718" s="122"/>
      <c r="BB718" s="126"/>
      <c r="BC718" s="122"/>
      <c r="BD718" s="126"/>
      <c r="BE718" s="127"/>
      <c r="BF718" s="126"/>
      <c r="BG718" s="128"/>
      <c r="BH718" s="129"/>
      <c r="BI718" s="38"/>
      <c r="BJ718" s="97"/>
      <c r="BK718" s="95"/>
      <c r="BL718" s="38"/>
      <c r="BM718" s="130"/>
      <c r="BN718" s="131"/>
      <c r="BO718" s="95"/>
      <c r="BP718" s="95"/>
      <c r="BQ718" s="132"/>
      <c r="BR718" s="141"/>
    </row>
    <row r="719" spans="1:70" ht="30" hidden="1" customHeight="1" x14ac:dyDescent="0.35">
      <c r="A719" s="95">
        <v>715</v>
      </c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7"/>
      <c r="AC719" s="126"/>
      <c r="AD719" s="126"/>
      <c r="AE719" s="126"/>
      <c r="AF719" s="126"/>
      <c r="AG719" s="126"/>
      <c r="AH719" s="126"/>
      <c r="AI719" s="126"/>
      <c r="AJ719" s="127"/>
      <c r="AK719" s="127"/>
      <c r="AL719" s="126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6"/>
      <c r="AW719" s="122"/>
      <c r="AX719" s="122"/>
      <c r="AY719" s="122"/>
      <c r="AZ719" s="122"/>
      <c r="BA719" s="122"/>
      <c r="BB719" s="126"/>
      <c r="BC719" s="122"/>
      <c r="BD719" s="126"/>
      <c r="BE719" s="127"/>
      <c r="BF719" s="126"/>
      <c r="BG719" s="128"/>
      <c r="BH719" s="129"/>
      <c r="BI719" s="38"/>
      <c r="BJ719" s="97"/>
      <c r="BK719" s="95"/>
      <c r="BL719" s="38"/>
      <c r="BM719" s="130"/>
      <c r="BN719" s="131"/>
      <c r="BO719" s="95"/>
      <c r="BP719" s="95"/>
      <c r="BQ719" s="132"/>
      <c r="BR719" s="141"/>
    </row>
    <row r="720" spans="1:70" ht="30" hidden="1" customHeight="1" x14ac:dyDescent="0.35">
      <c r="A720" s="95">
        <v>716</v>
      </c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7"/>
      <c r="AC720" s="126"/>
      <c r="AD720" s="126"/>
      <c r="AE720" s="126"/>
      <c r="AF720" s="126"/>
      <c r="AG720" s="126"/>
      <c r="AH720" s="126"/>
      <c r="AI720" s="126"/>
      <c r="AJ720" s="127"/>
      <c r="AK720" s="127"/>
      <c r="AL720" s="126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6"/>
      <c r="AW720" s="122"/>
      <c r="AX720" s="122"/>
      <c r="AY720" s="122"/>
      <c r="AZ720" s="122"/>
      <c r="BA720" s="122"/>
      <c r="BB720" s="126"/>
      <c r="BC720" s="122"/>
      <c r="BD720" s="126"/>
      <c r="BE720" s="127"/>
      <c r="BF720" s="126"/>
      <c r="BG720" s="128"/>
      <c r="BH720" s="129"/>
      <c r="BI720" s="38"/>
      <c r="BJ720" s="97"/>
      <c r="BK720" s="95"/>
      <c r="BL720" s="38"/>
      <c r="BM720" s="130"/>
      <c r="BN720" s="131"/>
      <c r="BO720" s="95"/>
      <c r="BP720" s="95"/>
      <c r="BQ720" s="132"/>
      <c r="BR720" s="141"/>
    </row>
    <row r="721" spans="1:70" ht="30" hidden="1" customHeight="1" x14ac:dyDescent="0.35">
      <c r="A721" s="95">
        <v>717</v>
      </c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7"/>
      <c r="AC721" s="126"/>
      <c r="AD721" s="126"/>
      <c r="AE721" s="126"/>
      <c r="AF721" s="126"/>
      <c r="AG721" s="126"/>
      <c r="AH721" s="126"/>
      <c r="AI721" s="126"/>
      <c r="AJ721" s="127"/>
      <c r="AK721" s="127"/>
      <c r="AL721" s="126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6"/>
      <c r="AW721" s="122"/>
      <c r="AX721" s="122"/>
      <c r="AY721" s="122"/>
      <c r="AZ721" s="122"/>
      <c r="BA721" s="122"/>
      <c r="BB721" s="126"/>
      <c r="BC721" s="122"/>
      <c r="BD721" s="126"/>
      <c r="BE721" s="127"/>
      <c r="BF721" s="126"/>
      <c r="BG721" s="128"/>
      <c r="BH721" s="129"/>
      <c r="BI721" s="38"/>
      <c r="BJ721" s="97"/>
      <c r="BK721" s="95"/>
      <c r="BL721" s="38"/>
      <c r="BM721" s="130"/>
      <c r="BN721" s="131"/>
      <c r="BO721" s="95"/>
      <c r="BP721" s="95"/>
      <c r="BQ721" s="132"/>
      <c r="BR721" s="141"/>
    </row>
    <row r="722" spans="1:70" ht="30" hidden="1" customHeight="1" x14ac:dyDescent="0.35">
      <c r="A722" s="95">
        <v>718</v>
      </c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7"/>
      <c r="AC722" s="126"/>
      <c r="AD722" s="126"/>
      <c r="AE722" s="126"/>
      <c r="AF722" s="126"/>
      <c r="AG722" s="126"/>
      <c r="AH722" s="126"/>
      <c r="AI722" s="126"/>
      <c r="AJ722" s="127"/>
      <c r="AK722" s="127"/>
      <c r="AL722" s="126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6"/>
      <c r="AW722" s="122"/>
      <c r="AX722" s="122"/>
      <c r="AY722" s="122"/>
      <c r="AZ722" s="122"/>
      <c r="BA722" s="122"/>
      <c r="BB722" s="126"/>
      <c r="BC722" s="122"/>
      <c r="BD722" s="126"/>
      <c r="BE722" s="127"/>
      <c r="BF722" s="126"/>
      <c r="BG722" s="128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7"/>
      <c r="AC723" s="126"/>
      <c r="AD723" s="126"/>
      <c r="AE723" s="126"/>
      <c r="AF723" s="126"/>
      <c r="AG723" s="126"/>
      <c r="AH723" s="126"/>
      <c r="AI723" s="126"/>
      <c r="AJ723" s="127"/>
      <c r="AK723" s="127"/>
      <c r="AL723" s="126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6"/>
      <c r="AW723" s="122"/>
      <c r="AX723" s="122"/>
      <c r="AY723" s="122"/>
      <c r="AZ723" s="122"/>
      <c r="BA723" s="122"/>
      <c r="BB723" s="126"/>
      <c r="BC723" s="122"/>
      <c r="BD723" s="126"/>
      <c r="BE723" s="127"/>
      <c r="BF723" s="126"/>
      <c r="BG723" s="128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7"/>
      <c r="AC724" s="126"/>
      <c r="AD724" s="126"/>
      <c r="AE724" s="126"/>
      <c r="AF724" s="126"/>
      <c r="AG724" s="126"/>
      <c r="AH724" s="126"/>
      <c r="AI724" s="126"/>
      <c r="AJ724" s="127"/>
      <c r="AK724" s="127"/>
      <c r="AL724" s="126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6"/>
      <c r="AW724" s="122"/>
      <c r="AX724" s="122"/>
      <c r="AY724" s="122"/>
      <c r="AZ724" s="122"/>
      <c r="BA724" s="122"/>
      <c r="BB724" s="126"/>
      <c r="BC724" s="122"/>
      <c r="BD724" s="126"/>
      <c r="BE724" s="127"/>
      <c r="BF724" s="126"/>
      <c r="BG724" s="128"/>
      <c r="BH724" s="129"/>
      <c r="BI724" s="38"/>
      <c r="BJ724" s="97"/>
      <c r="BK724" s="95"/>
      <c r="BL724" s="38"/>
      <c r="BM724" s="130"/>
      <c r="BN724" s="131"/>
      <c r="BO724" s="95"/>
      <c r="BP724" s="95"/>
      <c r="BQ724" s="132"/>
      <c r="BR724" s="141"/>
    </row>
    <row r="725" spans="1:70" ht="30" hidden="1" customHeight="1" x14ac:dyDescent="0.35">
      <c r="A725" s="95">
        <v>721</v>
      </c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7"/>
      <c r="AC725" s="126"/>
      <c r="AD725" s="126"/>
      <c r="AE725" s="126"/>
      <c r="AF725" s="126"/>
      <c r="AG725" s="126"/>
      <c r="AH725" s="126"/>
      <c r="AI725" s="126"/>
      <c r="AJ725" s="127"/>
      <c r="AK725" s="127"/>
      <c r="AL725" s="126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6"/>
      <c r="AW725" s="122"/>
      <c r="AX725" s="122"/>
      <c r="AY725" s="122"/>
      <c r="AZ725" s="122"/>
      <c r="BA725" s="122"/>
      <c r="BB725" s="126"/>
      <c r="BC725" s="122"/>
      <c r="BD725" s="126"/>
      <c r="BE725" s="127"/>
      <c r="BF725" s="126"/>
      <c r="BG725" s="128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7"/>
      <c r="AC726" s="126"/>
      <c r="AD726" s="126"/>
      <c r="AE726" s="126"/>
      <c r="AF726" s="126"/>
      <c r="AG726" s="126"/>
      <c r="AH726" s="126"/>
      <c r="AI726" s="126"/>
      <c r="AJ726" s="127"/>
      <c r="AK726" s="127"/>
      <c r="AL726" s="126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6"/>
      <c r="AW726" s="122"/>
      <c r="AX726" s="122"/>
      <c r="AY726" s="122"/>
      <c r="AZ726" s="122"/>
      <c r="BA726" s="122"/>
      <c r="BB726" s="126"/>
      <c r="BC726" s="122"/>
      <c r="BD726" s="126"/>
      <c r="BE726" s="127"/>
      <c r="BF726" s="126"/>
      <c r="BG726" s="128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7"/>
      <c r="AC727" s="126"/>
      <c r="AD727" s="126"/>
      <c r="AE727" s="126"/>
      <c r="AF727" s="126"/>
      <c r="AG727" s="126"/>
      <c r="AH727" s="126"/>
      <c r="AI727" s="126"/>
      <c r="AJ727" s="127"/>
      <c r="AK727" s="127"/>
      <c r="AL727" s="126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6"/>
      <c r="AW727" s="122"/>
      <c r="AX727" s="122"/>
      <c r="AY727" s="122"/>
      <c r="AZ727" s="122"/>
      <c r="BA727" s="122"/>
      <c r="BB727" s="126"/>
      <c r="BC727" s="122"/>
      <c r="BD727" s="126"/>
      <c r="BE727" s="127"/>
      <c r="BF727" s="126"/>
      <c r="BG727" s="128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7"/>
      <c r="AC728" s="126"/>
      <c r="AD728" s="126"/>
      <c r="AE728" s="126"/>
      <c r="AF728" s="126"/>
      <c r="AG728" s="126"/>
      <c r="AH728" s="126"/>
      <c r="AI728" s="126"/>
      <c r="AJ728" s="127"/>
      <c r="AK728" s="127"/>
      <c r="AL728" s="126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6"/>
      <c r="AW728" s="122"/>
      <c r="AX728" s="122"/>
      <c r="AY728" s="122"/>
      <c r="AZ728" s="122"/>
      <c r="BA728" s="122"/>
      <c r="BB728" s="126"/>
      <c r="BC728" s="122"/>
      <c r="BD728" s="126"/>
      <c r="BE728" s="127"/>
      <c r="BF728" s="126"/>
      <c r="BG728" s="128"/>
      <c r="BH728" s="129"/>
      <c r="BI728" s="38"/>
      <c r="BJ728" s="97"/>
      <c r="BK728" s="95"/>
      <c r="BL728" s="38"/>
      <c r="BM728" s="130"/>
      <c r="BN728" s="131"/>
      <c r="BO728" s="95"/>
      <c r="BP728" s="95"/>
      <c r="BQ728" s="132"/>
      <c r="BR728" s="141"/>
    </row>
    <row r="729" spans="1:70" ht="30" hidden="1" customHeight="1" x14ac:dyDescent="0.35">
      <c r="A729" s="95">
        <v>725</v>
      </c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7"/>
      <c r="AC729" s="126"/>
      <c r="AD729" s="126"/>
      <c r="AE729" s="126"/>
      <c r="AF729" s="126"/>
      <c r="AG729" s="126"/>
      <c r="AH729" s="126"/>
      <c r="AI729" s="126"/>
      <c r="AJ729" s="127"/>
      <c r="AK729" s="127"/>
      <c r="AL729" s="126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6"/>
      <c r="AW729" s="122"/>
      <c r="AX729" s="122"/>
      <c r="AY729" s="122"/>
      <c r="AZ729" s="122"/>
      <c r="BA729" s="122"/>
      <c r="BB729" s="126"/>
      <c r="BC729" s="122"/>
      <c r="BD729" s="126"/>
      <c r="BE729" s="127"/>
      <c r="BF729" s="126"/>
      <c r="BG729" s="128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7"/>
      <c r="AC730" s="126"/>
      <c r="AD730" s="126"/>
      <c r="AE730" s="126"/>
      <c r="AF730" s="126"/>
      <c r="AG730" s="126"/>
      <c r="AH730" s="126"/>
      <c r="AI730" s="126"/>
      <c r="AJ730" s="127"/>
      <c r="AK730" s="127"/>
      <c r="AL730" s="126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6"/>
      <c r="AW730" s="122"/>
      <c r="AX730" s="122"/>
      <c r="AY730" s="122"/>
      <c r="AZ730" s="122"/>
      <c r="BA730" s="122"/>
      <c r="BB730" s="126"/>
      <c r="BC730" s="122"/>
      <c r="BD730" s="126"/>
      <c r="BE730" s="127"/>
      <c r="BF730" s="126"/>
      <c r="BG730" s="128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7"/>
      <c r="AC731" s="126"/>
      <c r="AD731" s="126"/>
      <c r="AE731" s="126"/>
      <c r="AF731" s="126"/>
      <c r="AG731" s="126"/>
      <c r="AH731" s="126"/>
      <c r="AI731" s="126"/>
      <c r="AJ731" s="127"/>
      <c r="AK731" s="127"/>
      <c r="AL731" s="126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6"/>
      <c r="AW731" s="122"/>
      <c r="AX731" s="122"/>
      <c r="AY731" s="122"/>
      <c r="AZ731" s="122"/>
      <c r="BA731" s="122"/>
      <c r="BB731" s="126"/>
      <c r="BC731" s="122"/>
      <c r="BD731" s="126"/>
      <c r="BE731" s="127"/>
      <c r="BF731" s="126"/>
      <c r="BG731" s="128"/>
      <c r="BH731" s="129"/>
      <c r="BI731" s="38"/>
      <c r="BJ731" s="97"/>
      <c r="BK731" s="95"/>
      <c r="BL731" s="38"/>
      <c r="BM731" s="130"/>
      <c r="BN731" s="131"/>
      <c r="BO731" s="95"/>
      <c r="BP731" s="95"/>
      <c r="BQ731" s="132"/>
      <c r="BR731" s="141"/>
    </row>
    <row r="732" spans="1:70" ht="30" hidden="1" customHeight="1" x14ac:dyDescent="0.35">
      <c r="A732" s="95">
        <v>728</v>
      </c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7"/>
      <c r="AC732" s="126"/>
      <c r="AD732" s="126"/>
      <c r="AE732" s="126"/>
      <c r="AF732" s="126"/>
      <c r="AG732" s="126"/>
      <c r="AH732" s="126"/>
      <c r="AI732" s="126"/>
      <c r="AJ732" s="127"/>
      <c r="AK732" s="127"/>
      <c r="AL732" s="126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6"/>
      <c r="AW732" s="122"/>
      <c r="AX732" s="122"/>
      <c r="AY732" s="122"/>
      <c r="AZ732" s="122"/>
      <c r="BA732" s="122"/>
      <c r="BB732" s="126"/>
      <c r="BC732" s="122"/>
      <c r="BD732" s="126"/>
      <c r="BE732" s="127"/>
      <c r="BF732" s="126"/>
      <c r="BG732" s="128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7"/>
      <c r="AC733" s="126"/>
      <c r="AD733" s="126"/>
      <c r="AE733" s="126"/>
      <c r="AF733" s="126"/>
      <c r="AG733" s="126"/>
      <c r="AH733" s="126"/>
      <c r="AI733" s="126"/>
      <c r="AJ733" s="127"/>
      <c r="AK733" s="127"/>
      <c r="AL733" s="126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6"/>
      <c r="AW733" s="122"/>
      <c r="AX733" s="122"/>
      <c r="AY733" s="122"/>
      <c r="AZ733" s="122"/>
      <c r="BA733" s="122"/>
      <c r="BB733" s="126"/>
      <c r="BC733" s="122"/>
      <c r="BD733" s="126"/>
      <c r="BE733" s="127"/>
      <c r="BF733" s="126"/>
      <c r="BG733" s="128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7"/>
      <c r="AC734" s="126"/>
      <c r="AD734" s="126"/>
      <c r="AE734" s="126"/>
      <c r="AF734" s="126"/>
      <c r="AG734" s="126"/>
      <c r="AH734" s="126"/>
      <c r="AI734" s="126"/>
      <c r="AJ734" s="127"/>
      <c r="AK734" s="127"/>
      <c r="AL734" s="126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6"/>
      <c r="AW734" s="122"/>
      <c r="AX734" s="122"/>
      <c r="AY734" s="122"/>
      <c r="AZ734" s="122"/>
      <c r="BA734" s="122"/>
      <c r="BB734" s="126"/>
      <c r="BC734" s="122"/>
      <c r="BD734" s="126"/>
      <c r="BE734" s="127"/>
      <c r="BF734" s="126"/>
      <c r="BG734" s="128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7"/>
      <c r="AC735" s="126"/>
      <c r="AD735" s="126"/>
      <c r="AE735" s="126"/>
      <c r="AF735" s="126"/>
      <c r="AG735" s="126"/>
      <c r="AH735" s="126"/>
      <c r="AI735" s="126"/>
      <c r="AJ735" s="127"/>
      <c r="AK735" s="127"/>
      <c r="AL735" s="126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6"/>
      <c r="AW735" s="122"/>
      <c r="AX735" s="122"/>
      <c r="AY735" s="122"/>
      <c r="AZ735" s="122"/>
      <c r="BA735" s="122"/>
      <c r="BB735" s="126"/>
      <c r="BC735" s="122"/>
      <c r="BD735" s="126"/>
      <c r="BE735" s="127"/>
      <c r="BF735" s="126"/>
      <c r="BG735" s="128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7"/>
      <c r="AC736" s="126"/>
      <c r="AD736" s="126"/>
      <c r="AE736" s="126"/>
      <c r="AF736" s="126"/>
      <c r="AG736" s="126"/>
      <c r="AH736" s="126"/>
      <c r="AI736" s="126"/>
      <c r="AJ736" s="127"/>
      <c r="AK736" s="127"/>
      <c r="AL736" s="126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6"/>
      <c r="AW736" s="122"/>
      <c r="AX736" s="122"/>
      <c r="AY736" s="122"/>
      <c r="AZ736" s="122"/>
      <c r="BA736" s="122"/>
      <c r="BB736" s="126"/>
      <c r="BC736" s="122"/>
      <c r="BD736" s="126"/>
      <c r="BE736" s="127"/>
      <c r="BF736" s="126"/>
      <c r="BG736" s="128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7"/>
      <c r="AC737" s="126"/>
      <c r="AD737" s="126"/>
      <c r="AE737" s="126"/>
      <c r="AF737" s="126"/>
      <c r="AG737" s="126"/>
      <c r="AH737" s="126"/>
      <c r="AI737" s="126"/>
      <c r="AJ737" s="127"/>
      <c r="AK737" s="127"/>
      <c r="AL737" s="126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6"/>
      <c r="AW737" s="122"/>
      <c r="AX737" s="122"/>
      <c r="AY737" s="122"/>
      <c r="AZ737" s="122"/>
      <c r="BA737" s="122"/>
      <c r="BB737" s="126"/>
      <c r="BC737" s="122"/>
      <c r="BD737" s="126"/>
      <c r="BE737" s="127"/>
      <c r="BF737" s="126"/>
      <c r="BG737" s="128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7"/>
      <c r="AC738" s="126"/>
      <c r="AD738" s="126"/>
      <c r="AE738" s="126"/>
      <c r="AF738" s="126"/>
      <c r="AG738" s="126"/>
      <c r="AH738" s="126"/>
      <c r="AI738" s="126"/>
      <c r="AJ738" s="127"/>
      <c r="AK738" s="127"/>
      <c r="AL738" s="126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6"/>
      <c r="AW738" s="122"/>
      <c r="AX738" s="122"/>
      <c r="AY738" s="122"/>
      <c r="AZ738" s="122"/>
      <c r="BA738" s="122"/>
      <c r="BB738" s="126"/>
      <c r="BC738" s="122"/>
      <c r="BD738" s="126"/>
      <c r="BE738" s="127"/>
      <c r="BF738" s="126"/>
      <c r="BG738" s="128"/>
      <c r="BH738" s="129"/>
      <c r="BI738" s="38"/>
      <c r="BJ738" s="97"/>
      <c r="BK738" s="95"/>
      <c r="BL738" s="38"/>
      <c r="BM738" s="130"/>
      <c r="BN738" s="131"/>
      <c r="BO738" s="95"/>
      <c r="BP738" s="95"/>
      <c r="BQ738" s="132"/>
      <c r="BR738" s="141"/>
    </row>
    <row r="739" spans="1:70" ht="30" hidden="1" customHeight="1" x14ac:dyDescent="0.35">
      <c r="A739" s="95">
        <v>735</v>
      </c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7"/>
      <c r="AC739" s="126"/>
      <c r="AD739" s="126"/>
      <c r="AE739" s="126"/>
      <c r="AF739" s="126"/>
      <c r="AG739" s="126"/>
      <c r="AH739" s="126"/>
      <c r="AI739" s="126"/>
      <c r="AJ739" s="127"/>
      <c r="AK739" s="127"/>
      <c r="AL739" s="126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6"/>
      <c r="AW739" s="122"/>
      <c r="AX739" s="122"/>
      <c r="AY739" s="122"/>
      <c r="AZ739" s="122"/>
      <c r="BA739" s="122"/>
      <c r="BB739" s="126"/>
      <c r="BC739" s="122"/>
      <c r="BD739" s="126"/>
      <c r="BE739" s="127"/>
      <c r="BF739" s="126"/>
      <c r="BG739" s="128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7"/>
      <c r="AC740" s="126"/>
      <c r="AD740" s="126"/>
      <c r="AE740" s="126"/>
      <c r="AF740" s="126"/>
      <c r="AG740" s="126"/>
      <c r="AH740" s="126"/>
      <c r="AI740" s="126"/>
      <c r="AJ740" s="127"/>
      <c r="AK740" s="127"/>
      <c r="AL740" s="126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6"/>
      <c r="AW740" s="122"/>
      <c r="AX740" s="122"/>
      <c r="AY740" s="122"/>
      <c r="AZ740" s="122"/>
      <c r="BA740" s="122"/>
      <c r="BB740" s="126"/>
      <c r="BC740" s="122"/>
      <c r="BD740" s="126"/>
      <c r="BE740" s="127"/>
      <c r="BF740" s="126"/>
      <c r="BG740" s="128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7"/>
      <c r="AC741" s="126"/>
      <c r="AD741" s="126"/>
      <c r="AE741" s="126"/>
      <c r="AF741" s="126"/>
      <c r="AG741" s="126"/>
      <c r="AH741" s="126"/>
      <c r="AI741" s="126"/>
      <c r="AJ741" s="127"/>
      <c r="AK741" s="127"/>
      <c r="AL741" s="126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6"/>
      <c r="AW741" s="122"/>
      <c r="AX741" s="122"/>
      <c r="AY741" s="122"/>
      <c r="AZ741" s="122"/>
      <c r="BA741" s="122"/>
      <c r="BB741" s="126"/>
      <c r="BC741" s="122"/>
      <c r="BD741" s="126"/>
      <c r="BE741" s="127"/>
      <c r="BF741" s="126"/>
      <c r="BG741" s="128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7"/>
      <c r="AC742" s="126"/>
      <c r="AD742" s="126"/>
      <c r="AE742" s="126"/>
      <c r="AF742" s="126"/>
      <c r="AG742" s="126"/>
      <c r="AH742" s="126"/>
      <c r="AI742" s="126"/>
      <c r="AJ742" s="127"/>
      <c r="AK742" s="127"/>
      <c r="AL742" s="126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6"/>
      <c r="AW742" s="122"/>
      <c r="AX742" s="122"/>
      <c r="AY742" s="122"/>
      <c r="AZ742" s="122"/>
      <c r="BA742" s="122"/>
      <c r="BB742" s="126"/>
      <c r="BC742" s="122"/>
      <c r="BD742" s="126"/>
      <c r="BE742" s="127"/>
      <c r="BF742" s="126"/>
      <c r="BG742" s="128"/>
      <c r="BH742" s="122"/>
      <c r="BI742" s="122"/>
      <c r="BJ742" s="134"/>
      <c r="BK742" s="95"/>
      <c r="BL742" s="95"/>
      <c r="BM742" s="98"/>
      <c r="BN742" s="99"/>
      <c r="BO742" s="122"/>
      <c r="BP742" s="122"/>
      <c r="BQ742" s="42"/>
      <c r="BR742" s="140"/>
    </row>
    <row r="743" spans="1:70" ht="30" hidden="1" customHeight="1" x14ac:dyDescent="0.35">
      <c r="A743" s="95">
        <v>739</v>
      </c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7"/>
      <c r="AC743" s="126"/>
      <c r="AD743" s="126"/>
      <c r="AE743" s="126"/>
      <c r="AF743" s="126"/>
      <c r="AG743" s="126"/>
      <c r="AH743" s="126"/>
      <c r="AI743" s="126"/>
      <c r="AJ743" s="127"/>
      <c r="AK743" s="127"/>
      <c r="AL743" s="126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6"/>
      <c r="AW743" s="122"/>
      <c r="AX743" s="122"/>
      <c r="AY743" s="122"/>
      <c r="AZ743" s="122"/>
      <c r="BA743" s="122"/>
      <c r="BB743" s="126"/>
      <c r="BC743" s="122"/>
      <c r="BD743" s="126"/>
      <c r="BE743" s="127"/>
      <c r="BF743" s="126"/>
      <c r="BG743" s="128"/>
      <c r="BH743" s="129"/>
      <c r="BI743" s="38"/>
      <c r="BJ743" s="97"/>
      <c r="BK743" s="95"/>
      <c r="BL743" s="38"/>
      <c r="BM743" s="130"/>
      <c r="BN743" s="131"/>
      <c r="BO743" s="95"/>
      <c r="BP743" s="95"/>
      <c r="BQ743" s="132"/>
      <c r="BR743" s="141"/>
    </row>
    <row r="744" spans="1:70" ht="30" hidden="1" customHeight="1" x14ac:dyDescent="0.35">
      <c r="A744" s="95">
        <v>740</v>
      </c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7"/>
      <c r="AC744" s="126"/>
      <c r="AD744" s="126"/>
      <c r="AE744" s="126"/>
      <c r="AF744" s="126"/>
      <c r="AG744" s="126"/>
      <c r="AH744" s="126"/>
      <c r="AI744" s="126"/>
      <c r="AJ744" s="127"/>
      <c r="AK744" s="127"/>
      <c r="AL744" s="126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6"/>
      <c r="AW744" s="122"/>
      <c r="AX744" s="122"/>
      <c r="AY744" s="122"/>
      <c r="AZ744" s="122"/>
      <c r="BA744" s="122"/>
      <c r="BB744" s="126"/>
      <c r="BC744" s="122"/>
      <c r="BD744" s="126"/>
      <c r="BE744" s="127"/>
      <c r="BF744" s="126"/>
      <c r="BG744" s="128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7"/>
      <c r="AC745" s="126"/>
      <c r="AD745" s="126"/>
      <c r="AE745" s="126"/>
      <c r="AF745" s="126"/>
      <c r="AG745" s="126"/>
      <c r="AH745" s="126"/>
      <c r="AI745" s="126"/>
      <c r="AJ745" s="127"/>
      <c r="AK745" s="127"/>
      <c r="AL745" s="126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6"/>
      <c r="AW745" s="122"/>
      <c r="AX745" s="122"/>
      <c r="AY745" s="122"/>
      <c r="AZ745" s="122"/>
      <c r="BA745" s="122"/>
      <c r="BB745" s="126"/>
      <c r="BC745" s="122"/>
      <c r="BD745" s="126"/>
      <c r="BE745" s="127"/>
      <c r="BF745" s="126"/>
      <c r="BG745" s="128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7"/>
      <c r="AC746" s="126"/>
      <c r="AD746" s="126"/>
      <c r="AE746" s="126"/>
      <c r="AF746" s="126"/>
      <c r="AG746" s="126"/>
      <c r="AH746" s="126"/>
      <c r="AI746" s="126"/>
      <c r="AJ746" s="127"/>
      <c r="AK746" s="127"/>
      <c r="AL746" s="126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6"/>
      <c r="AW746" s="122"/>
      <c r="AX746" s="122"/>
      <c r="AY746" s="122"/>
      <c r="AZ746" s="122"/>
      <c r="BA746" s="122"/>
      <c r="BB746" s="126"/>
      <c r="BC746" s="122"/>
      <c r="BD746" s="126"/>
      <c r="BE746" s="127"/>
      <c r="BF746" s="126"/>
      <c r="BG746" s="128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7"/>
      <c r="AC747" s="126"/>
      <c r="AD747" s="126"/>
      <c r="AE747" s="126"/>
      <c r="AF747" s="126"/>
      <c r="AG747" s="126"/>
      <c r="AH747" s="126"/>
      <c r="AI747" s="126"/>
      <c r="AJ747" s="127"/>
      <c r="AK747" s="127"/>
      <c r="AL747" s="126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6"/>
      <c r="AW747" s="122"/>
      <c r="AX747" s="122"/>
      <c r="AY747" s="122"/>
      <c r="AZ747" s="122"/>
      <c r="BA747" s="122"/>
      <c r="BB747" s="126"/>
      <c r="BC747" s="122"/>
      <c r="BD747" s="126"/>
      <c r="BE747" s="127"/>
      <c r="BF747" s="126"/>
      <c r="BG747" s="128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7"/>
      <c r="AC748" s="126"/>
      <c r="AD748" s="126"/>
      <c r="AE748" s="126"/>
      <c r="AF748" s="126"/>
      <c r="AG748" s="126"/>
      <c r="AH748" s="126"/>
      <c r="AI748" s="126"/>
      <c r="AJ748" s="127"/>
      <c r="AK748" s="127"/>
      <c r="AL748" s="126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6"/>
      <c r="AW748" s="122"/>
      <c r="AX748" s="122"/>
      <c r="AY748" s="122"/>
      <c r="AZ748" s="122"/>
      <c r="BA748" s="122"/>
      <c r="BB748" s="126"/>
      <c r="BC748" s="122"/>
      <c r="BD748" s="126"/>
      <c r="BE748" s="127"/>
      <c r="BF748" s="126"/>
      <c r="BG748" s="128"/>
      <c r="BH748" s="129"/>
      <c r="BI748" s="38"/>
      <c r="BJ748" s="97"/>
      <c r="BK748" s="95"/>
      <c r="BL748" s="38"/>
      <c r="BM748" s="130"/>
      <c r="BN748" s="131"/>
      <c r="BO748" s="95"/>
      <c r="BP748" s="95"/>
      <c r="BQ748" s="132"/>
      <c r="BR748" s="141"/>
    </row>
    <row r="749" spans="1:70" ht="30" hidden="1" customHeight="1" x14ac:dyDescent="0.35">
      <c r="A749" s="95">
        <v>745</v>
      </c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7"/>
      <c r="AC749" s="126"/>
      <c r="AD749" s="126"/>
      <c r="AE749" s="126"/>
      <c r="AF749" s="126"/>
      <c r="AG749" s="126"/>
      <c r="AH749" s="126"/>
      <c r="AI749" s="126"/>
      <c r="AJ749" s="127"/>
      <c r="AK749" s="127"/>
      <c r="AL749" s="126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6"/>
      <c r="AW749" s="122"/>
      <c r="AX749" s="122"/>
      <c r="AY749" s="122"/>
      <c r="AZ749" s="122"/>
      <c r="BA749" s="122"/>
      <c r="BB749" s="126"/>
      <c r="BC749" s="122"/>
      <c r="BD749" s="126"/>
      <c r="BE749" s="127"/>
      <c r="BF749" s="126"/>
      <c r="BG749" s="128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7"/>
      <c r="AC750" s="126"/>
      <c r="AD750" s="126"/>
      <c r="AE750" s="126"/>
      <c r="AF750" s="126"/>
      <c r="AG750" s="126"/>
      <c r="AH750" s="126"/>
      <c r="AI750" s="126"/>
      <c r="AJ750" s="127"/>
      <c r="AK750" s="127"/>
      <c r="AL750" s="126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6"/>
      <c r="AW750" s="122"/>
      <c r="AX750" s="122"/>
      <c r="AY750" s="122"/>
      <c r="AZ750" s="122"/>
      <c r="BA750" s="122"/>
      <c r="BB750" s="126"/>
      <c r="BC750" s="122"/>
      <c r="BD750" s="126"/>
      <c r="BE750" s="127"/>
      <c r="BF750" s="126"/>
      <c r="BG750" s="128"/>
      <c r="BH750" s="129"/>
      <c r="BI750" s="38"/>
      <c r="BJ750" s="97"/>
      <c r="BK750" s="95"/>
      <c r="BL750" s="38"/>
      <c r="BM750" s="130"/>
      <c r="BN750" s="131"/>
      <c r="BO750" s="95"/>
      <c r="BP750" s="95"/>
      <c r="BQ750" s="132"/>
      <c r="BR750" s="141"/>
    </row>
    <row r="751" spans="1:70" ht="30" hidden="1" customHeight="1" x14ac:dyDescent="0.35">
      <c r="A751" s="95">
        <v>747</v>
      </c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7"/>
      <c r="AC751" s="126"/>
      <c r="AD751" s="126"/>
      <c r="AE751" s="126"/>
      <c r="AF751" s="126"/>
      <c r="AG751" s="126"/>
      <c r="AH751" s="126"/>
      <c r="AI751" s="126"/>
      <c r="AJ751" s="127"/>
      <c r="AK751" s="127"/>
      <c r="AL751" s="126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6"/>
      <c r="AW751" s="122"/>
      <c r="AX751" s="122"/>
      <c r="AY751" s="122"/>
      <c r="AZ751" s="122"/>
      <c r="BA751" s="122"/>
      <c r="BB751" s="126"/>
      <c r="BC751" s="122"/>
      <c r="BD751" s="126"/>
      <c r="BE751" s="127"/>
      <c r="BF751" s="126"/>
      <c r="BG751" s="128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7"/>
      <c r="AC752" s="126"/>
      <c r="AD752" s="126"/>
      <c r="AE752" s="126"/>
      <c r="AF752" s="126"/>
      <c r="AG752" s="126"/>
      <c r="AH752" s="126"/>
      <c r="AI752" s="126"/>
      <c r="AJ752" s="127"/>
      <c r="AK752" s="127"/>
      <c r="AL752" s="126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6"/>
      <c r="AW752" s="122"/>
      <c r="AX752" s="122"/>
      <c r="AY752" s="122"/>
      <c r="AZ752" s="122"/>
      <c r="BA752" s="122"/>
      <c r="BB752" s="126"/>
      <c r="BC752" s="122"/>
      <c r="BD752" s="126"/>
      <c r="BE752" s="127"/>
      <c r="BF752" s="126"/>
      <c r="BG752" s="128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7"/>
      <c r="AC753" s="126"/>
      <c r="AD753" s="126"/>
      <c r="AE753" s="126"/>
      <c r="AF753" s="126"/>
      <c r="AG753" s="126"/>
      <c r="AH753" s="126"/>
      <c r="AI753" s="126"/>
      <c r="AJ753" s="127"/>
      <c r="AK753" s="127"/>
      <c r="AL753" s="126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6"/>
      <c r="AW753" s="122"/>
      <c r="AX753" s="122"/>
      <c r="AY753" s="122"/>
      <c r="AZ753" s="122"/>
      <c r="BA753" s="122"/>
      <c r="BB753" s="126"/>
      <c r="BC753" s="122"/>
      <c r="BD753" s="126"/>
      <c r="BE753" s="127"/>
      <c r="BF753" s="126"/>
      <c r="BG753" s="128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7"/>
      <c r="AC754" s="126"/>
      <c r="AD754" s="126"/>
      <c r="AE754" s="126"/>
      <c r="AF754" s="126"/>
      <c r="AG754" s="126"/>
      <c r="AH754" s="126"/>
      <c r="AI754" s="126"/>
      <c r="AJ754" s="127"/>
      <c r="AK754" s="127"/>
      <c r="AL754" s="126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6"/>
      <c r="AW754" s="122"/>
      <c r="AX754" s="122"/>
      <c r="AY754" s="122"/>
      <c r="AZ754" s="122"/>
      <c r="BA754" s="122"/>
      <c r="BB754" s="126"/>
      <c r="BC754" s="122"/>
      <c r="BD754" s="126"/>
      <c r="BE754" s="127"/>
      <c r="BF754" s="126"/>
      <c r="BG754" s="128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7"/>
      <c r="AC755" s="126"/>
      <c r="AD755" s="126"/>
      <c r="AE755" s="126"/>
      <c r="AF755" s="126"/>
      <c r="AG755" s="126"/>
      <c r="AH755" s="126"/>
      <c r="AI755" s="126"/>
      <c r="AJ755" s="127"/>
      <c r="AK755" s="127"/>
      <c r="AL755" s="126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6"/>
      <c r="AW755" s="122"/>
      <c r="AX755" s="122"/>
      <c r="AY755" s="122"/>
      <c r="AZ755" s="122"/>
      <c r="BA755" s="122"/>
      <c r="BB755" s="126"/>
      <c r="BC755" s="122"/>
      <c r="BD755" s="126"/>
      <c r="BE755" s="127"/>
      <c r="BF755" s="126"/>
      <c r="BG755" s="128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7"/>
      <c r="AC756" s="126"/>
      <c r="AD756" s="126"/>
      <c r="AE756" s="126"/>
      <c r="AF756" s="126"/>
      <c r="AG756" s="126"/>
      <c r="AH756" s="126"/>
      <c r="AI756" s="126"/>
      <c r="AJ756" s="127"/>
      <c r="AK756" s="127"/>
      <c r="AL756" s="126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6"/>
      <c r="AW756" s="122"/>
      <c r="AX756" s="122"/>
      <c r="AY756" s="122"/>
      <c r="AZ756" s="122"/>
      <c r="BA756" s="122"/>
      <c r="BB756" s="126"/>
      <c r="BC756" s="122"/>
      <c r="BD756" s="126"/>
      <c r="BE756" s="127"/>
      <c r="BF756" s="126"/>
      <c r="BG756" s="128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7"/>
      <c r="AC757" s="126"/>
      <c r="AD757" s="126"/>
      <c r="AE757" s="126"/>
      <c r="AF757" s="126"/>
      <c r="AG757" s="126"/>
      <c r="AH757" s="126"/>
      <c r="AI757" s="126"/>
      <c r="AJ757" s="127"/>
      <c r="AK757" s="127"/>
      <c r="AL757" s="126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6"/>
      <c r="AW757" s="122"/>
      <c r="AX757" s="122"/>
      <c r="AY757" s="122"/>
      <c r="AZ757" s="122"/>
      <c r="BA757" s="122"/>
      <c r="BB757" s="126"/>
      <c r="BC757" s="122"/>
      <c r="BD757" s="126"/>
      <c r="BE757" s="127"/>
      <c r="BF757" s="126"/>
      <c r="BG757" s="128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7"/>
      <c r="AC758" s="126"/>
      <c r="AD758" s="126"/>
      <c r="AE758" s="126"/>
      <c r="AF758" s="126"/>
      <c r="AG758" s="126"/>
      <c r="AH758" s="126"/>
      <c r="AI758" s="126"/>
      <c r="AJ758" s="127"/>
      <c r="AK758" s="127"/>
      <c r="AL758" s="126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6"/>
      <c r="AW758" s="122"/>
      <c r="AX758" s="122"/>
      <c r="AY758" s="122"/>
      <c r="AZ758" s="122"/>
      <c r="BA758" s="122"/>
      <c r="BB758" s="126"/>
      <c r="BC758" s="122"/>
      <c r="BD758" s="126"/>
      <c r="BE758" s="127"/>
      <c r="BF758" s="126"/>
      <c r="BG758" s="128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7"/>
      <c r="AC759" s="126"/>
      <c r="AD759" s="126"/>
      <c r="AE759" s="126"/>
      <c r="AF759" s="126"/>
      <c r="AG759" s="126"/>
      <c r="AH759" s="126"/>
      <c r="AI759" s="126"/>
      <c r="AJ759" s="127"/>
      <c r="AK759" s="127"/>
      <c r="AL759" s="126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6"/>
      <c r="AW759" s="122"/>
      <c r="AX759" s="122"/>
      <c r="AY759" s="122"/>
      <c r="AZ759" s="122"/>
      <c r="BA759" s="122"/>
      <c r="BB759" s="126"/>
      <c r="BC759" s="122"/>
      <c r="BD759" s="126"/>
      <c r="BE759" s="127"/>
      <c r="BF759" s="126"/>
      <c r="BG759" s="128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7"/>
      <c r="AC760" s="126"/>
      <c r="AD760" s="126"/>
      <c r="AE760" s="126"/>
      <c r="AF760" s="126"/>
      <c r="AG760" s="126"/>
      <c r="AH760" s="126"/>
      <c r="AI760" s="126"/>
      <c r="AJ760" s="127"/>
      <c r="AK760" s="127"/>
      <c r="AL760" s="126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6"/>
      <c r="AW760" s="122"/>
      <c r="AX760" s="122"/>
      <c r="AY760" s="122"/>
      <c r="AZ760" s="122"/>
      <c r="BA760" s="122"/>
      <c r="BB760" s="126"/>
      <c r="BC760" s="122"/>
      <c r="BD760" s="126"/>
      <c r="BE760" s="127"/>
      <c r="BF760" s="126"/>
      <c r="BG760" s="128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7"/>
      <c r="AC761" s="126"/>
      <c r="AD761" s="126"/>
      <c r="AE761" s="126"/>
      <c r="AF761" s="126"/>
      <c r="AG761" s="126"/>
      <c r="AH761" s="126"/>
      <c r="AI761" s="126"/>
      <c r="AJ761" s="127"/>
      <c r="AK761" s="127"/>
      <c r="AL761" s="126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6"/>
      <c r="AW761" s="122"/>
      <c r="AX761" s="122"/>
      <c r="AY761" s="122"/>
      <c r="AZ761" s="122"/>
      <c r="BA761" s="122"/>
      <c r="BB761" s="126"/>
      <c r="BC761" s="122"/>
      <c r="BD761" s="126"/>
      <c r="BE761" s="127"/>
      <c r="BF761" s="126"/>
      <c r="BG761" s="128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7"/>
      <c r="AC762" s="126"/>
      <c r="AD762" s="126"/>
      <c r="AE762" s="126"/>
      <c r="AF762" s="126"/>
      <c r="AG762" s="126"/>
      <c r="AH762" s="126"/>
      <c r="AI762" s="126"/>
      <c r="AJ762" s="127"/>
      <c r="AK762" s="127"/>
      <c r="AL762" s="126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6"/>
      <c r="AW762" s="122"/>
      <c r="AX762" s="122"/>
      <c r="AY762" s="122"/>
      <c r="AZ762" s="122"/>
      <c r="BA762" s="122"/>
      <c r="BB762" s="126"/>
      <c r="BC762" s="122"/>
      <c r="BD762" s="126"/>
      <c r="BE762" s="127"/>
      <c r="BF762" s="126"/>
      <c r="BG762" s="128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7"/>
      <c r="AC763" s="126"/>
      <c r="AD763" s="126"/>
      <c r="AE763" s="126"/>
      <c r="AF763" s="126"/>
      <c r="AG763" s="126"/>
      <c r="AH763" s="126"/>
      <c r="AI763" s="126"/>
      <c r="AJ763" s="127"/>
      <c r="AK763" s="127"/>
      <c r="AL763" s="126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6"/>
      <c r="AW763" s="122"/>
      <c r="AX763" s="122"/>
      <c r="AY763" s="122"/>
      <c r="AZ763" s="122"/>
      <c r="BA763" s="122"/>
      <c r="BB763" s="126"/>
      <c r="BC763" s="122"/>
      <c r="BD763" s="126"/>
      <c r="BE763" s="127"/>
      <c r="BF763" s="126"/>
      <c r="BG763" s="128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7"/>
      <c r="AC764" s="126"/>
      <c r="AD764" s="126"/>
      <c r="AE764" s="126"/>
      <c r="AF764" s="126"/>
      <c r="AG764" s="126"/>
      <c r="AH764" s="126"/>
      <c r="AI764" s="126"/>
      <c r="AJ764" s="127"/>
      <c r="AK764" s="127"/>
      <c r="AL764" s="126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6"/>
      <c r="AW764" s="122"/>
      <c r="AX764" s="122"/>
      <c r="AY764" s="122"/>
      <c r="AZ764" s="122"/>
      <c r="BA764" s="122"/>
      <c r="BB764" s="126"/>
      <c r="BC764" s="122"/>
      <c r="BD764" s="126"/>
      <c r="BE764" s="127"/>
      <c r="BF764" s="126"/>
      <c r="BG764" s="128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7"/>
      <c r="AC765" s="126"/>
      <c r="AD765" s="126"/>
      <c r="AE765" s="126"/>
      <c r="AF765" s="126"/>
      <c r="AG765" s="126"/>
      <c r="AH765" s="126"/>
      <c r="AI765" s="126"/>
      <c r="AJ765" s="127"/>
      <c r="AK765" s="127"/>
      <c r="AL765" s="126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6"/>
      <c r="AW765" s="122"/>
      <c r="AX765" s="122"/>
      <c r="AY765" s="122"/>
      <c r="AZ765" s="122"/>
      <c r="BA765" s="122"/>
      <c r="BB765" s="126"/>
      <c r="BC765" s="122"/>
      <c r="BD765" s="126"/>
      <c r="BE765" s="127"/>
      <c r="BF765" s="126"/>
      <c r="BG765" s="128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7"/>
      <c r="AC766" s="126"/>
      <c r="AD766" s="126"/>
      <c r="AE766" s="126"/>
      <c r="AF766" s="126"/>
      <c r="AG766" s="126"/>
      <c r="AH766" s="126"/>
      <c r="AI766" s="126"/>
      <c r="AJ766" s="127"/>
      <c r="AK766" s="127"/>
      <c r="AL766" s="126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6"/>
      <c r="AW766" s="122"/>
      <c r="AX766" s="122"/>
      <c r="AY766" s="122"/>
      <c r="AZ766" s="122"/>
      <c r="BA766" s="122"/>
      <c r="BB766" s="126"/>
      <c r="BC766" s="122"/>
      <c r="BD766" s="126"/>
      <c r="BE766" s="127"/>
      <c r="BF766" s="126"/>
      <c r="BG766" s="128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7"/>
      <c r="AC767" s="126"/>
      <c r="AD767" s="126"/>
      <c r="AE767" s="126"/>
      <c r="AF767" s="126"/>
      <c r="AG767" s="126"/>
      <c r="AH767" s="126"/>
      <c r="AI767" s="126"/>
      <c r="AJ767" s="127"/>
      <c r="AK767" s="127"/>
      <c r="AL767" s="126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6"/>
      <c r="AW767" s="122"/>
      <c r="AX767" s="122"/>
      <c r="AY767" s="122"/>
      <c r="AZ767" s="122"/>
      <c r="BA767" s="122"/>
      <c r="BB767" s="126"/>
      <c r="BC767" s="122"/>
      <c r="BD767" s="126"/>
      <c r="BE767" s="127"/>
      <c r="BF767" s="126"/>
      <c r="BG767" s="128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7"/>
      <c r="AC768" s="126"/>
      <c r="AD768" s="126"/>
      <c r="AE768" s="126"/>
      <c r="AF768" s="126"/>
      <c r="AG768" s="126"/>
      <c r="AH768" s="126"/>
      <c r="AI768" s="126"/>
      <c r="AJ768" s="127"/>
      <c r="AK768" s="127"/>
      <c r="AL768" s="126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6"/>
      <c r="AW768" s="122"/>
      <c r="AX768" s="122"/>
      <c r="AY768" s="122"/>
      <c r="AZ768" s="122"/>
      <c r="BA768" s="122"/>
      <c r="BB768" s="126"/>
      <c r="BC768" s="122"/>
      <c r="BD768" s="126"/>
      <c r="BE768" s="127"/>
      <c r="BF768" s="126"/>
      <c r="BG768" s="128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7"/>
      <c r="AC769" s="126"/>
      <c r="AD769" s="126"/>
      <c r="AE769" s="126"/>
      <c r="AF769" s="126"/>
      <c r="AG769" s="126"/>
      <c r="AH769" s="126"/>
      <c r="AI769" s="126"/>
      <c r="AJ769" s="127"/>
      <c r="AK769" s="127"/>
      <c r="AL769" s="126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6"/>
      <c r="AW769" s="122"/>
      <c r="AX769" s="122"/>
      <c r="AY769" s="122"/>
      <c r="AZ769" s="122"/>
      <c r="BA769" s="122"/>
      <c r="BB769" s="126"/>
      <c r="BC769" s="122"/>
      <c r="BD769" s="126"/>
      <c r="BE769" s="127"/>
      <c r="BF769" s="126"/>
      <c r="BG769" s="128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7"/>
      <c r="AC770" s="126"/>
      <c r="AD770" s="126"/>
      <c r="AE770" s="126"/>
      <c r="AF770" s="126"/>
      <c r="AG770" s="126"/>
      <c r="AH770" s="126"/>
      <c r="AI770" s="126"/>
      <c r="AJ770" s="127"/>
      <c r="AK770" s="127"/>
      <c r="AL770" s="126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6"/>
      <c r="AW770" s="122"/>
      <c r="AX770" s="122"/>
      <c r="AY770" s="122"/>
      <c r="AZ770" s="122"/>
      <c r="BA770" s="122"/>
      <c r="BB770" s="126"/>
      <c r="BC770" s="122"/>
      <c r="BD770" s="126"/>
      <c r="BE770" s="127"/>
      <c r="BF770" s="126"/>
      <c r="BG770" s="128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7"/>
      <c r="AC771" s="126"/>
      <c r="AD771" s="126"/>
      <c r="AE771" s="126"/>
      <c r="AF771" s="126"/>
      <c r="AG771" s="126"/>
      <c r="AH771" s="126"/>
      <c r="AI771" s="126"/>
      <c r="AJ771" s="127"/>
      <c r="AK771" s="127"/>
      <c r="AL771" s="126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6"/>
      <c r="AW771" s="122"/>
      <c r="AX771" s="122"/>
      <c r="AY771" s="122"/>
      <c r="AZ771" s="122"/>
      <c r="BA771" s="122"/>
      <c r="BB771" s="126"/>
      <c r="BC771" s="122"/>
      <c r="BD771" s="126"/>
      <c r="BE771" s="127"/>
      <c r="BF771" s="126"/>
      <c r="BG771" s="128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7"/>
      <c r="AC772" s="126"/>
      <c r="AD772" s="126"/>
      <c r="AE772" s="126"/>
      <c r="AF772" s="126"/>
      <c r="AG772" s="126"/>
      <c r="AH772" s="126"/>
      <c r="AI772" s="126"/>
      <c r="AJ772" s="127"/>
      <c r="AK772" s="127"/>
      <c r="AL772" s="126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6"/>
      <c r="AW772" s="122"/>
      <c r="AX772" s="122"/>
      <c r="AY772" s="122"/>
      <c r="AZ772" s="122"/>
      <c r="BA772" s="122"/>
      <c r="BB772" s="126"/>
      <c r="BC772" s="122"/>
      <c r="BD772" s="126"/>
      <c r="BE772" s="127"/>
      <c r="BF772" s="126"/>
      <c r="BG772" s="128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7"/>
      <c r="AC773" s="126"/>
      <c r="AD773" s="126"/>
      <c r="AE773" s="126"/>
      <c r="AF773" s="126"/>
      <c r="AG773" s="126"/>
      <c r="AH773" s="126"/>
      <c r="AI773" s="126"/>
      <c r="AJ773" s="127"/>
      <c r="AK773" s="127"/>
      <c r="AL773" s="126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6"/>
      <c r="AW773" s="122"/>
      <c r="AX773" s="122"/>
      <c r="AY773" s="122"/>
      <c r="AZ773" s="122"/>
      <c r="BA773" s="122"/>
      <c r="BB773" s="126"/>
      <c r="BC773" s="122"/>
      <c r="BD773" s="126"/>
      <c r="BE773" s="127"/>
      <c r="BF773" s="126"/>
      <c r="BG773" s="128"/>
      <c r="BH773" s="129"/>
      <c r="BI773" s="38"/>
      <c r="BJ773" s="97"/>
      <c r="BK773" s="95"/>
      <c r="BL773" s="38"/>
      <c r="BM773" s="130"/>
      <c r="BN773" s="131"/>
      <c r="BO773" s="95"/>
      <c r="BP773" s="95"/>
      <c r="BQ773" s="132"/>
      <c r="BR773" s="141"/>
    </row>
    <row r="774" spans="1:70" ht="30" hidden="1" customHeight="1" x14ac:dyDescent="0.35">
      <c r="A774" s="95">
        <v>770</v>
      </c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7"/>
      <c r="AC774" s="126"/>
      <c r="AD774" s="126"/>
      <c r="AE774" s="126"/>
      <c r="AF774" s="126"/>
      <c r="AG774" s="126"/>
      <c r="AH774" s="126"/>
      <c r="AI774" s="126"/>
      <c r="AJ774" s="127"/>
      <c r="AK774" s="127"/>
      <c r="AL774" s="126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6"/>
      <c r="AW774" s="122"/>
      <c r="AX774" s="122"/>
      <c r="AY774" s="122"/>
      <c r="AZ774" s="122"/>
      <c r="BA774" s="122"/>
      <c r="BB774" s="126"/>
      <c r="BC774" s="122"/>
      <c r="BD774" s="126"/>
      <c r="BE774" s="127"/>
      <c r="BF774" s="126"/>
      <c r="BG774" s="128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7"/>
      <c r="AC775" s="126"/>
      <c r="AD775" s="126"/>
      <c r="AE775" s="126"/>
      <c r="AF775" s="126"/>
      <c r="AG775" s="126"/>
      <c r="AH775" s="126"/>
      <c r="AI775" s="126"/>
      <c r="AJ775" s="127"/>
      <c r="AK775" s="127"/>
      <c r="AL775" s="126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6"/>
      <c r="AW775" s="122"/>
      <c r="AX775" s="122"/>
      <c r="AY775" s="122"/>
      <c r="AZ775" s="122"/>
      <c r="BA775" s="122"/>
      <c r="BB775" s="126"/>
      <c r="BC775" s="122"/>
      <c r="BD775" s="126"/>
      <c r="BE775" s="127"/>
      <c r="BF775" s="126"/>
      <c r="BG775" s="128"/>
      <c r="BH775" s="129"/>
      <c r="BI775" s="38"/>
      <c r="BJ775" s="97"/>
      <c r="BK775" s="95"/>
      <c r="BL775" s="38"/>
      <c r="BM775" s="130"/>
      <c r="BN775" s="131"/>
      <c r="BO775" s="95"/>
      <c r="BP775" s="95"/>
      <c r="BQ775" s="132"/>
      <c r="BR775" s="141"/>
    </row>
    <row r="776" spans="1:70" ht="30" hidden="1" customHeight="1" x14ac:dyDescent="0.35">
      <c r="A776" s="95">
        <v>772</v>
      </c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7"/>
      <c r="AC776" s="126"/>
      <c r="AD776" s="126"/>
      <c r="AE776" s="126"/>
      <c r="AF776" s="126"/>
      <c r="AG776" s="126"/>
      <c r="AH776" s="126"/>
      <c r="AI776" s="126"/>
      <c r="AJ776" s="127"/>
      <c r="AK776" s="127"/>
      <c r="AL776" s="126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6"/>
      <c r="AW776" s="122"/>
      <c r="AX776" s="122"/>
      <c r="AY776" s="122"/>
      <c r="AZ776" s="122"/>
      <c r="BA776" s="122"/>
      <c r="BB776" s="126"/>
      <c r="BC776" s="122"/>
      <c r="BD776" s="126"/>
      <c r="BE776" s="127"/>
      <c r="BF776" s="126"/>
      <c r="BG776" s="128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7"/>
      <c r="AC777" s="126"/>
      <c r="AD777" s="126"/>
      <c r="AE777" s="126"/>
      <c r="AF777" s="126"/>
      <c r="AG777" s="126"/>
      <c r="AH777" s="126"/>
      <c r="AI777" s="126"/>
      <c r="AJ777" s="127"/>
      <c r="AK777" s="127"/>
      <c r="AL777" s="126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6"/>
      <c r="AW777" s="122"/>
      <c r="AX777" s="122"/>
      <c r="AY777" s="122"/>
      <c r="AZ777" s="122"/>
      <c r="BA777" s="122"/>
      <c r="BB777" s="126"/>
      <c r="BC777" s="122"/>
      <c r="BD777" s="126"/>
      <c r="BE777" s="127"/>
      <c r="BF777" s="126"/>
      <c r="BG777" s="128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7"/>
      <c r="AC778" s="126"/>
      <c r="AD778" s="126"/>
      <c r="AE778" s="126"/>
      <c r="AF778" s="126"/>
      <c r="AG778" s="126"/>
      <c r="AH778" s="126"/>
      <c r="AI778" s="126"/>
      <c r="AJ778" s="127"/>
      <c r="AK778" s="127"/>
      <c r="AL778" s="126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6"/>
      <c r="AW778" s="122"/>
      <c r="AX778" s="122"/>
      <c r="AY778" s="122"/>
      <c r="AZ778" s="122"/>
      <c r="BA778" s="122"/>
      <c r="BB778" s="126"/>
      <c r="BC778" s="122"/>
      <c r="BD778" s="126"/>
      <c r="BE778" s="127"/>
      <c r="BF778" s="126"/>
      <c r="BG778" s="128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7"/>
      <c r="AC779" s="126"/>
      <c r="AD779" s="126"/>
      <c r="AE779" s="126"/>
      <c r="AF779" s="126"/>
      <c r="AG779" s="126"/>
      <c r="AH779" s="126"/>
      <c r="AI779" s="126"/>
      <c r="AJ779" s="127"/>
      <c r="AK779" s="127"/>
      <c r="AL779" s="126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6"/>
      <c r="AW779" s="122"/>
      <c r="AX779" s="122"/>
      <c r="AY779" s="122"/>
      <c r="AZ779" s="122"/>
      <c r="BA779" s="122"/>
      <c r="BB779" s="126"/>
      <c r="BC779" s="122"/>
      <c r="BD779" s="126"/>
      <c r="BE779" s="127"/>
      <c r="BF779" s="126"/>
      <c r="BG779" s="128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7"/>
      <c r="AC780" s="126"/>
      <c r="AD780" s="126"/>
      <c r="AE780" s="126"/>
      <c r="AF780" s="126"/>
      <c r="AG780" s="126"/>
      <c r="AH780" s="126"/>
      <c r="AI780" s="126"/>
      <c r="AJ780" s="127"/>
      <c r="AK780" s="127"/>
      <c r="AL780" s="126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6"/>
      <c r="AW780" s="122"/>
      <c r="AX780" s="122"/>
      <c r="AY780" s="122"/>
      <c r="AZ780" s="122"/>
      <c r="BA780" s="122"/>
      <c r="BB780" s="126"/>
      <c r="BC780" s="122"/>
      <c r="BD780" s="126"/>
      <c r="BE780" s="127"/>
      <c r="BF780" s="126"/>
      <c r="BG780" s="128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7"/>
      <c r="AC781" s="126"/>
      <c r="AD781" s="126"/>
      <c r="AE781" s="126"/>
      <c r="AF781" s="126"/>
      <c r="AG781" s="126"/>
      <c r="AH781" s="126"/>
      <c r="AI781" s="126"/>
      <c r="AJ781" s="127"/>
      <c r="AK781" s="127"/>
      <c r="AL781" s="126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6"/>
      <c r="AW781" s="122"/>
      <c r="AX781" s="122"/>
      <c r="AY781" s="122"/>
      <c r="AZ781" s="122"/>
      <c r="BA781" s="122"/>
      <c r="BB781" s="126"/>
      <c r="BC781" s="122"/>
      <c r="BD781" s="126"/>
      <c r="BE781" s="127"/>
      <c r="BF781" s="126"/>
      <c r="BG781" s="128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7"/>
      <c r="AC782" s="126"/>
      <c r="AD782" s="126"/>
      <c r="AE782" s="126"/>
      <c r="AF782" s="126"/>
      <c r="AG782" s="126"/>
      <c r="AH782" s="126"/>
      <c r="AI782" s="126"/>
      <c r="AJ782" s="127"/>
      <c r="AK782" s="127"/>
      <c r="AL782" s="126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6"/>
      <c r="AW782" s="122"/>
      <c r="AX782" s="122"/>
      <c r="AY782" s="122"/>
      <c r="AZ782" s="122"/>
      <c r="BA782" s="122"/>
      <c r="BB782" s="126"/>
      <c r="BC782" s="122"/>
      <c r="BD782" s="126"/>
      <c r="BE782" s="127"/>
      <c r="BF782" s="126"/>
      <c r="BG782" s="128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7"/>
      <c r="AC783" s="126"/>
      <c r="AD783" s="126"/>
      <c r="AE783" s="126"/>
      <c r="AF783" s="126"/>
      <c r="AG783" s="126"/>
      <c r="AH783" s="126"/>
      <c r="AI783" s="126"/>
      <c r="AJ783" s="127"/>
      <c r="AK783" s="127"/>
      <c r="AL783" s="126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6"/>
      <c r="AW783" s="122"/>
      <c r="AX783" s="122"/>
      <c r="AY783" s="122"/>
      <c r="AZ783" s="122"/>
      <c r="BA783" s="122"/>
      <c r="BB783" s="126"/>
      <c r="BC783" s="122"/>
      <c r="BD783" s="126"/>
      <c r="BE783" s="127"/>
      <c r="BF783" s="126"/>
      <c r="BG783" s="128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7"/>
      <c r="AC784" s="126"/>
      <c r="AD784" s="126"/>
      <c r="AE784" s="126"/>
      <c r="AF784" s="126"/>
      <c r="AG784" s="126"/>
      <c r="AH784" s="126"/>
      <c r="AI784" s="126"/>
      <c r="AJ784" s="127"/>
      <c r="AK784" s="127"/>
      <c r="AL784" s="126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6"/>
      <c r="AW784" s="122"/>
      <c r="AX784" s="122"/>
      <c r="AY784" s="122"/>
      <c r="AZ784" s="122"/>
      <c r="BA784" s="122"/>
      <c r="BB784" s="126"/>
      <c r="BC784" s="122"/>
      <c r="BD784" s="126"/>
      <c r="BE784" s="127"/>
      <c r="BF784" s="126"/>
      <c r="BG784" s="128"/>
      <c r="BH784" s="129"/>
      <c r="BI784" s="38"/>
      <c r="BJ784" s="97"/>
      <c r="BK784" s="95"/>
      <c r="BL784" s="38"/>
      <c r="BM784" s="130"/>
      <c r="BN784" s="131"/>
      <c r="BO784" s="95"/>
      <c r="BP784" s="95"/>
      <c r="BQ784" s="132"/>
      <c r="BR784" s="141"/>
    </row>
    <row r="785" spans="1:70" ht="30" hidden="1" customHeight="1" x14ac:dyDescent="0.35">
      <c r="A785" s="95">
        <v>781</v>
      </c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7"/>
      <c r="AC785" s="126"/>
      <c r="AD785" s="126"/>
      <c r="AE785" s="126"/>
      <c r="AF785" s="126"/>
      <c r="AG785" s="126"/>
      <c r="AH785" s="126"/>
      <c r="AI785" s="126"/>
      <c r="AJ785" s="127"/>
      <c r="AK785" s="127"/>
      <c r="AL785" s="126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6"/>
      <c r="AW785" s="122"/>
      <c r="AX785" s="122"/>
      <c r="AY785" s="122"/>
      <c r="AZ785" s="122"/>
      <c r="BA785" s="122"/>
      <c r="BB785" s="126"/>
      <c r="BC785" s="122"/>
      <c r="BD785" s="126"/>
      <c r="BE785" s="127"/>
      <c r="BF785" s="126"/>
      <c r="BG785" s="128"/>
      <c r="BH785" s="129"/>
      <c r="BI785" s="38"/>
      <c r="BJ785" s="97"/>
      <c r="BK785" s="95"/>
      <c r="BL785" s="38"/>
      <c r="BM785" s="130"/>
      <c r="BN785" s="131"/>
      <c r="BO785" s="95"/>
      <c r="BP785" s="95"/>
      <c r="BQ785" s="132"/>
      <c r="BR785" s="141"/>
    </row>
    <row r="786" spans="1:70" ht="30" hidden="1" customHeight="1" x14ac:dyDescent="0.35">
      <c r="A786" s="95">
        <v>782</v>
      </c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7"/>
      <c r="AC786" s="126"/>
      <c r="AD786" s="126"/>
      <c r="AE786" s="126"/>
      <c r="AF786" s="126"/>
      <c r="AG786" s="126"/>
      <c r="AH786" s="126"/>
      <c r="AI786" s="126"/>
      <c r="AJ786" s="127"/>
      <c r="AK786" s="127"/>
      <c r="AL786" s="126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6"/>
      <c r="AW786" s="122"/>
      <c r="AX786" s="122"/>
      <c r="AY786" s="122"/>
      <c r="AZ786" s="122"/>
      <c r="BA786" s="122"/>
      <c r="BB786" s="126"/>
      <c r="BC786" s="122"/>
      <c r="BD786" s="126"/>
      <c r="BE786" s="127"/>
      <c r="BF786" s="126"/>
      <c r="BG786" s="128"/>
      <c r="BH786" s="129"/>
      <c r="BI786" s="38"/>
      <c r="BJ786" s="97"/>
      <c r="BK786" s="95"/>
      <c r="BL786" s="38"/>
      <c r="BM786" s="130"/>
      <c r="BN786" s="131"/>
      <c r="BO786" s="95"/>
      <c r="BP786" s="95"/>
      <c r="BQ786" s="132"/>
      <c r="BR786" s="141"/>
    </row>
    <row r="787" spans="1:70" ht="30" hidden="1" customHeight="1" x14ac:dyDescent="0.35">
      <c r="A787" s="95">
        <v>783</v>
      </c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7"/>
      <c r="AC787" s="126"/>
      <c r="AD787" s="126"/>
      <c r="AE787" s="126"/>
      <c r="AF787" s="126"/>
      <c r="AG787" s="126"/>
      <c r="AH787" s="126"/>
      <c r="AI787" s="126"/>
      <c r="AJ787" s="127"/>
      <c r="AK787" s="127"/>
      <c r="AL787" s="126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6"/>
      <c r="AW787" s="122"/>
      <c r="AX787" s="122"/>
      <c r="AY787" s="122"/>
      <c r="AZ787" s="122"/>
      <c r="BA787" s="122"/>
      <c r="BB787" s="126"/>
      <c r="BC787" s="122"/>
      <c r="BD787" s="126"/>
      <c r="BE787" s="127"/>
      <c r="BF787" s="126"/>
      <c r="BG787" s="128"/>
      <c r="BH787" s="122"/>
      <c r="BI787" s="122"/>
      <c r="BJ787" s="134"/>
      <c r="BK787" s="95"/>
      <c r="BL787" s="95"/>
      <c r="BM787" s="98"/>
      <c r="BN787" s="99"/>
      <c r="BO787" s="122"/>
      <c r="BP787" s="122"/>
      <c r="BQ787" s="42"/>
      <c r="BR787" s="140"/>
    </row>
    <row r="788" spans="1:70" ht="30" hidden="1" customHeight="1" x14ac:dyDescent="0.35">
      <c r="A788" s="95">
        <v>784</v>
      </c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7"/>
      <c r="AC788" s="126"/>
      <c r="AD788" s="126"/>
      <c r="AE788" s="126"/>
      <c r="AF788" s="126"/>
      <c r="AG788" s="126"/>
      <c r="AH788" s="126"/>
      <c r="AI788" s="126"/>
      <c r="AJ788" s="127"/>
      <c r="AK788" s="127"/>
      <c r="AL788" s="126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6"/>
      <c r="AW788" s="122"/>
      <c r="AX788" s="122"/>
      <c r="AY788" s="122"/>
      <c r="AZ788" s="122"/>
      <c r="BA788" s="122"/>
      <c r="BB788" s="126"/>
      <c r="BC788" s="122"/>
      <c r="BD788" s="126"/>
      <c r="BE788" s="127"/>
      <c r="BF788" s="126"/>
      <c r="BG788" s="128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7"/>
      <c r="AC789" s="126"/>
      <c r="AD789" s="126"/>
      <c r="AE789" s="126"/>
      <c r="AF789" s="126"/>
      <c r="AG789" s="126"/>
      <c r="AH789" s="126"/>
      <c r="AI789" s="126"/>
      <c r="AJ789" s="127"/>
      <c r="AK789" s="127"/>
      <c r="AL789" s="126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6"/>
      <c r="AW789" s="122"/>
      <c r="AX789" s="122"/>
      <c r="AY789" s="122"/>
      <c r="AZ789" s="122"/>
      <c r="BA789" s="122"/>
      <c r="BB789" s="126"/>
      <c r="BC789" s="122"/>
      <c r="BD789" s="126"/>
      <c r="BE789" s="127"/>
      <c r="BF789" s="126"/>
      <c r="BG789" s="128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7"/>
      <c r="AC790" s="126"/>
      <c r="AD790" s="126"/>
      <c r="AE790" s="126"/>
      <c r="AF790" s="126"/>
      <c r="AG790" s="126"/>
      <c r="AH790" s="126"/>
      <c r="AI790" s="126"/>
      <c r="AJ790" s="127"/>
      <c r="AK790" s="127"/>
      <c r="AL790" s="126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6"/>
      <c r="AW790" s="122"/>
      <c r="AX790" s="122"/>
      <c r="AY790" s="122"/>
      <c r="AZ790" s="122"/>
      <c r="BA790" s="122"/>
      <c r="BB790" s="126"/>
      <c r="BC790" s="122"/>
      <c r="BD790" s="126"/>
      <c r="BE790" s="127"/>
      <c r="BF790" s="126"/>
      <c r="BG790" s="128"/>
      <c r="BH790" s="122"/>
      <c r="BI790" s="122"/>
      <c r="BJ790" s="134"/>
      <c r="BK790" s="95"/>
      <c r="BL790" s="95"/>
      <c r="BM790" s="98"/>
      <c r="BN790" s="99"/>
      <c r="BO790" s="122"/>
      <c r="BP790" s="122"/>
      <c r="BQ790" s="42"/>
      <c r="BR790" s="140"/>
    </row>
    <row r="791" spans="1:70" ht="30" hidden="1" customHeight="1" x14ac:dyDescent="0.35">
      <c r="A791" s="95">
        <v>787</v>
      </c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7"/>
      <c r="AC791" s="126"/>
      <c r="AD791" s="126"/>
      <c r="AE791" s="126"/>
      <c r="AF791" s="126"/>
      <c r="AG791" s="126"/>
      <c r="AH791" s="126"/>
      <c r="AI791" s="126"/>
      <c r="AJ791" s="127"/>
      <c r="AK791" s="127"/>
      <c r="AL791" s="126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6"/>
      <c r="AW791" s="122"/>
      <c r="AX791" s="122"/>
      <c r="AY791" s="122"/>
      <c r="AZ791" s="122"/>
      <c r="BA791" s="122"/>
      <c r="BB791" s="126"/>
      <c r="BC791" s="122"/>
      <c r="BD791" s="126"/>
      <c r="BE791" s="127"/>
      <c r="BF791" s="126"/>
      <c r="BG791" s="128"/>
      <c r="BH791" s="129"/>
      <c r="BI791" s="38"/>
      <c r="BJ791" s="97"/>
      <c r="BK791" s="95"/>
      <c r="BL791" s="38"/>
      <c r="BM791" s="130"/>
      <c r="BN791" s="131"/>
      <c r="BO791" s="95"/>
      <c r="BP791" s="95"/>
      <c r="BQ791" s="132"/>
      <c r="BR791" s="141"/>
    </row>
    <row r="792" spans="1:70" ht="30" hidden="1" customHeight="1" x14ac:dyDescent="0.35">
      <c r="A792" s="95">
        <v>788</v>
      </c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7"/>
      <c r="AC792" s="126"/>
      <c r="AD792" s="126"/>
      <c r="AE792" s="126"/>
      <c r="AF792" s="126"/>
      <c r="AG792" s="126"/>
      <c r="AH792" s="126"/>
      <c r="AI792" s="126"/>
      <c r="AJ792" s="127"/>
      <c r="AK792" s="127"/>
      <c r="AL792" s="126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6"/>
      <c r="AW792" s="122"/>
      <c r="AX792" s="122"/>
      <c r="AY792" s="122"/>
      <c r="AZ792" s="122"/>
      <c r="BA792" s="122"/>
      <c r="BB792" s="126"/>
      <c r="BC792" s="122"/>
      <c r="BD792" s="126"/>
      <c r="BE792" s="127"/>
      <c r="BF792" s="126"/>
      <c r="BG792" s="128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7"/>
      <c r="AC793" s="126"/>
      <c r="AD793" s="126"/>
      <c r="AE793" s="126"/>
      <c r="AF793" s="126"/>
      <c r="AG793" s="126"/>
      <c r="AH793" s="126"/>
      <c r="AI793" s="126"/>
      <c r="AJ793" s="127"/>
      <c r="AK793" s="127"/>
      <c r="AL793" s="126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6"/>
      <c r="AW793" s="122"/>
      <c r="AX793" s="122"/>
      <c r="AY793" s="122"/>
      <c r="AZ793" s="122"/>
      <c r="BA793" s="122"/>
      <c r="BB793" s="126"/>
      <c r="BC793" s="122"/>
      <c r="BD793" s="126"/>
      <c r="BE793" s="127"/>
      <c r="BF793" s="126"/>
      <c r="BG793" s="128"/>
      <c r="BH793" s="122"/>
      <c r="BI793" s="122"/>
      <c r="BJ793" s="134"/>
      <c r="BK793" s="95"/>
      <c r="BL793" s="95"/>
      <c r="BM793" s="98"/>
      <c r="BN793" s="99"/>
      <c r="BO793" s="122"/>
      <c r="BP793" s="122"/>
      <c r="BQ793" s="42"/>
      <c r="BR793" s="140"/>
    </row>
    <row r="794" spans="1:70" ht="30" hidden="1" customHeight="1" x14ac:dyDescent="0.35">
      <c r="A794" s="95">
        <v>790</v>
      </c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7"/>
      <c r="AC794" s="126"/>
      <c r="AD794" s="126"/>
      <c r="AE794" s="126"/>
      <c r="AF794" s="126"/>
      <c r="AG794" s="126"/>
      <c r="AH794" s="126"/>
      <c r="AI794" s="126"/>
      <c r="AJ794" s="127"/>
      <c r="AK794" s="127"/>
      <c r="AL794" s="126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6"/>
      <c r="AW794" s="122"/>
      <c r="AX794" s="122"/>
      <c r="AY794" s="122"/>
      <c r="AZ794" s="122"/>
      <c r="BA794" s="122"/>
      <c r="BB794" s="126"/>
      <c r="BC794" s="122"/>
      <c r="BD794" s="126"/>
      <c r="BE794" s="127"/>
      <c r="BF794" s="126"/>
      <c r="BG794" s="128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7"/>
      <c r="AC795" s="126"/>
      <c r="AD795" s="126"/>
      <c r="AE795" s="126"/>
      <c r="AF795" s="126"/>
      <c r="AG795" s="126"/>
      <c r="AH795" s="126"/>
      <c r="AI795" s="126"/>
      <c r="AJ795" s="127"/>
      <c r="AK795" s="127"/>
      <c r="AL795" s="126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6"/>
      <c r="AW795" s="122"/>
      <c r="AX795" s="122"/>
      <c r="AY795" s="122"/>
      <c r="AZ795" s="122"/>
      <c r="BA795" s="122"/>
      <c r="BB795" s="126"/>
      <c r="BC795" s="122"/>
      <c r="BD795" s="126"/>
      <c r="BE795" s="127"/>
      <c r="BF795" s="126"/>
      <c r="BG795" s="128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7"/>
      <c r="AC796" s="126"/>
      <c r="AD796" s="126"/>
      <c r="AE796" s="126"/>
      <c r="AF796" s="126"/>
      <c r="AG796" s="126"/>
      <c r="AH796" s="126"/>
      <c r="AI796" s="126"/>
      <c r="AJ796" s="127"/>
      <c r="AK796" s="127"/>
      <c r="AL796" s="126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6"/>
      <c r="AW796" s="122"/>
      <c r="AX796" s="122"/>
      <c r="AY796" s="122"/>
      <c r="AZ796" s="122"/>
      <c r="BA796" s="122"/>
      <c r="BB796" s="126"/>
      <c r="BC796" s="122"/>
      <c r="BD796" s="126"/>
      <c r="BE796" s="127"/>
      <c r="BF796" s="126"/>
      <c r="BG796" s="128"/>
      <c r="BH796" s="129"/>
      <c r="BI796" s="38"/>
      <c r="BJ796" s="97"/>
      <c r="BK796" s="95"/>
      <c r="BL796" s="38"/>
      <c r="BM796" s="130"/>
      <c r="BN796" s="131"/>
      <c r="BO796" s="95"/>
      <c r="BP796" s="95"/>
      <c r="BQ796" s="132"/>
      <c r="BR796" s="141"/>
    </row>
    <row r="797" spans="1:70" ht="30" hidden="1" customHeight="1" x14ac:dyDescent="0.35">
      <c r="A797" s="95">
        <v>793</v>
      </c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7"/>
      <c r="AC797" s="126"/>
      <c r="AD797" s="126"/>
      <c r="AE797" s="126"/>
      <c r="AF797" s="126"/>
      <c r="AG797" s="126"/>
      <c r="AH797" s="126"/>
      <c r="AI797" s="126"/>
      <c r="AJ797" s="127"/>
      <c r="AK797" s="127"/>
      <c r="AL797" s="126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6"/>
      <c r="AW797" s="122"/>
      <c r="AX797" s="122"/>
      <c r="AY797" s="122"/>
      <c r="AZ797" s="122"/>
      <c r="BA797" s="122"/>
      <c r="BB797" s="126"/>
      <c r="BC797" s="122"/>
      <c r="BD797" s="126"/>
      <c r="BE797" s="127"/>
      <c r="BF797" s="126"/>
      <c r="BG797" s="128"/>
      <c r="BH797" s="129"/>
      <c r="BI797" s="38"/>
      <c r="BJ797" s="97"/>
      <c r="BK797" s="95"/>
      <c r="BL797" s="38"/>
      <c r="BM797" s="130"/>
      <c r="BN797" s="131"/>
      <c r="BO797" s="95"/>
      <c r="BP797" s="95"/>
      <c r="BQ797" s="132"/>
      <c r="BR797" s="141"/>
    </row>
    <row r="798" spans="1:70" ht="30" hidden="1" customHeight="1" x14ac:dyDescent="0.35">
      <c r="A798" s="95">
        <v>794</v>
      </c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7"/>
      <c r="AC798" s="126"/>
      <c r="AD798" s="126"/>
      <c r="AE798" s="126"/>
      <c r="AF798" s="126"/>
      <c r="AG798" s="126"/>
      <c r="AH798" s="126"/>
      <c r="AI798" s="126"/>
      <c r="AJ798" s="127"/>
      <c r="AK798" s="127"/>
      <c r="AL798" s="126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6"/>
      <c r="AW798" s="122"/>
      <c r="AX798" s="122"/>
      <c r="AY798" s="122"/>
      <c r="AZ798" s="122"/>
      <c r="BA798" s="122"/>
      <c r="BB798" s="126"/>
      <c r="BC798" s="122"/>
      <c r="BD798" s="126"/>
      <c r="BE798" s="127"/>
      <c r="BF798" s="126"/>
      <c r="BG798" s="128"/>
      <c r="BH798" s="129"/>
      <c r="BI798" s="38"/>
      <c r="BJ798" s="97"/>
      <c r="BK798" s="95"/>
      <c r="BL798" s="38"/>
      <c r="BM798" s="130"/>
      <c r="BN798" s="131"/>
      <c r="BO798" s="95"/>
      <c r="BP798" s="95"/>
      <c r="BQ798" s="132"/>
      <c r="BR798" s="141"/>
    </row>
    <row r="799" spans="1:70" ht="30" hidden="1" customHeight="1" x14ac:dyDescent="0.35">
      <c r="A799" s="95">
        <v>795</v>
      </c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7"/>
      <c r="AC799" s="126"/>
      <c r="AD799" s="126"/>
      <c r="AE799" s="126"/>
      <c r="AF799" s="126"/>
      <c r="AG799" s="126"/>
      <c r="AH799" s="126"/>
      <c r="AI799" s="126"/>
      <c r="AJ799" s="127"/>
      <c r="AK799" s="127"/>
      <c r="AL799" s="126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6"/>
      <c r="AW799" s="122"/>
      <c r="AX799" s="122"/>
      <c r="AY799" s="122"/>
      <c r="AZ799" s="122"/>
      <c r="BA799" s="122"/>
      <c r="BB799" s="126"/>
      <c r="BC799" s="122"/>
      <c r="BD799" s="126"/>
      <c r="BE799" s="127"/>
      <c r="BF799" s="126"/>
      <c r="BG799" s="128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7"/>
      <c r="AC800" s="126"/>
      <c r="AD800" s="126"/>
      <c r="AE800" s="126"/>
      <c r="AF800" s="126"/>
      <c r="AG800" s="126"/>
      <c r="AH800" s="126"/>
      <c r="AI800" s="126"/>
      <c r="AJ800" s="127"/>
      <c r="AK800" s="127"/>
      <c r="AL800" s="126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6"/>
      <c r="AW800" s="122"/>
      <c r="AX800" s="122"/>
      <c r="AY800" s="122"/>
      <c r="AZ800" s="122"/>
      <c r="BA800" s="122"/>
      <c r="BB800" s="126"/>
      <c r="BC800" s="122"/>
      <c r="BD800" s="126"/>
      <c r="BE800" s="127"/>
      <c r="BF800" s="126"/>
      <c r="BG800" s="128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7"/>
      <c r="AC801" s="126"/>
      <c r="AD801" s="126"/>
      <c r="AE801" s="126"/>
      <c r="AF801" s="126"/>
      <c r="AG801" s="126"/>
      <c r="AH801" s="126"/>
      <c r="AI801" s="126"/>
      <c r="AJ801" s="127"/>
      <c r="AK801" s="127"/>
      <c r="AL801" s="126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6"/>
      <c r="AW801" s="122"/>
      <c r="AX801" s="122"/>
      <c r="AY801" s="122"/>
      <c r="AZ801" s="122"/>
      <c r="BA801" s="122"/>
      <c r="BB801" s="126"/>
      <c r="BC801" s="122"/>
      <c r="BD801" s="126"/>
      <c r="BE801" s="127"/>
      <c r="BF801" s="126"/>
      <c r="BG801" s="128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7"/>
      <c r="AC802" s="126"/>
      <c r="AD802" s="126"/>
      <c r="AE802" s="126"/>
      <c r="AF802" s="126"/>
      <c r="AG802" s="126"/>
      <c r="AH802" s="126"/>
      <c r="AI802" s="126"/>
      <c r="AJ802" s="127"/>
      <c r="AK802" s="127"/>
      <c r="AL802" s="126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6"/>
      <c r="AW802" s="122"/>
      <c r="AX802" s="122"/>
      <c r="AY802" s="122"/>
      <c r="AZ802" s="122"/>
      <c r="BA802" s="122"/>
      <c r="BB802" s="126"/>
      <c r="BC802" s="122"/>
      <c r="BD802" s="126"/>
      <c r="BE802" s="127"/>
      <c r="BF802" s="126"/>
      <c r="BG802" s="128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7"/>
      <c r="AC803" s="126"/>
      <c r="AD803" s="126"/>
      <c r="AE803" s="126"/>
      <c r="AF803" s="126"/>
      <c r="AG803" s="126"/>
      <c r="AH803" s="126"/>
      <c r="AI803" s="126"/>
      <c r="AJ803" s="127"/>
      <c r="AK803" s="127"/>
      <c r="AL803" s="126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6"/>
      <c r="AW803" s="122"/>
      <c r="AX803" s="122"/>
      <c r="AY803" s="122"/>
      <c r="AZ803" s="122"/>
      <c r="BA803" s="122"/>
      <c r="BB803" s="126"/>
      <c r="BC803" s="122"/>
      <c r="BD803" s="126"/>
      <c r="BE803" s="127"/>
      <c r="BF803" s="126"/>
      <c r="BG803" s="128"/>
      <c r="BH803" s="129"/>
      <c r="BI803" s="38"/>
      <c r="BJ803" s="97"/>
      <c r="BK803" s="95"/>
      <c r="BL803" s="38"/>
      <c r="BM803" s="130"/>
      <c r="BN803" s="131"/>
      <c r="BO803" s="95"/>
      <c r="BP803" s="95"/>
      <c r="BQ803" s="132"/>
      <c r="BR803" s="141"/>
    </row>
    <row r="804" spans="1:70" ht="30" hidden="1" customHeight="1" x14ac:dyDescent="0.35">
      <c r="A804" s="95">
        <v>800</v>
      </c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7"/>
      <c r="AC804" s="126"/>
      <c r="AD804" s="126"/>
      <c r="AE804" s="126"/>
      <c r="AF804" s="126"/>
      <c r="AG804" s="126"/>
      <c r="AH804" s="126"/>
      <c r="AI804" s="126"/>
      <c r="AJ804" s="127"/>
      <c r="AK804" s="127"/>
      <c r="AL804" s="126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6"/>
      <c r="AW804" s="122"/>
      <c r="AX804" s="122"/>
      <c r="AY804" s="122"/>
      <c r="AZ804" s="122"/>
      <c r="BA804" s="122"/>
      <c r="BB804" s="126"/>
      <c r="BC804" s="122"/>
      <c r="BD804" s="126"/>
      <c r="BE804" s="127"/>
      <c r="BF804" s="126"/>
      <c r="BG804" s="128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7"/>
      <c r="AC805" s="126"/>
      <c r="AD805" s="126"/>
      <c r="AE805" s="126"/>
      <c r="AF805" s="126"/>
      <c r="AG805" s="126"/>
      <c r="AH805" s="126"/>
      <c r="AI805" s="126"/>
      <c r="AJ805" s="127"/>
      <c r="AK805" s="127"/>
      <c r="AL805" s="126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6"/>
      <c r="AW805" s="122"/>
      <c r="AX805" s="122"/>
      <c r="AY805" s="122"/>
      <c r="AZ805" s="122"/>
      <c r="BA805" s="122"/>
      <c r="BB805" s="126"/>
      <c r="BC805" s="122"/>
      <c r="BD805" s="126"/>
      <c r="BE805" s="127"/>
      <c r="BF805" s="126"/>
      <c r="BG805" s="128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7"/>
      <c r="AC806" s="126"/>
      <c r="AD806" s="126"/>
      <c r="AE806" s="126"/>
      <c r="AF806" s="126"/>
      <c r="AG806" s="126"/>
      <c r="AH806" s="126"/>
      <c r="AI806" s="126"/>
      <c r="AJ806" s="127"/>
      <c r="AK806" s="127"/>
      <c r="AL806" s="126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6"/>
      <c r="AW806" s="122"/>
      <c r="AX806" s="122"/>
      <c r="AY806" s="122"/>
      <c r="AZ806" s="122"/>
      <c r="BA806" s="122"/>
      <c r="BB806" s="126"/>
      <c r="BC806" s="122"/>
      <c r="BD806" s="126"/>
      <c r="BE806" s="127"/>
      <c r="BF806" s="126"/>
      <c r="BG806" s="128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7"/>
      <c r="AC807" s="126"/>
      <c r="AD807" s="126"/>
      <c r="AE807" s="126"/>
      <c r="AF807" s="126"/>
      <c r="AG807" s="126"/>
      <c r="AH807" s="126"/>
      <c r="AI807" s="126"/>
      <c r="AJ807" s="127"/>
      <c r="AK807" s="127"/>
      <c r="AL807" s="126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6"/>
      <c r="AW807" s="122"/>
      <c r="AX807" s="122"/>
      <c r="AY807" s="122"/>
      <c r="AZ807" s="122"/>
      <c r="BA807" s="122"/>
      <c r="BB807" s="126"/>
      <c r="BC807" s="122"/>
      <c r="BD807" s="126"/>
      <c r="BE807" s="127"/>
      <c r="BF807" s="126"/>
      <c r="BG807" s="128"/>
      <c r="BH807" s="129"/>
      <c r="BI807" s="38"/>
      <c r="BJ807" s="97"/>
      <c r="BK807" s="95"/>
      <c r="BL807" s="38"/>
      <c r="BM807" s="130"/>
      <c r="BN807" s="131"/>
      <c r="BO807" s="95"/>
      <c r="BP807" s="95"/>
      <c r="BQ807" s="132"/>
      <c r="BR807" s="141"/>
    </row>
    <row r="808" spans="1:70" ht="30" hidden="1" customHeight="1" x14ac:dyDescent="0.35">
      <c r="A808" s="95">
        <v>804</v>
      </c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7"/>
      <c r="AC808" s="126"/>
      <c r="AD808" s="126"/>
      <c r="AE808" s="126"/>
      <c r="AF808" s="126"/>
      <c r="AG808" s="126"/>
      <c r="AH808" s="126"/>
      <c r="AI808" s="126"/>
      <c r="AJ808" s="127"/>
      <c r="AK808" s="127"/>
      <c r="AL808" s="126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6"/>
      <c r="AW808" s="122"/>
      <c r="AX808" s="122"/>
      <c r="AY808" s="122"/>
      <c r="AZ808" s="122"/>
      <c r="BA808" s="122"/>
      <c r="BB808" s="126"/>
      <c r="BC808" s="122"/>
      <c r="BD808" s="126"/>
      <c r="BE808" s="127"/>
      <c r="BF808" s="126"/>
      <c r="BG808" s="128"/>
      <c r="BH808" s="129"/>
      <c r="BI808" s="38"/>
      <c r="BJ808" s="97"/>
      <c r="BK808" s="95"/>
      <c r="BL808" s="38"/>
      <c r="BM808" s="130"/>
      <c r="BN808" s="131"/>
      <c r="BO808" s="95"/>
      <c r="BP808" s="95"/>
      <c r="BQ808" s="132"/>
      <c r="BR808" s="141"/>
    </row>
    <row r="809" spans="1:70" ht="30" hidden="1" customHeight="1" x14ac:dyDescent="0.35">
      <c r="A809" s="95">
        <v>805</v>
      </c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7"/>
      <c r="AC809" s="126"/>
      <c r="AD809" s="126"/>
      <c r="AE809" s="126"/>
      <c r="AF809" s="126"/>
      <c r="AG809" s="126"/>
      <c r="AH809" s="126"/>
      <c r="AI809" s="126"/>
      <c r="AJ809" s="127"/>
      <c r="AK809" s="127"/>
      <c r="AL809" s="126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6"/>
      <c r="AW809" s="122"/>
      <c r="AX809" s="122"/>
      <c r="AY809" s="122"/>
      <c r="AZ809" s="122"/>
      <c r="BA809" s="122"/>
      <c r="BB809" s="126"/>
      <c r="BC809" s="122"/>
      <c r="BD809" s="126"/>
      <c r="BE809" s="127"/>
      <c r="BF809" s="126"/>
      <c r="BG809" s="128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7"/>
      <c r="AC810" s="126"/>
      <c r="AD810" s="126"/>
      <c r="AE810" s="126"/>
      <c r="AF810" s="126"/>
      <c r="AG810" s="126"/>
      <c r="AH810" s="126"/>
      <c r="AI810" s="126"/>
      <c r="AJ810" s="127"/>
      <c r="AK810" s="127"/>
      <c r="AL810" s="126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6"/>
      <c r="AW810" s="122"/>
      <c r="AX810" s="122"/>
      <c r="AY810" s="122"/>
      <c r="AZ810" s="122"/>
      <c r="BA810" s="122"/>
      <c r="BB810" s="126"/>
      <c r="BC810" s="122"/>
      <c r="BD810" s="126"/>
      <c r="BE810" s="127"/>
      <c r="BF810" s="126"/>
      <c r="BG810" s="128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7"/>
      <c r="AC811" s="126"/>
      <c r="AD811" s="126"/>
      <c r="AE811" s="126"/>
      <c r="AF811" s="126"/>
      <c r="AG811" s="126"/>
      <c r="AH811" s="126"/>
      <c r="AI811" s="126"/>
      <c r="AJ811" s="127"/>
      <c r="AK811" s="127"/>
      <c r="AL811" s="126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6"/>
      <c r="AW811" s="122"/>
      <c r="AX811" s="122"/>
      <c r="AY811" s="122"/>
      <c r="AZ811" s="122"/>
      <c r="BA811" s="122"/>
      <c r="BB811" s="126"/>
      <c r="BC811" s="122"/>
      <c r="BD811" s="126"/>
      <c r="BE811" s="127"/>
      <c r="BF811" s="126"/>
      <c r="BG811" s="128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7"/>
      <c r="AC812" s="126"/>
      <c r="AD812" s="126"/>
      <c r="AE812" s="126"/>
      <c r="AF812" s="126"/>
      <c r="AG812" s="126"/>
      <c r="AH812" s="126"/>
      <c r="AI812" s="126"/>
      <c r="AJ812" s="127"/>
      <c r="AK812" s="127"/>
      <c r="AL812" s="126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6"/>
      <c r="AW812" s="122"/>
      <c r="AX812" s="122"/>
      <c r="AY812" s="122"/>
      <c r="AZ812" s="122"/>
      <c r="BA812" s="122"/>
      <c r="BB812" s="126"/>
      <c r="BC812" s="122"/>
      <c r="BD812" s="126"/>
      <c r="BE812" s="127"/>
      <c r="BF812" s="126"/>
      <c r="BG812" s="128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7"/>
      <c r="AC813" s="126"/>
      <c r="AD813" s="126"/>
      <c r="AE813" s="126"/>
      <c r="AF813" s="126"/>
      <c r="AG813" s="126"/>
      <c r="AH813" s="126"/>
      <c r="AI813" s="126"/>
      <c r="AJ813" s="127"/>
      <c r="AK813" s="127"/>
      <c r="AL813" s="126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6"/>
      <c r="AW813" s="122"/>
      <c r="AX813" s="122"/>
      <c r="AY813" s="122"/>
      <c r="AZ813" s="122"/>
      <c r="BA813" s="122"/>
      <c r="BB813" s="126"/>
      <c r="BC813" s="122"/>
      <c r="BD813" s="126"/>
      <c r="BE813" s="127"/>
      <c r="BF813" s="126"/>
      <c r="BG813" s="128"/>
      <c r="BH813" s="129"/>
      <c r="BI813" s="38"/>
      <c r="BJ813" s="97"/>
      <c r="BK813" s="95"/>
      <c r="BL813" s="38"/>
      <c r="BM813" s="130"/>
      <c r="BN813" s="131"/>
      <c r="BO813" s="95"/>
      <c r="BP813" s="95"/>
      <c r="BQ813" s="132"/>
      <c r="BR813" s="141"/>
    </row>
    <row r="814" spans="1:70" ht="30" hidden="1" customHeight="1" x14ac:dyDescent="0.35">
      <c r="A814" s="95">
        <v>810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7"/>
      <c r="AC814" s="126"/>
      <c r="AD814" s="126"/>
      <c r="AE814" s="126"/>
      <c r="AF814" s="126"/>
      <c r="AG814" s="126"/>
      <c r="AH814" s="126"/>
      <c r="AI814" s="126"/>
      <c r="AJ814" s="127"/>
      <c r="AK814" s="127"/>
      <c r="AL814" s="126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6"/>
      <c r="AW814" s="122"/>
      <c r="AX814" s="122"/>
      <c r="AY814" s="122"/>
      <c r="AZ814" s="122"/>
      <c r="BA814" s="122"/>
      <c r="BB814" s="126"/>
      <c r="BC814" s="122"/>
      <c r="BD814" s="126"/>
      <c r="BE814" s="127"/>
      <c r="BF814" s="126"/>
      <c r="BG814" s="128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7"/>
      <c r="AC815" s="126"/>
      <c r="AD815" s="126"/>
      <c r="AE815" s="126"/>
      <c r="AF815" s="126"/>
      <c r="AG815" s="126"/>
      <c r="AH815" s="126"/>
      <c r="AI815" s="126"/>
      <c r="AJ815" s="127"/>
      <c r="AK815" s="127"/>
      <c r="AL815" s="126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6"/>
      <c r="AW815" s="122"/>
      <c r="AX815" s="122"/>
      <c r="AY815" s="122"/>
      <c r="AZ815" s="122"/>
      <c r="BA815" s="122"/>
      <c r="BB815" s="126"/>
      <c r="BC815" s="122"/>
      <c r="BD815" s="126"/>
      <c r="BE815" s="127"/>
      <c r="BF815" s="126"/>
      <c r="BG815" s="128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7"/>
      <c r="AC816" s="126"/>
      <c r="AD816" s="126"/>
      <c r="AE816" s="126"/>
      <c r="AF816" s="126"/>
      <c r="AG816" s="126"/>
      <c r="AH816" s="126"/>
      <c r="AI816" s="126"/>
      <c r="AJ816" s="127"/>
      <c r="AK816" s="127"/>
      <c r="AL816" s="126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6"/>
      <c r="AW816" s="122"/>
      <c r="AX816" s="122"/>
      <c r="AY816" s="122"/>
      <c r="AZ816" s="122"/>
      <c r="BA816" s="122"/>
      <c r="BB816" s="126"/>
      <c r="BC816" s="122"/>
      <c r="BD816" s="126"/>
      <c r="BE816" s="127"/>
      <c r="BF816" s="126"/>
      <c r="BG816" s="128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7"/>
      <c r="AC817" s="126"/>
      <c r="AD817" s="126"/>
      <c r="AE817" s="126"/>
      <c r="AF817" s="126"/>
      <c r="AG817" s="126"/>
      <c r="AH817" s="126"/>
      <c r="AI817" s="126"/>
      <c r="AJ817" s="127"/>
      <c r="AK817" s="127"/>
      <c r="AL817" s="126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6"/>
      <c r="AW817" s="122"/>
      <c r="AX817" s="122"/>
      <c r="AY817" s="122"/>
      <c r="AZ817" s="122"/>
      <c r="BA817" s="122"/>
      <c r="BB817" s="126"/>
      <c r="BC817" s="122"/>
      <c r="BD817" s="126"/>
      <c r="BE817" s="127"/>
      <c r="BF817" s="126"/>
      <c r="BG817" s="128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7"/>
      <c r="AC818" s="126"/>
      <c r="AD818" s="126"/>
      <c r="AE818" s="126"/>
      <c r="AF818" s="126"/>
      <c r="AG818" s="126"/>
      <c r="AH818" s="126"/>
      <c r="AI818" s="126"/>
      <c r="AJ818" s="127"/>
      <c r="AK818" s="127"/>
      <c r="AL818" s="126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6"/>
      <c r="AW818" s="122"/>
      <c r="AX818" s="122"/>
      <c r="AY818" s="122"/>
      <c r="AZ818" s="122"/>
      <c r="BA818" s="122"/>
      <c r="BB818" s="126"/>
      <c r="BC818" s="122"/>
      <c r="BD818" s="126"/>
      <c r="BE818" s="127"/>
      <c r="BF818" s="126"/>
      <c r="BG818" s="128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7"/>
      <c r="AC819" s="126"/>
      <c r="AD819" s="126"/>
      <c r="AE819" s="126"/>
      <c r="AF819" s="126"/>
      <c r="AG819" s="126"/>
      <c r="AH819" s="126"/>
      <c r="AI819" s="126"/>
      <c r="AJ819" s="127"/>
      <c r="AK819" s="127"/>
      <c r="AL819" s="126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6"/>
      <c r="AW819" s="122"/>
      <c r="AX819" s="122"/>
      <c r="AY819" s="122"/>
      <c r="AZ819" s="122"/>
      <c r="BA819" s="122"/>
      <c r="BB819" s="126"/>
      <c r="BC819" s="122"/>
      <c r="BD819" s="126"/>
      <c r="BE819" s="127"/>
      <c r="BF819" s="126"/>
      <c r="BG819" s="128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7"/>
      <c r="AC820" s="126"/>
      <c r="AD820" s="126"/>
      <c r="AE820" s="126"/>
      <c r="AF820" s="126"/>
      <c r="AG820" s="126"/>
      <c r="AH820" s="126"/>
      <c r="AI820" s="126"/>
      <c r="AJ820" s="127"/>
      <c r="AK820" s="127"/>
      <c r="AL820" s="126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6"/>
      <c r="AW820" s="122"/>
      <c r="AX820" s="122"/>
      <c r="AY820" s="122"/>
      <c r="AZ820" s="122"/>
      <c r="BA820" s="122"/>
      <c r="BB820" s="126"/>
      <c r="BC820" s="122"/>
      <c r="BD820" s="126"/>
      <c r="BE820" s="127"/>
      <c r="BF820" s="126"/>
      <c r="BG820" s="128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7"/>
      <c r="AC821" s="126"/>
      <c r="AD821" s="126"/>
      <c r="AE821" s="126"/>
      <c r="AF821" s="126"/>
      <c r="AG821" s="126"/>
      <c r="AH821" s="126"/>
      <c r="AI821" s="126"/>
      <c r="AJ821" s="127"/>
      <c r="AK821" s="127"/>
      <c r="AL821" s="126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6"/>
      <c r="AW821" s="122"/>
      <c r="AX821" s="122"/>
      <c r="AY821" s="122"/>
      <c r="AZ821" s="122"/>
      <c r="BA821" s="122"/>
      <c r="BB821" s="126"/>
      <c r="BC821" s="122"/>
      <c r="BD821" s="126"/>
      <c r="BE821" s="127"/>
      <c r="BF821" s="126"/>
      <c r="BG821" s="128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7"/>
      <c r="AC822" s="126"/>
      <c r="AD822" s="126"/>
      <c r="AE822" s="126"/>
      <c r="AF822" s="126"/>
      <c r="AG822" s="126"/>
      <c r="AH822" s="126"/>
      <c r="AI822" s="126"/>
      <c r="AJ822" s="127"/>
      <c r="AK822" s="127"/>
      <c r="AL822" s="126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6"/>
      <c r="AW822" s="122"/>
      <c r="AX822" s="122"/>
      <c r="AY822" s="122"/>
      <c r="AZ822" s="122"/>
      <c r="BA822" s="122"/>
      <c r="BB822" s="126"/>
      <c r="BC822" s="122"/>
      <c r="BD822" s="126"/>
      <c r="BE822" s="127"/>
      <c r="BF822" s="126"/>
      <c r="BG822" s="128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7"/>
      <c r="AC823" s="126"/>
      <c r="AD823" s="126"/>
      <c r="AE823" s="126"/>
      <c r="AF823" s="126"/>
      <c r="AG823" s="126"/>
      <c r="AH823" s="126"/>
      <c r="AI823" s="126"/>
      <c r="AJ823" s="127"/>
      <c r="AK823" s="127"/>
      <c r="AL823" s="126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6"/>
      <c r="AW823" s="122"/>
      <c r="AX823" s="122"/>
      <c r="AY823" s="122"/>
      <c r="AZ823" s="122"/>
      <c r="BA823" s="122"/>
      <c r="BB823" s="126"/>
      <c r="BC823" s="122"/>
      <c r="BD823" s="126"/>
      <c r="BE823" s="127"/>
      <c r="BF823" s="126"/>
      <c r="BG823" s="128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7"/>
      <c r="AC824" s="126"/>
      <c r="AD824" s="126"/>
      <c r="AE824" s="126"/>
      <c r="AF824" s="126"/>
      <c r="AG824" s="126"/>
      <c r="AH824" s="126"/>
      <c r="AI824" s="126"/>
      <c r="AJ824" s="127"/>
      <c r="AK824" s="127"/>
      <c r="AL824" s="126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6"/>
      <c r="AW824" s="122"/>
      <c r="AX824" s="122"/>
      <c r="AY824" s="122"/>
      <c r="AZ824" s="122"/>
      <c r="BA824" s="122"/>
      <c r="BB824" s="126"/>
      <c r="BC824" s="122"/>
      <c r="BD824" s="126"/>
      <c r="BE824" s="127"/>
      <c r="BF824" s="126"/>
      <c r="BG824" s="128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7"/>
      <c r="AC825" s="126"/>
      <c r="AD825" s="126"/>
      <c r="AE825" s="126"/>
      <c r="AF825" s="126"/>
      <c r="AG825" s="126"/>
      <c r="AH825" s="126"/>
      <c r="AI825" s="126"/>
      <c r="AJ825" s="127"/>
      <c r="AK825" s="127"/>
      <c r="AL825" s="126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6"/>
      <c r="AW825" s="122"/>
      <c r="AX825" s="122"/>
      <c r="AY825" s="122"/>
      <c r="AZ825" s="122"/>
      <c r="BA825" s="122"/>
      <c r="BB825" s="126"/>
      <c r="BC825" s="122"/>
      <c r="BD825" s="126"/>
      <c r="BE825" s="127"/>
      <c r="BF825" s="126"/>
      <c r="BG825" s="128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7"/>
      <c r="AC826" s="126"/>
      <c r="AD826" s="126"/>
      <c r="AE826" s="126"/>
      <c r="AF826" s="126"/>
      <c r="AG826" s="126"/>
      <c r="AH826" s="126"/>
      <c r="AI826" s="126"/>
      <c r="AJ826" s="127"/>
      <c r="AK826" s="127"/>
      <c r="AL826" s="126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6"/>
      <c r="AW826" s="122"/>
      <c r="AX826" s="122"/>
      <c r="AY826" s="122"/>
      <c r="AZ826" s="122"/>
      <c r="BA826" s="122"/>
      <c r="BB826" s="126"/>
      <c r="BC826" s="122"/>
      <c r="BD826" s="126"/>
      <c r="BE826" s="127"/>
      <c r="BF826" s="126"/>
      <c r="BG826" s="128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7"/>
      <c r="AC827" s="126"/>
      <c r="AD827" s="126"/>
      <c r="AE827" s="126"/>
      <c r="AF827" s="126"/>
      <c r="AG827" s="126"/>
      <c r="AH827" s="126"/>
      <c r="AI827" s="126"/>
      <c r="AJ827" s="127"/>
      <c r="AK827" s="127"/>
      <c r="AL827" s="126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6"/>
      <c r="AW827" s="122"/>
      <c r="AX827" s="122"/>
      <c r="AY827" s="122"/>
      <c r="AZ827" s="122"/>
      <c r="BA827" s="122"/>
      <c r="BB827" s="126"/>
      <c r="BC827" s="122"/>
      <c r="BD827" s="126"/>
      <c r="BE827" s="127"/>
      <c r="BF827" s="126"/>
      <c r="BG827" s="128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7"/>
      <c r="AC828" s="126"/>
      <c r="AD828" s="126"/>
      <c r="AE828" s="126"/>
      <c r="AF828" s="126"/>
      <c r="AG828" s="126"/>
      <c r="AH828" s="126"/>
      <c r="AI828" s="126"/>
      <c r="AJ828" s="127"/>
      <c r="AK828" s="127"/>
      <c r="AL828" s="126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6"/>
      <c r="AW828" s="122"/>
      <c r="AX828" s="122"/>
      <c r="AY828" s="122"/>
      <c r="AZ828" s="122"/>
      <c r="BA828" s="122"/>
      <c r="BB828" s="126"/>
      <c r="BC828" s="122"/>
      <c r="BD828" s="126"/>
      <c r="BE828" s="127"/>
      <c r="BF828" s="126"/>
      <c r="BG828" s="128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7"/>
      <c r="AC829" s="126"/>
      <c r="AD829" s="126"/>
      <c r="AE829" s="126"/>
      <c r="AF829" s="126"/>
      <c r="AG829" s="126"/>
      <c r="AH829" s="126"/>
      <c r="AI829" s="126"/>
      <c r="AJ829" s="127"/>
      <c r="AK829" s="127"/>
      <c r="AL829" s="126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6"/>
      <c r="AW829" s="122"/>
      <c r="AX829" s="122"/>
      <c r="AY829" s="122"/>
      <c r="AZ829" s="122"/>
      <c r="BA829" s="122"/>
      <c r="BB829" s="126"/>
      <c r="BC829" s="122"/>
      <c r="BD829" s="126"/>
      <c r="BE829" s="127"/>
      <c r="BF829" s="126"/>
      <c r="BG829" s="128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7"/>
      <c r="AC830" s="126"/>
      <c r="AD830" s="126"/>
      <c r="AE830" s="126"/>
      <c r="AF830" s="126"/>
      <c r="AG830" s="126"/>
      <c r="AH830" s="126"/>
      <c r="AI830" s="126"/>
      <c r="AJ830" s="127"/>
      <c r="AK830" s="127"/>
      <c r="AL830" s="126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6"/>
      <c r="AW830" s="122"/>
      <c r="AX830" s="122"/>
      <c r="AY830" s="122"/>
      <c r="AZ830" s="122"/>
      <c r="BA830" s="122"/>
      <c r="BB830" s="126"/>
      <c r="BC830" s="122"/>
      <c r="BD830" s="126"/>
      <c r="BE830" s="127"/>
      <c r="BF830" s="126"/>
      <c r="BG830" s="128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7"/>
      <c r="AC831" s="126"/>
      <c r="AD831" s="126"/>
      <c r="AE831" s="126"/>
      <c r="AF831" s="126"/>
      <c r="AG831" s="126"/>
      <c r="AH831" s="126"/>
      <c r="AI831" s="126"/>
      <c r="AJ831" s="127"/>
      <c r="AK831" s="127"/>
      <c r="AL831" s="126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6"/>
      <c r="AW831" s="122"/>
      <c r="AX831" s="122"/>
      <c r="AY831" s="122"/>
      <c r="AZ831" s="122"/>
      <c r="BA831" s="122"/>
      <c r="BB831" s="126"/>
      <c r="BC831" s="122"/>
      <c r="BD831" s="126"/>
      <c r="BE831" s="127"/>
      <c r="BF831" s="126"/>
      <c r="BG831" s="128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7"/>
      <c r="AC832" s="126"/>
      <c r="AD832" s="126"/>
      <c r="AE832" s="126"/>
      <c r="AF832" s="126"/>
      <c r="AG832" s="126"/>
      <c r="AH832" s="126"/>
      <c r="AI832" s="126"/>
      <c r="AJ832" s="127"/>
      <c r="AK832" s="127"/>
      <c r="AL832" s="126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6"/>
      <c r="AW832" s="122"/>
      <c r="AX832" s="122"/>
      <c r="AY832" s="122"/>
      <c r="AZ832" s="122"/>
      <c r="BA832" s="122"/>
      <c r="BB832" s="126"/>
      <c r="BC832" s="122"/>
      <c r="BD832" s="126"/>
      <c r="BE832" s="127"/>
      <c r="BF832" s="126"/>
      <c r="BG832" s="128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7"/>
      <c r="AC833" s="126"/>
      <c r="AD833" s="126"/>
      <c r="AE833" s="126"/>
      <c r="AF833" s="126"/>
      <c r="AG833" s="126"/>
      <c r="AH833" s="126"/>
      <c r="AI833" s="126"/>
      <c r="AJ833" s="127"/>
      <c r="AK833" s="127"/>
      <c r="AL833" s="126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6"/>
      <c r="AW833" s="122"/>
      <c r="AX833" s="122"/>
      <c r="AY833" s="122"/>
      <c r="AZ833" s="122"/>
      <c r="BA833" s="122"/>
      <c r="BB833" s="126"/>
      <c r="BC833" s="122"/>
      <c r="BD833" s="126"/>
      <c r="BE833" s="127"/>
      <c r="BF833" s="126"/>
      <c r="BG833" s="128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7"/>
      <c r="AC834" s="126"/>
      <c r="AD834" s="126"/>
      <c r="AE834" s="126"/>
      <c r="AF834" s="126"/>
      <c r="AG834" s="126"/>
      <c r="AH834" s="126"/>
      <c r="AI834" s="126"/>
      <c r="AJ834" s="127"/>
      <c r="AK834" s="127"/>
      <c r="AL834" s="126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6"/>
      <c r="AW834" s="122"/>
      <c r="AX834" s="122"/>
      <c r="AY834" s="122"/>
      <c r="AZ834" s="122"/>
      <c r="BA834" s="122"/>
      <c r="BB834" s="126"/>
      <c r="BC834" s="122"/>
      <c r="BD834" s="126"/>
      <c r="BE834" s="127"/>
      <c r="BF834" s="126"/>
      <c r="BG834" s="128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7"/>
      <c r="AC835" s="126"/>
      <c r="AD835" s="126"/>
      <c r="AE835" s="126"/>
      <c r="AF835" s="126"/>
      <c r="AG835" s="126"/>
      <c r="AH835" s="126"/>
      <c r="AI835" s="126"/>
      <c r="AJ835" s="127"/>
      <c r="AK835" s="127"/>
      <c r="AL835" s="126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6"/>
      <c r="AW835" s="122"/>
      <c r="AX835" s="122"/>
      <c r="AY835" s="122"/>
      <c r="AZ835" s="122"/>
      <c r="BA835" s="122"/>
      <c r="BB835" s="126"/>
      <c r="BC835" s="122"/>
      <c r="BD835" s="126"/>
      <c r="BE835" s="127"/>
      <c r="BF835" s="126"/>
      <c r="BG835" s="128"/>
      <c r="BH835" s="122"/>
      <c r="BI835" s="122"/>
      <c r="BJ835" s="134"/>
      <c r="BK835" s="95"/>
      <c r="BL835" s="95"/>
      <c r="BM835" s="98"/>
      <c r="BN835" s="99"/>
      <c r="BO835" s="122"/>
      <c r="BP835" s="122"/>
      <c r="BQ835" s="42"/>
      <c r="BR835" s="140"/>
    </row>
    <row r="836" spans="1:70" ht="30" hidden="1" customHeight="1" x14ac:dyDescent="0.35">
      <c r="A836" s="95">
        <v>832</v>
      </c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7"/>
      <c r="AC836" s="126"/>
      <c r="AD836" s="126"/>
      <c r="AE836" s="126"/>
      <c r="AF836" s="126"/>
      <c r="AG836" s="126"/>
      <c r="AH836" s="126"/>
      <c r="AI836" s="126"/>
      <c r="AJ836" s="127"/>
      <c r="AK836" s="127"/>
      <c r="AL836" s="126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6"/>
      <c r="AW836" s="122"/>
      <c r="AX836" s="122"/>
      <c r="AY836" s="122"/>
      <c r="AZ836" s="122"/>
      <c r="BA836" s="122"/>
      <c r="BB836" s="126"/>
      <c r="BC836" s="122"/>
      <c r="BD836" s="126"/>
      <c r="BE836" s="127"/>
      <c r="BF836" s="126"/>
      <c r="BG836" s="128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7"/>
      <c r="AC837" s="126"/>
      <c r="AD837" s="126"/>
      <c r="AE837" s="126"/>
      <c r="AF837" s="126"/>
      <c r="AG837" s="126"/>
      <c r="AH837" s="126"/>
      <c r="AI837" s="126"/>
      <c r="AJ837" s="127"/>
      <c r="AK837" s="127"/>
      <c r="AL837" s="126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6"/>
      <c r="AW837" s="122"/>
      <c r="AX837" s="122"/>
      <c r="AY837" s="122"/>
      <c r="AZ837" s="122"/>
      <c r="BA837" s="122"/>
      <c r="BB837" s="126"/>
      <c r="BC837" s="122"/>
      <c r="BD837" s="126"/>
      <c r="BE837" s="127"/>
      <c r="BF837" s="126"/>
      <c r="BG837" s="128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7"/>
      <c r="AC838" s="126"/>
      <c r="AD838" s="126"/>
      <c r="AE838" s="126"/>
      <c r="AF838" s="126"/>
      <c r="AG838" s="126"/>
      <c r="AH838" s="126"/>
      <c r="AI838" s="126"/>
      <c r="AJ838" s="127"/>
      <c r="AK838" s="127"/>
      <c r="AL838" s="126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6"/>
      <c r="AW838" s="122"/>
      <c r="AX838" s="122"/>
      <c r="AY838" s="122"/>
      <c r="AZ838" s="122"/>
      <c r="BA838" s="122"/>
      <c r="BB838" s="126"/>
      <c r="BC838" s="122"/>
      <c r="BD838" s="126"/>
      <c r="BE838" s="127"/>
      <c r="BF838" s="126"/>
      <c r="BG838" s="128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7"/>
      <c r="AC839" s="126"/>
      <c r="AD839" s="126"/>
      <c r="AE839" s="126"/>
      <c r="AF839" s="126"/>
      <c r="AG839" s="126"/>
      <c r="AH839" s="126"/>
      <c r="AI839" s="126"/>
      <c r="AJ839" s="127"/>
      <c r="AK839" s="127"/>
      <c r="AL839" s="126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6"/>
      <c r="AW839" s="122"/>
      <c r="AX839" s="122"/>
      <c r="AY839" s="122"/>
      <c r="AZ839" s="122"/>
      <c r="BA839" s="122"/>
      <c r="BB839" s="126"/>
      <c r="BC839" s="122"/>
      <c r="BD839" s="126"/>
      <c r="BE839" s="127"/>
      <c r="BF839" s="126"/>
      <c r="BG839" s="128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7"/>
      <c r="AC840" s="126"/>
      <c r="AD840" s="126"/>
      <c r="AE840" s="126"/>
      <c r="AF840" s="126"/>
      <c r="AG840" s="126"/>
      <c r="AH840" s="126"/>
      <c r="AI840" s="126"/>
      <c r="AJ840" s="127"/>
      <c r="AK840" s="127"/>
      <c r="AL840" s="126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6"/>
      <c r="AW840" s="122"/>
      <c r="AX840" s="122"/>
      <c r="AY840" s="122"/>
      <c r="AZ840" s="122"/>
      <c r="BA840" s="122"/>
      <c r="BB840" s="126"/>
      <c r="BC840" s="122"/>
      <c r="BD840" s="126"/>
      <c r="BE840" s="127"/>
      <c r="BF840" s="126"/>
      <c r="BG840" s="128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7"/>
      <c r="AC841" s="126"/>
      <c r="AD841" s="126"/>
      <c r="AE841" s="126"/>
      <c r="AF841" s="126"/>
      <c r="AG841" s="126"/>
      <c r="AH841" s="126"/>
      <c r="AI841" s="126"/>
      <c r="AJ841" s="127"/>
      <c r="AK841" s="127"/>
      <c r="AL841" s="126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6"/>
      <c r="AW841" s="122"/>
      <c r="AX841" s="122"/>
      <c r="AY841" s="122"/>
      <c r="AZ841" s="122"/>
      <c r="BA841" s="122"/>
      <c r="BB841" s="126"/>
      <c r="BC841" s="122"/>
      <c r="BD841" s="126"/>
      <c r="BE841" s="127"/>
      <c r="BF841" s="126"/>
      <c r="BG841" s="128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7"/>
      <c r="AC842" s="126"/>
      <c r="AD842" s="126"/>
      <c r="AE842" s="126"/>
      <c r="AF842" s="126"/>
      <c r="AG842" s="126"/>
      <c r="AH842" s="126"/>
      <c r="AI842" s="126"/>
      <c r="AJ842" s="127"/>
      <c r="AK842" s="127"/>
      <c r="AL842" s="126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6"/>
      <c r="AW842" s="122"/>
      <c r="AX842" s="122"/>
      <c r="AY842" s="122"/>
      <c r="AZ842" s="122"/>
      <c r="BA842" s="122"/>
      <c r="BB842" s="126"/>
      <c r="BC842" s="122"/>
      <c r="BD842" s="126"/>
      <c r="BE842" s="127"/>
      <c r="BF842" s="126"/>
      <c r="BG842" s="128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7"/>
      <c r="AC843" s="126"/>
      <c r="AD843" s="126"/>
      <c r="AE843" s="126"/>
      <c r="AF843" s="126"/>
      <c r="AG843" s="126"/>
      <c r="AH843" s="126"/>
      <c r="AI843" s="126"/>
      <c r="AJ843" s="127"/>
      <c r="AK843" s="127"/>
      <c r="AL843" s="126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6"/>
      <c r="AW843" s="122"/>
      <c r="AX843" s="122"/>
      <c r="AY843" s="122"/>
      <c r="AZ843" s="122"/>
      <c r="BA843" s="122"/>
      <c r="BB843" s="126"/>
      <c r="BC843" s="122"/>
      <c r="BD843" s="126"/>
      <c r="BE843" s="127"/>
      <c r="BF843" s="126"/>
      <c r="BG843" s="128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7"/>
      <c r="AC844" s="126"/>
      <c r="AD844" s="126"/>
      <c r="AE844" s="126"/>
      <c r="AF844" s="126"/>
      <c r="AG844" s="126"/>
      <c r="AH844" s="126"/>
      <c r="AI844" s="126"/>
      <c r="AJ844" s="127"/>
      <c r="AK844" s="127"/>
      <c r="AL844" s="126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6"/>
      <c r="AW844" s="122"/>
      <c r="AX844" s="122"/>
      <c r="AY844" s="122"/>
      <c r="AZ844" s="122"/>
      <c r="BA844" s="122"/>
      <c r="BB844" s="126"/>
      <c r="BC844" s="122"/>
      <c r="BD844" s="126"/>
      <c r="BE844" s="127"/>
      <c r="BF844" s="126"/>
      <c r="BG844" s="128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7"/>
      <c r="AC845" s="126"/>
      <c r="AD845" s="126"/>
      <c r="AE845" s="126"/>
      <c r="AF845" s="126"/>
      <c r="AG845" s="126"/>
      <c r="AH845" s="126"/>
      <c r="AI845" s="126"/>
      <c r="AJ845" s="127"/>
      <c r="AK845" s="127"/>
      <c r="AL845" s="126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6"/>
      <c r="AW845" s="122"/>
      <c r="AX845" s="122"/>
      <c r="AY845" s="122"/>
      <c r="AZ845" s="122"/>
      <c r="BA845" s="122"/>
      <c r="BB845" s="126"/>
      <c r="BC845" s="122"/>
      <c r="BD845" s="126"/>
      <c r="BE845" s="127"/>
      <c r="BF845" s="126"/>
      <c r="BG845" s="128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7"/>
      <c r="AC846" s="126"/>
      <c r="AD846" s="126"/>
      <c r="AE846" s="126"/>
      <c r="AF846" s="126"/>
      <c r="AG846" s="126"/>
      <c r="AH846" s="126"/>
      <c r="AI846" s="126"/>
      <c r="AJ846" s="127"/>
      <c r="AK846" s="127"/>
      <c r="AL846" s="126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6"/>
      <c r="AW846" s="122"/>
      <c r="AX846" s="122"/>
      <c r="AY846" s="122"/>
      <c r="AZ846" s="122"/>
      <c r="BA846" s="122"/>
      <c r="BB846" s="126"/>
      <c r="BC846" s="122"/>
      <c r="BD846" s="126"/>
      <c r="BE846" s="127"/>
      <c r="BF846" s="126"/>
      <c r="BG846" s="128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7"/>
      <c r="AC847" s="126"/>
      <c r="AD847" s="126"/>
      <c r="AE847" s="126"/>
      <c r="AF847" s="126"/>
      <c r="AG847" s="126"/>
      <c r="AH847" s="126"/>
      <c r="AI847" s="126"/>
      <c r="AJ847" s="127"/>
      <c r="AK847" s="127"/>
      <c r="AL847" s="126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6"/>
      <c r="AW847" s="122"/>
      <c r="AX847" s="122"/>
      <c r="AY847" s="122"/>
      <c r="AZ847" s="122"/>
      <c r="BA847" s="122"/>
      <c r="BB847" s="126"/>
      <c r="BC847" s="122"/>
      <c r="BD847" s="126"/>
      <c r="BE847" s="127"/>
      <c r="BF847" s="126"/>
      <c r="BG847" s="128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7"/>
      <c r="AC848" s="126"/>
      <c r="AD848" s="126"/>
      <c r="AE848" s="126"/>
      <c r="AF848" s="126"/>
      <c r="AG848" s="126"/>
      <c r="AH848" s="126"/>
      <c r="AI848" s="126"/>
      <c r="AJ848" s="127"/>
      <c r="AK848" s="127"/>
      <c r="AL848" s="126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6"/>
      <c r="AW848" s="122"/>
      <c r="AX848" s="122"/>
      <c r="AY848" s="122"/>
      <c r="AZ848" s="122"/>
      <c r="BA848" s="122"/>
      <c r="BB848" s="126"/>
      <c r="BC848" s="122"/>
      <c r="BD848" s="126"/>
      <c r="BE848" s="127"/>
      <c r="BF848" s="126"/>
      <c r="BG848" s="128"/>
      <c r="BH848" s="129"/>
      <c r="BI848" s="38"/>
      <c r="BJ848" s="97"/>
      <c r="BK848" s="95"/>
      <c r="BL848" s="38"/>
      <c r="BM848" s="130"/>
      <c r="BN848" s="131"/>
      <c r="BO848" s="95"/>
      <c r="BP848" s="95"/>
      <c r="BQ848" s="132"/>
      <c r="BR848" s="141"/>
    </row>
    <row r="849" spans="1:70" ht="30" hidden="1" customHeight="1" x14ac:dyDescent="0.35">
      <c r="A849" s="95">
        <v>845</v>
      </c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7"/>
      <c r="AC849" s="126"/>
      <c r="AD849" s="126"/>
      <c r="AE849" s="126"/>
      <c r="AF849" s="126"/>
      <c r="AG849" s="126"/>
      <c r="AH849" s="126"/>
      <c r="AI849" s="126"/>
      <c r="AJ849" s="127"/>
      <c r="AK849" s="127"/>
      <c r="AL849" s="126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6"/>
      <c r="AW849" s="122"/>
      <c r="AX849" s="122"/>
      <c r="AY849" s="122"/>
      <c r="AZ849" s="122"/>
      <c r="BA849" s="122"/>
      <c r="BB849" s="126"/>
      <c r="BC849" s="122"/>
      <c r="BD849" s="126"/>
      <c r="BE849" s="127"/>
      <c r="BF849" s="126"/>
      <c r="BG849" s="128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7"/>
      <c r="AC850" s="126"/>
      <c r="AD850" s="126"/>
      <c r="AE850" s="126"/>
      <c r="AF850" s="126"/>
      <c r="AG850" s="126"/>
      <c r="AH850" s="126"/>
      <c r="AI850" s="126"/>
      <c r="AJ850" s="127"/>
      <c r="AK850" s="127"/>
      <c r="AL850" s="126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6"/>
      <c r="AW850" s="122"/>
      <c r="AX850" s="122"/>
      <c r="AY850" s="122"/>
      <c r="AZ850" s="122"/>
      <c r="BA850" s="122"/>
      <c r="BB850" s="126"/>
      <c r="BC850" s="122"/>
      <c r="BD850" s="126"/>
      <c r="BE850" s="127"/>
      <c r="BF850" s="126"/>
      <c r="BG850" s="128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7"/>
      <c r="AC851" s="126"/>
      <c r="AD851" s="126"/>
      <c r="AE851" s="126"/>
      <c r="AF851" s="126"/>
      <c r="AG851" s="126"/>
      <c r="AH851" s="126"/>
      <c r="AI851" s="126"/>
      <c r="AJ851" s="127"/>
      <c r="AK851" s="127"/>
      <c r="AL851" s="126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6"/>
      <c r="AW851" s="122"/>
      <c r="AX851" s="122"/>
      <c r="AY851" s="122"/>
      <c r="AZ851" s="122"/>
      <c r="BA851" s="122"/>
      <c r="BB851" s="126"/>
      <c r="BC851" s="122"/>
      <c r="BD851" s="126"/>
      <c r="BE851" s="127"/>
      <c r="BF851" s="126"/>
      <c r="BG851" s="128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7"/>
      <c r="AC852" s="126"/>
      <c r="AD852" s="126"/>
      <c r="AE852" s="126"/>
      <c r="AF852" s="126"/>
      <c r="AG852" s="126"/>
      <c r="AH852" s="126"/>
      <c r="AI852" s="126"/>
      <c r="AJ852" s="127"/>
      <c r="AK852" s="127"/>
      <c r="AL852" s="126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6"/>
      <c r="AW852" s="122"/>
      <c r="AX852" s="122"/>
      <c r="AY852" s="122"/>
      <c r="AZ852" s="122"/>
      <c r="BA852" s="122"/>
      <c r="BB852" s="126"/>
      <c r="BC852" s="122"/>
      <c r="BD852" s="126"/>
      <c r="BE852" s="127"/>
      <c r="BF852" s="126"/>
      <c r="BG852" s="128"/>
      <c r="BH852" s="129"/>
      <c r="BI852" s="38"/>
      <c r="BJ852" s="97"/>
      <c r="BK852" s="95"/>
      <c r="BL852" s="38"/>
      <c r="BM852" s="130"/>
      <c r="BN852" s="131"/>
      <c r="BO852" s="95"/>
      <c r="BP852" s="95"/>
      <c r="BQ852" s="132"/>
      <c r="BR852" s="141"/>
    </row>
    <row r="853" spans="1:70" ht="30" hidden="1" customHeight="1" x14ac:dyDescent="0.35">
      <c r="A853" s="95">
        <v>849</v>
      </c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7"/>
      <c r="AC853" s="126"/>
      <c r="AD853" s="126"/>
      <c r="AE853" s="126"/>
      <c r="AF853" s="126"/>
      <c r="AG853" s="126"/>
      <c r="AH853" s="126"/>
      <c r="AI853" s="126"/>
      <c r="AJ853" s="127"/>
      <c r="AK853" s="127"/>
      <c r="AL853" s="126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6"/>
      <c r="AW853" s="122"/>
      <c r="AX853" s="122"/>
      <c r="AY853" s="122"/>
      <c r="AZ853" s="122"/>
      <c r="BA853" s="122"/>
      <c r="BB853" s="126"/>
      <c r="BC853" s="122"/>
      <c r="BD853" s="126"/>
      <c r="BE853" s="127"/>
      <c r="BF853" s="126"/>
      <c r="BG853" s="128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7"/>
      <c r="AC854" s="126"/>
      <c r="AD854" s="126"/>
      <c r="AE854" s="126"/>
      <c r="AF854" s="126"/>
      <c r="AG854" s="126"/>
      <c r="AH854" s="126"/>
      <c r="AI854" s="126"/>
      <c r="AJ854" s="127"/>
      <c r="AK854" s="127"/>
      <c r="AL854" s="126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6"/>
      <c r="AW854" s="122"/>
      <c r="AX854" s="122"/>
      <c r="AY854" s="122"/>
      <c r="AZ854" s="122"/>
      <c r="BA854" s="122"/>
      <c r="BB854" s="126"/>
      <c r="BC854" s="122"/>
      <c r="BD854" s="126"/>
      <c r="BE854" s="127"/>
      <c r="BF854" s="126"/>
      <c r="BG854" s="128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7"/>
      <c r="AC855" s="126"/>
      <c r="AD855" s="126"/>
      <c r="AE855" s="126"/>
      <c r="AF855" s="126"/>
      <c r="AG855" s="126"/>
      <c r="AH855" s="126"/>
      <c r="AI855" s="126"/>
      <c r="AJ855" s="127"/>
      <c r="AK855" s="127"/>
      <c r="AL855" s="126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6"/>
      <c r="AW855" s="122"/>
      <c r="AX855" s="122"/>
      <c r="AY855" s="122"/>
      <c r="AZ855" s="122"/>
      <c r="BA855" s="122"/>
      <c r="BB855" s="126"/>
      <c r="BC855" s="122"/>
      <c r="BD855" s="126"/>
      <c r="BE855" s="127"/>
      <c r="BF855" s="126"/>
      <c r="BG855" s="128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7"/>
      <c r="AC856" s="126"/>
      <c r="AD856" s="126"/>
      <c r="AE856" s="126"/>
      <c r="AF856" s="126"/>
      <c r="AG856" s="126"/>
      <c r="AH856" s="126"/>
      <c r="AI856" s="126"/>
      <c r="AJ856" s="127"/>
      <c r="AK856" s="127"/>
      <c r="AL856" s="126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6"/>
      <c r="AW856" s="122"/>
      <c r="AX856" s="122"/>
      <c r="AY856" s="122"/>
      <c r="AZ856" s="122"/>
      <c r="BA856" s="122"/>
      <c r="BB856" s="126"/>
      <c r="BC856" s="122"/>
      <c r="BD856" s="126"/>
      <c r="BE856" s="127"/>
      <c r="BF856" s="126"/>
      <c r="BG856" s="128"/>
      <c r="BH856" s="122"/>
      <c r="BI856" s="122"/>
      <c r="BJ856" s="134"/>
      <c r="BK856" s="95"/>
      <c r="BL856" s="95"/>
      <c r="BM856" s="98"/>
      <c r="BN856" s="99"/>
      <c r="BO856" s="122"/>
      <c r="BP856" s="122"/>
      <c r="BQ856" s="42"/>
      <c r="BR856" s="140"/>
    </row>
    <row r="857" spans="1:70" ht="30" hidden="1" customHeight="1" x14ac:dyDescent="0.35">
      <c r="A857" s="95">
        <v>853</v>
      </c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7"/>
      <c r="AC857" s="126"/>
      <c r="AD857" s="126"/>
      <c r="AE857" s="126"/>
      <c r="AF857" s="126"/>
      <c r="AG857" s="126"/>
      <c r="AH857" s="126"/>
      <c r="AI857" s="126"/>
      <c r="AJ857" s="127"/>
      <c r="AK857" s="127"/>
      <c r="AL857" s="126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6"/>
      <c r="AW857" s="122"/>
      <c r="AX857" s="122"/>
      <c r="AY857" s="122"/>
      <c r="AZ857" s="122"/>
      <c r="BA857" s="122"/>
      <c r="BB857" s="126"/>
      <c r="BC857" s="122"/>
      <c r="BD857" s="126"/>
      <c r="BE857" s="127"/>
      <c r="BF857" s="126"/>
      <c r="BG857" s="128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7"/>
      <c r="AC858" s="126"/>
      <c r="AD858" s="126"/>
      <c r="AE858" s="126"/>
      <c r="AF858" s="126"/>
      <c r="AG858" s="126"/>
      <c r="AH858" s="126"/>
      <c r="AI858" s="126"/>
      <c r="AJ858" s="127"/>
      <c r="AK858" s="127"/>
      <c r="AL858" s="126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6"/>
      <c r="AW858" s="122"/>
      <c r="AX858" s="122"/>
      <c r="AY858" s="122"/>
      <c r="AZ858" s="122"/>
      <c r="BA858" s="122"/>
      <c r="BB858" s="126"/>
      <c r="BC858" s="122"/>
      <c r="BD858" s="126"/>
      <c r="BE858" s="127"/>
      <c r="BF858" s="126"/>
      <c r="BG858" s="128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7"/>
      <c r="AC859" s="126"/>
      <c r="AD859" s="126"/>
      <c r="AE859" s="126"/>
      <c r="AF859" s="126"/>
      <c r="AG859" s="126"/>
      <c r="AH859" s="126"/>
      <c r="AI859" s="126"/>
      <c r="AJ859" s="127"/>
      <c r="AK859" s="127"/>
      <c r="AL859" s="126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6"/>
      <c r="AW859" s="122"/>
      <c r="AX859" s="122"/>
      <c r="AY859" s="122"/>
      <c r="AZ859" s="122"/>
      <c r="BA859" s="122"/>
      <c r="BB859" s="126"/>
      <c r="BC859" s="122"/>
      <c r="BD859" s="126"/>
      <c r="BE859" s="127"/>
      <c r="BF859" s="126"/>
      <c r="BG859" s="128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7"/>
      <c r="AC860" s="126"/>
      <c r="AD860" s="126"/>
      <c r="AE860" s="126"/>
      <c r="AF860" s="126"/>
      <c r="AG860" s="126"/>
      <c r="AH860" s="126"/>
      <c r="AI860" s="126"/>
      <c r="AJ860" s="127"/>
      <c r="AK860" s="127"/>
      <c r="AL860" s="126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6"/>
      <c r="AW860" s="122"/>
      <c r="AX860" s="122"/>
      <c r="AY860" s="122"/>
      <c r="AZ860" s="122"/>
      <c r="BA860" s="122"/>
      <c r="BB860" s="126"/>
      <c r="BC860" s="122"/>
      <c r="BD860" s="126"/>
      <c r="BE860" s="127"/>
      <c r="BF860" s="126"/>
      <c r="BG860" s="128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7"/>
      <c r="AC861" s="126"/>
      <c r="AD861" s="126"/>
      <c r="AE861" s="126"/>
      <c r="AF861" s="126"/>
      <c r="AG861" s="126"/>
      <c r="AH861" s="126"/>
      <c r="AI861" s="126"/>
      <c r="AJ861" s="127"/>
      <c r="AK861" s="127"/>
      <c r="AL861" s="126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6"/>
      <c r="AW861" s="122"/>
      <c r="AX861" s="122"/>
      <c r="AY861" s="122"/>
      <c r="AZ861" s="122"/>
      <c r="BA861" s="122"/>
      <c r="BB861" s="126"/>
      <c r="BC861" s="122"/>
      <c r="BD861" s="126"/>
      <c r="BE861" s="127"/>
      <c r="BF861" s="126"/>
      <c r="BG861" s="128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7"/>
      <c r="AC862" s="126"/>
      <c r="AD862" s="126"/>
      <c r="AE862" s="126"/>
      <c r="AF862" s="126"/>
      <c r="AG862" s="126"/>
      <c r="AH862" s="126"/>
      <c r="AI862" s="126"/>
      <c r="AJ862" s="127"/>
      <c r="AK862" s="127"/>
      <c r="AL862" s="126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6"/>
      <c r="AW862" s="122"/>
      <c r="AX862" s="122"/>
      <c r="AY862" s="122"/>
      <c r="AZ862" s="122"/>
      <c r="BA862" s="122"/>
      <c r="BB862" s="126"/>
      <c r="BC862" s="122"/>
      <c r="BD862" s="126"/>
      <c r="BE862" s="127"/>
      <c r="BF862" s="126"/>
      <c r="BG862" s="128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7"/>
      <c r="AC863" s="126"/>
      <c r="AD863" s="126"/>
      <c r="AE863" s="126"/>
      <c r="AF863" s="126"/>
      <c r="AG863" s="126"/>
      <c r="AH863" s="126"/>
      <c r="AI863" s="126"/>
      <c r="AJ863" s="127"/>
      <c r="AK863" s="127"/>
      <c r="AL863" s="126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6"/>
      <c r="AW863" s="122"/>
      <c r="AX863" s="122"/>
      <c r="AY863" s="122"/>
      <c r="AZ863" s="122"/>
      <c r="BA863" s="122"/>
      <c r="BB863" s="126"/>
      <c r="BC863" s="122"/>
      <c r="BD863" s="126"/>
      <c r="BE863" s="127"/>
      <c r="BF863" s="126"/>
      <c r="BG863" s="128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7"/>
      <c r="AC864" s="126"/>
      <c r="AD864" s="126"/>
      <c r="AE864" s="126"/>
      <c r="AF864" s="126"/>
      <c r="AG864" s="126"/>
      <c r="AH864" s="126"/>
      <c r="AI864" s="126"/>
      <c r="AJ864" s="127"/>
      <c r="AK864" s="127"/>
      <c r="AL864" s="126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6"/>
      <c r="AW864" s="122"/>
      <c r="AX864" s="122"/>
      <c r="AY864" s="122"/>
      <c r="AZ864" s="122"/>
      <c r="BA864" s="122"/>
      <c r="BB864" s="126"/>
      <c r="BC864" s="122"/>
      <c r="BD864" s="126"/>
      <c r="BE864" s="127"/>
      <c r="BF864" s="126"/>
      <c r="BG864" s="128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7"/>
      <c r="AC865" s="126"/>
      <c r="AD865" s="126"/>
      <c r="AE865" s="126"/>
      <c r="AF865" s="126"/>
      <c r="AG865" s="126"/>
      <c r="AH865" s="126"/>
      <c r="AI865" s="126"/>
      <c r="AJ865" s="127"/>
      <c r="AK865" s="127"/>
      <c r="AL865" s="126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6"/>
      <c r="AW865" s="122"/>
      <c r="AX865" s="122"/>
      <c r="AY865" s="122"/>
      <c r="AZ865" s="122"/>
      <c r="BA865" s="122"/>
      <c r="BB865" s="126"/>
      <c r="BC865" s="122"/>
      <c r="BD865" s="126"/>
      <c r="BE865" s="127"/>
      <c r="BF865" s="126"/>
      <c r="BG865" s="128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7"/>
      <c r="AC866" s="126"/>
      <c r="AD866" s="126"/>
      <c r="AE866" s="126"/>
      <c r="AF866" s="126"/>
      <c r="AG866" s="126"/>
      <c r="AH866" s="126"/>
      <c r="AI866" s="126"/>
      <c r="AJ866" s="127"/>
      <c r="AK866" s="127"/>
      <c r="AL866" s="126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6"/>
      <c r="AW866" s="122"/>
      <c r="AX866" s="122"/>
      <c r="AY866" s="122"/>
      <c r="AZ866" s="122"/>
      <c r="BA866" s="122"/>
      <c r="BB866" s="126"/>
      <c r="BC866" s="122"/>
      <c r="BD866" s="126"/>
      <c r="BE866" s="127"/>
      <c r="BF866" s="126"/>
      <c r="BG866" s="128"/>
      <c r="BH866" s="122"/>
      <c r="BI866" s="122"/>
      <c r="BJ866" s="134"/>
      <c r="BK866" s="95"/>
      <c r="BL866" s="95"/>
      <c r="BM866" s="98"/>
      <c r="BN866" s="99"/>
      <c r="BO866" s="122"/>
      <c r="BP866" s="122"/>
      <c r="BQ866" s="42"/>
      <c r="BR866" s="140"/>
    </row>
    <row r="867" spans="1:70" ht="30" hidden="1" customHeight="1" x14ac:dyDescent="0.35">
      <c r="A867" s="95">
        <v>863</v>
      </c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7"/>
      <c r="AC867" s="126"/>
      <c r="AD867" s="126"/>
      <c r="AE867" s="126"/>
      <c r="AF867" s="126"/>
      <c r="AG867" s="126"/>
      <c r="AH867" s="126"/>
      <c r="AI867" s="126"/>
      <c r="AJ867" s="127"/>
      <c r="AK867" s="127"/>
      <c r="AL867" s="126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6"/>
      <c r="AW867" s="122"/>
      <c r="AX867" s="122"/>
      <c r="AY867" s="122"/>
      <c r="AZ867" s="122"/>
      <c r="BA867" s="122"/>
      <c r="BB867" s="126"/>
      <c r="BC867" s="122"/>
      <c r="BD867" s="126"/>
      <c r="BE867" s="127"/>
      <c r="BF867" s="126"/>
      <c r="BG867" s="128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7"/>
      <c r="AC868" s="126"/>
      <c r="AD868" s="126"/>
      <c r="AE868" s="126"/>
      <c r="AF868" s="126"/>
      <c r="AG868" s="126"/>
      <c r="AH868" s="126"/>
      <c r="AI868" s="126"/>
      <c r="AJ868" s="127"/>
      <c r="AK868" s="127"/>
      <c r="AL868" s="126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6"/>
      <c r="AW868" s="122"/>
      <c r="AX868" s="122"/>
      <c r="AY868" s="122"/>
      <c r="AZ868" s="122"/>
      <c r="BA868" s="122"/>
      <c r="BB868" s="126"/>
      <c r="BC868" s="122"/>
      <c r="BD868" s="126"/>
      <c r="BE868" s="127"/>
      <c r="BF868" s="126"/>
      <c r="BG868" s="128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7"/>
      <c r="AC869" s="126"/>
      <c r="AD869" s="126"/>
      <c r="AE869" s="126"/>
      <c r="AF869" s="126"/>
      <c r="AG869" s="126"/>
      <c r="AH869" s="126"/>
      <c r="AI869" s="126"/>
      <c r="AJ869" s="127"/>
      <c r="AK869" s="127"/>
      <c r="AL869" s="126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6"/>
      <c r="AW869" s="122"/>
      <c r="AX869" s="122"/>
      <c r="AY869" s="122"/>
      <c r="AZ869" s="122"/>
      <c r="BA869" s="122"/>
      <c r="BB869" s="126"/>
      <c r="BC869" s="122"/>
      <c r="BD869" s="126"/>
      <c r="BE869" s="127"/>
      <c r="BF869" s="126"/>
      <c r="BG869" s="128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7"/>
      <c r="AC870" s="126"/>
      <c r="AD870" s="126"/>
      <c r="AE870" s="126"/>
      <c r="AF870" s="126"/>
      <c r="AG870" s="126"/>
      <c r="AH870" s="126"/>
      <c r="AI870" s="126"/>
      <c r="AJ870" s="127"/>
      <c r="AK870" s="127"/>
      <c r="AL870" s="126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6"/>
      <c r="AW870" s="122"/>
      <c r="AX870" s="122"/>
      <c r="AY870" s="122"/>
      <c r="AZ870" s="122"/>
      <c r="BA870" s="122"/>
      <c r="BB870" s="126"/>
      <c r="BC870" s="122"/>
      <c r="BD870" s="126"/>
      <c r="BE870" s="127"/>
      <c r="BF870" s="126"/>
      <c r="BG870" s="128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7"/>
      <c r="AC871" s="126"/>
      <c r="AD871" s="126"/>
      <c r="AE871" s="126"/>
      <c r="AF871" s="126"/>
      <c r="AG871" s="126"/>
      <c r="AH871" s="126"/>
      <c r="AI871" s="126"/>
      <c r="AJ871" s="127"/>
      <c r="AK871" s="127"/>
      <c r="AL871" s="126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6"/>
      <c r="AW871" s="122"/>
      <c r="AX871" s="122"/>
      <c r="AY871" s="122"/>
      <c r="AZ871" s="122"/>
      <c r="BA871" s="122"/>
      <c r="BB871" s="126"/>
      <c r="BC871" s="122"/>
      <c r="BD871" s="126"/>
      <c r="BE871" s="127"/>
      <c r="BF871" s="126"/>
      <c r="BG871" s="128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7"/>
      <c r="AC872" s="126"/>
      <c r="AD872" s="126"/>
      <c r="AE872" s="126"/>
      <c r="AF872" s="126"/>
      <c r="AG872" s="126"/>
      <c r="AH872" s="126"/>
      <c r="AI872" s="126"/>
      <c r="AJ872" s="127"/>
      <c r="AK872" s="127"/>
      <c r="AL872" s="126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6"/>
      <c r="AW872" s="122"/>
      <c r="AX872" s="122"/>
      <c r="AY872" s="122"/>
      <c r="AZ872" s="122"/>
      <c r="BA872" s="122"/>
      <c r="BB872" s="126"/>
      <c r="BC872" s="122"/>
      <c r="BD872" s="126"/>
      <c r="BE872" s="127"/>
      <c r="BF872" s="126"/>
      <c r="BG872" s="128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7"/>
      <c r="AC873" s="126"/>
      <c r="AD873" s="126"/>
      <c r="AE873" s="126"/>
      <c r="AF873" s="126"/>
      <c r="AG873" s="126"/>
      <c r="AH873" s="126"/>
      <c r="AI873" s="126"/>
      <c r="AJ873" s="127"/>
      <c r="AK873" s="127"/>
      <c r="AL873" s="126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6"/>
      <c r="AW873" s="122"/>
      <c r="AX873" s="122"/>
      <c r="AY873" s="122"/>
      <c r="AZ873" s="122"/>
      <c r="BA873" s="122"/>
      <c r="BB873" s="126"/>
      <c r="BC873" s="122"/>
      <c r="BD873" s="126"/>
      <c r="BE873" s="127"/>
      <c r="BF873" s="126"/>
      <c r="BG873" s="128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7"/>
      <c r="AC874" s="126"/>
      <c r="AD874" s="126"/>
      <c r="AE874" s="126"/>
      <c r="AF874" s="126"/>
      <c r="AG874" s="126"/>
      <c r="AH874" s="126"/>
      <c r="AI874" s="126"/>
      <c r="AJ874" s="127"/>
      <c r="AK874" s="127"/>
      <c r="AL874" s="126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6"/>
      <c r="AW874" s="122"/>
      <c r="AX874" s="122"/>
      <c r="AY874" s="122"/>
      <c r="AZ874" s="122"/>
      <c r="BA874" s="122"/>
      <c r="BB874" s="126"/>
      <c r="BC874" s="122"/>
      <c r="BD874" s="126"/>
      <c r="BE874" s="127"/>
      <c r="BF874" s="126"/>
      <c r="BG874" s="128"/>
      <c r="BH874" s="129"/>
      <c r="BI874" s="38"/>
      <c r="BJ874" s="97"/>
      <c r="BK874" s="95"/>
      <c r="BL874" s="38"/>
      <c r="BM874" s="130"/>
      <c r="BN874" s="131"/>
      <c r="BO874" s="95"/>
      <c r="BP874" s="95"/>
      <c r="BQ874" s="132"/>
      <c r="BR874" s="141"/>
    </row>
    <row r="875" spans="1:70" ht="30" hidden="1" customHeight="1" x14ac:dyDescent="0.35">
      <c r="A875" s="95">
        <v>871</v>
      </c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7"/>
      <c r="AC875" s="126"/>
      <c r="AD875" s="126"/>
      <c r="AE875" s="126"/>
      <c r="AF875" s="126"/>
      <c r="AG875" s="126"/>
      <c r="AH875" s="126"/>
      <c r="AI875" s="126"/>
      <c r="AJ875" s="127"/>
      <c r="AK875" s="127"/>
      <c r="AL875" s="126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6"/>
      <c r="AW875" s="122"/>
      <c r="AX875" s="122"/>
      <c r="AY875" s="122"/>
      <c r="AZ875" s="122"/>
      <c r="BA875" s="122"/>
      <c r="BB875" s="126"/>
      <c r="BC875" s="122"/>
      <c r="BD875" s="126"/>
      <c r="BE875" s="127"/>
      <c r="BF875" s="126"/>
      <c r="BG875" s="128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7"/>
      <c r="AC876" s="126"/>
      <c r="AD876" s="126"/>
      <c r="AE876" s="126"/>
      <c r="AF876" s="126"/>
      <c r="AG876" s="126"/>
      <c r="AH876" s="126"/>
      <c r="AI876" s="126"/>
      <c r="AJ876" s="127"/>
      <c r="AK876" s="127"/>
      <c r="AL876" s="126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6"/>
      <c r="AW876" s="122"/>
      <c r="AX876" s="122"/>
      <c r="AY876" s="122"/>
      <c r="AZ876" s="122"/>
      <c r="BA876" s="122"/>
      <c r="BB876" s="126"/>
      <c r="BC876" s="122"/>
      <c r="BD876" s="126"/>
      <c r="BE876" s="127"/>
      <c r="BF876" s="126"/>
      <c r="BG876" s="128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7"/>
      <c r="AC877" s="126"/>
      <c r="AD877" s="126"/>
      <c r="AE877" s="126"/>
      <c r="AF877" s="126"/>
      <c r="AG877" s="126"/>
      <c r="AH877" s="126"/>
      <c r="AI877" s="126"/>
      <c r="AJ877" s="127"/>
      <c r="AK877" s="127"/>
      <c r="AL877" s="126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6"/>
      <c r="AW877" s="122"/>
      <c r="AX877" s="122"/>
      <c r="AY877" s="122"/>
      <c r="AZ877" s="122"/>
      <c r="BA877" s="122"/>
      <c r="BB877" s="126"/>
      <c r="BC877" s="122"/>
      <c r="BD877" s="126"/>
      <c r="BE877" s="127"/>
      <c r="BF877" s="126"/>
      <c r="BG877" s="128"/>
      <c r="BH877" s="129"/>
      <c r="BI877" s="38"/>
      <c r="BJ877" s="97"/>
      <c r="BK877" s="95"/>
      <c r="BL877" s="38"/>
      <c r="BM877" s="130"/>
      <c r="BN877" s="131"/>
      <c r="BO877" s="95"/>
      <c r="BP877" s="95"/>
      <c r="BQ877" s="132"/>
      <c r="BR877" s="141"/>
    </row>
    <row r="878" spans="1:70" ht="30" hidden="1" customHeight="1" x14ac:dyDescent="0.35">
      <c r="A878" s="95">
        <v>874</v>
      </c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7"/>
      <c r="AC878" s="126"/>
      <c r="AD878" s="126"/>
      <c r="AE878" s="126"/>
      <c r="AF878" s="126"/>
      <c r="AG878" s="126"/>
      <c r="AH878" s="126"/>
      <c r="AI878" s="126"/>
      <c r="AJ878" s="127"/>
      <c r="AK878" s="127"/>
      <c r="AL878" s="126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6"/>
      <c r="AW878" s="122"/>
      <c r="AX878" s="122"/>
      <c r="AY878" s="122"/>
      <c r="AZ878" s="122"/>
      <c r="BA878" s="122"/>
      <c r="BB878" s="126"/>
      <c r="BC878" s="122"/>
      <c r="BD878" s="126"/>
      <c r="BE878" s="127"/>
      <c r="BF878" s="126"/>
      <c r="BG878" s="128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7"/>
      <c r="AC879" s="126"/>
      <c r="AD879" s="126"/>
      <c r="AE879" s="126"/>
      <c r="AF879" s="126"/>
      <c r="AG879" s="126"/>
      <c r="AH879" s="126"/>
      <c r="AI879" s="126"/>
      <c r="AJ879" s="127"/>
      <c r="AK879" s="127"/>
      <c r="AL879" s="126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6"/>
      <c r="AW879" s="122"/>
      <c r="AX879" s="122"/>
      <c r="AY879" s="122"/>
      <c r="AZ879" s="122"/>
      <c r="BA879" s="122"/>
      <c r="BB879" s="126"/>
      <c r="BC879" s="122"/>
      <c r="BD879" s="126"/>
      <c r="BE879" s="127"/>
      <c r="BF879" s="126"/>
      <c r="BG879" s="128"/>
      <c r="BH879" s="129"/>
      <c r="BI879" s="38"/>
      <c r="BJ879" s="97"/>
      <c r="BK879" s="95"/>
      <c r="BL879" s="38"/>
      <c r="BM879" s="130"/>
      <c r="BN879" s="131"/>
      <c r="BO879" s="95"/>
      <c r="BP879" s="95"/>
      <c r="BQ879" s="132"/>
      <c r="BR879" s="141"/>
    </row>
    <row r="880" spans="1:70" ht="30" hidden="1" customHeight="1" x14ac:dyDescent="0.35">
      <c r="A880" s="95">
        <v>876</v>
      </c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7"/>
      <c r="AC880" s="126"/>
      <c r="AD880" s="126"/>
      <c r="AE880" s="126"/>
      <c r="AF880" s="126"/>
      <c r="AG880" s="126"/>
      <c r="AH880" s="126"/>
      <c r="AI880" s="126"/>
      <c r="AJ880" s="127"/>
      <c r="AK880" s="127"/>
      <c r="AL880" s="126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6"/>
      <c r="AW880" s="122"/>
      <c r="AX880" s="122"/>
      <c r="AY880" s="122"/>
      <c r="AZ880" s="122"/>
      <c r="BA880" s="122"/>
      <c r="BB880" s="126"/>
      <c r="BC880" s="122"/>
      <c r="BD880" s="126"/>
      <c r="BE880" s="127"/>
      <c r="BF880" s="126"/>
      <c r="BG880" s="128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7"/>
      <c r="AC881" s="126"/>
      <c r="AD881" s="126"/>
      <c r="AE881" s="126"/>
      <c r="AF881" s="126"/>
      <c r="AG881" s="126"/>
      <c r="AH881" s="126"/>
      <c r="AI881" s="126"/>
      <c r="AJ881" s="127"/>
      <c r="AK881" s="127"/>
      <c r="AL881" s="126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6"/>
      <c r="AW881" s="122"/>
      <c r="AX881" s="122"/>
      <c r="AY881" s="122"/>
      <c r="AZ881" s="122"/>
      <c r="BA881" s="122"/>
      <c r="BB881" s="126"/>
      <c r="BC881" s="122"/>
      <c r="BD881" s="126"/>
      <c r="BE881" s="127"/>
      <c r="BF881" s="126"/>
      <c r="BG881" s="128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7"/>
      <c r="AC882" s="126"/>
      <c r="AD882" s="126"/>
      <c r="AE882" s="126"/>
      <c r="AF882" s="126"/>
      <c r="AG882" s="126"/>
      <c r="AH882" s="126"/>
      <c r="AI882" s="126"/>
      <c r="AJ882" s="127"/>
      <c r="AK882" s="127"/>
      <c r="AL882" s="126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6"/>
      <c r="AW882" s="122"/>
      <c r="AX882" s="122"/>
      <c r="AY882" s="122"/>
      <c r="AZ882" s="122"/>
      <c r="BA882" s="122"/>
      <c r="BB882" s="126"/>
      <c r="BC882" s="122"/>
      <c r="BD882" s="126"/>
      <c r="BE882" s="127"/>
      <c r="BF882" s="126"/>
      <c r="BG882" s="128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7"/>
      <c r="AC883" s="126"/>
      <c r="AD883" s="126"/>
      <c r="AE883" s="126"/>
      <c r="AF883" s="126"/>
      <c r="AG883" s="126"/>
      <c r="AH883" s="126"/>
      <c r="AI883" s="126"/>
      <c r="AJ883" s="127"/>
      <c r="AK883" s="127"/>
      <c r="AL883" s="126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6"/>
      <c r="AW883" s="122"/>
      <c r="AX883" s="122"/>
      <c r="AY883" s="122"/>
      <c r="AZ883" s="122"/>
      <c r="BA883" s="122"/>
      <c r="BB883" s="126"/>
      <c r="BC883" s="122"/>
      <c r="BD883" s="126"/>
      <c r="BE883" s="127"/>
      <c r="BF883" s="126"/>
      <c r="BG883" s="128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7"/>
      <c r="AC884" s="126"/>
      <c r="AD884" s="126"/>
      <c r="AE884" s="126"/>
      <c r="AF884" s="126"/>
      <c r="AG884" s="126"/>
      <c r="AH884" s="126"/>
      <c r="AI884" s="126"/>
      <c r="AJ884" s="127"/>
      <c r="AK884" s="127"/>
      <c r="AL884" s="126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6"/>
      <c r="AW884" s="122"/>
      <c r="AX884" s="122"/>
      <c r="AY884" s="122"/>
      <c r="AZ884" s="122"/>
      <c r="BA884" s="122"/>
      <c r="BB884" s="126"/>
      <c r="BC884" s="122"/>
      <c r="BD884" s="126"/>
      <c r="BE884" s="127"/>
      <c r="BF884" s="126"/>
      <c r="BG884" s="128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7"/>
      <c r="AC885" s="126"/>
      <c r="AD885" s="126"/>
      <c r="AE885" s="126"/>
      <c r="AF885" s="126"/>
      <c r="AG885" s="126"/>
      <c r="AH885" s="126"/>
      <c r="AI885" s="126"/>
      <c r="AJ885" s="127"/>
      <c r="AK885" s="127"/>
      <c r="AL885" s="126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6"/>
      <c r="AW885" s="122"/>
      <c r="AX885" s="122"/>
      <c r="AY885" s="122"/>
      <c r="AZ885" s="122"/>
      <c r="BA885" s="122"/>
      <c r="BB885" s="126"/>
      <c r="BC885" s="122"/>
      <c r="BD885" s="126"/>
      <c r="BE885" s="127"/>
      <c r="BF885" s="126"/>
      <c r="BG885" s="128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7"/>
      <c r="AC886" s="126"/>
      <c r="AD886" s="126"/>
      <c r="AE886" s="126"/>
      <c r="AF886" s="126"/>
      <c r="AG886" s="126"/>
      <c r="AH886" s="126"/>
      <c r="AI886" s="126"/>
      <c r="AJ886" s="127"/>
      <c r="AK886" s="127"/>
      <c r="AL886" s="126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6"/>
      <c r="AW886" s="122"/>
      <c r="AX886" s="122"/>
      <c r="AY886" s="122"/>
      <c r="AZ886" s="122"/>
      <c r="BA886" s="122"/>
      <c r="BB886" s="126"/>
      <c r="BC886" s="122"/>
      <c r="BD886" s="126"/>
      <c r="BE886" s="127"/>
      <c r="BF886" s="126"/>
      <c r="BG886" s="128"/>
      <c r="BH886" s="129"/>
      <c r="BI886" s="38"/>
      <c r="BJ886" s="97"/>
      <c r="BK886" s="95"/>
      <c r="BL886" s="38"/>
      <c r="BM886" s="130"/>
      <c r="BN886" s="131"/>
      <c r="BO886" s="95"/>
      <c r="BP886" s="95"/>
      <c r="BQ886" s="132"/>
      <c r="BR886" s="136"/>
    </row>
    <row r="887" spans="1:70" ht="30" hidden="1" customHeight="1" x14ac:dyDescent="0.35">
      <c r="A887" s="95">
        <v>883</v>
      </c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7"/>
      <c r="AC887" s="126"/>
      <c r="AD887" s="126"/>
      <c r="AE887" s="126"/>
      <c r="AF887" s="126"/>
      <c r="AG887" s="126"/>
      <c r="AH887" s="126"/>
      <c r="AI887" s="126"/>
      <c r="AJ887" s="127"/>
      <c r="AK887" s="127"/>
      <c r="AL887" s="126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6"/>
      <c r="AW887" s="122"/>
      <c r="AX887" s="122"/>
      <c r="AY887" s="122"/>
      <c r="AZ887" s="122"/>
      <c r="BA887" s="122"/>
      <c r="BB887" s="126"/>
      <c r="BC887" s="122"/>
      <c r="BD887" s="126"/>
      <c r="BE887" s="127"/>
      <c r="BF887" s="126"/>
      <c r="BG887" s="128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7"/>
      <c r="AC888" s="126"/>
      <c r="AD888" s="126"/>
      <c r="AE888" s="126"/>
      <c r="AF888" s="126"/>
      <c r="AG888" s="126"/>
      <c r="AH888" s="126"/>
      <c r="AI888" s="126"/>
      <c r="AJ888" s="127"/>
      <c r="AK888" s="127"/>
      <c r="AL888" s="126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6"/>
      <c r="AW888" s="122"/>
      <c r="AX888" s="122"/>
      <c r="AY888" s="122"/>
      <c r="AZ888" s="122"/>
      <c r="BA888" s="122"/>
      <c r="BB888" s="126"/>
      <c r="BC888" s="122"/>
      <c r="BD888" s="126"/>
      <c r="BE888" s="127"/>
      <c r="BF888" s="126"/>
      <c r="BG888" s="128"/>
      <c r="BH888" s="129"/>
      <c r="BI888" s="38"/>
      <c r="BJ888" s="97"/>
      <c r="BK888" s="95"/>
      <c r="BL888" s="38"/>
      <c r="BM888" s="130"/>
      <c r="BN888" s="131"/>
      <c r="BO888" s="95"/>
      <c r="BP888" s="95"/>
      <c r="BQ888" s="132"/>
      <c r="BR888" s="141"/>
    </row>
    <row r="889" spans="1:70" ht="30" hidden="1" customHeight="1" x14ac:dyDescent="0.35">
      <c r="A889" s="95">
        <v>885</v>
      </c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7"/>
      <c r="AC889" s="126"/>
      <c r="AD889" s="126"/>
      <c r="AE889" s="126"/>
      <c r="AF889" s="126"/>
      <c r="AG889" s="126"/>
      <c r="AH889" s="126"/>
      <c r="AI889" s="126"/>
      <c r="AJ889" s="127"/>
      <c r="AK889" s="127"/>
      <c r="AL889" s="126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6"/>
      <c r="AW889" s="122"/>
      <c r="AX889" s="122"/>
      <c r="AY889" s="122"/>
      <c r="AZ889" s="122"/>
      <c r="BA889" s="122"/>
      <c r="BB889" s="126"/>
      <c r="BC889" s="122"/>
      <c r="BD889" s="126"/>
      <c r="BE889" s="127"/>
      <c r="BF889" s="126"/>
      <c r="BG889" s="128"/>
      <c r="BH889" s="129"/>
      <c r="BI889" s="38"/>
      <c r="BJ889" s="97"/>
      <c r="BK889" s="95"/>
      <c r="BL889" s="38"/>
      <c r="BM889" s="130"/>
      <c r="BN889" s="131"/>
      <c r="BO889" s="95"/>
      <c r="BP889" s="95"/>
      <c r="BQ889" s="132"/>
      <c r="BR889" s="141"/>
    </row>
    <row r="890" spans="1:70" ht="30" hidden="1" customHeight="1" x14ac:dyDescent="0.35">
      <c r="A890" s="95">
        <v>886</v>
      </c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7"/>
      <c r="AC890" s="126"/>
      <c r="AD890" s="126"/>
      <c r="AE890" s="126"/>
      <c r="AF890" s="126"/>
      <c r="AG890" s="126"/>
      <c r="AH890" s="126"/>
      <c r="AI890" s="126"/>
      <c r="AJ890" s="127"/>
      <c r="AK890" s="127"/>
      <c r="AL890" s="126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6"/>
      <c r="AW890" s="122"/>
      <c r="AX890" s="122"/>
      <c r="AY890" s="122"/>
      <c r="AZ890" s="122"/>
      <c r="BA890" s="122"/>
      <c r="BB890" s="126"/>
      <c r="BC890" s="122"/>
      <c r="BD890" s="126"/>
      <c r="BE890" s="127"/>
      <c r="BF890" s="126"/>
      <c r="BG890" s="128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7"/>
      <c r="AC891" s="126"/>
      <c r="AD891" s="126"/>
      <c r="AE891" s="126"/>
      <c r="AF891" s="126"/>
      <c r="AG891" s="126"/>
      <c r="AH891" s="126"/>
      <c r="AI891" s="126"/>
      <c r="AJ891" s="127"/>
      <c r="AK891" s="127"/>
      <c r="AL891" s="126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6"/>
      <c r="AW891" s="122"/>
      <c r="AX891" s="122"/>
      <c r="AY891" s="122"/>
      <c r="AZ891" s="122"/>
      <c r="BA891" s="122"/>
      <c r="BB891" s="126"/>
      <c r="BC891" s="122"/>
      <c r="BD891" s="126"/>
      <c r="BE891" s="127"/>
      <c r="BF891" s="126"/>
      <c r="BG891" s="128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7"/>
      <c r="AC892" s="126"/>
      <c r="AD892" s="126"/>
      <c r="AE892" s="126"/>
      <c r="AF892" s="126"/>
      <c r="AG892" s="126"/>
      <c r="AH892" s="126"/>
      <c r="AI892" s="126"/>
      <c r="AJ892" s="127"/>
      <c r="AK892" s="127"/>
      <c r="AL892" s="126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6"/>
      <c r="AW892" s="122"/>
      <c r="AX892" s="122"/>
      <c r="AY892" s="122"/>
      <c r="AZ892" s="122"/>
      <c r="BA892" s="122"/>
      <c r="BB892" s="126"/>
      <c r="BC892" s="122"/>
      <c r="BD892" s="126"/>
      <c r="BE892" s="127"/>
      <c r="BF892" s="126"/>
      <c r="BG892" s="128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7"/>
      <c r="AC893" s="126"/>
      <c r="AD893" s="126"/>
      <c r="AE893" s="126"/>
      <c r="AF893" s="126"/>
      <c r="AG893" s="126"/>
      <c r="AH893" s="126"/>
      <c r="AI893" s="126"/>
      <c r="AJ893" s="127"/>
      <c r="AK893" s="127"/>
      <c r="AL893" s="126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6"/>
      <c r="AW893" s="122"/>
      <c r="AX893" s="122"/>
      <c r="AY893" s="122"/>
      <c r="AZ893" s="122"/>
      <c r="BA893" s="122"/>
      <c r="BB893" s="126"/>
      <c r="BC893" s="122"/>
      <c r="BD893" s="126"/>
      <c r="BE893" s="127"/>
      <c r="BF893" s="126"/>
      <c r="BG893" s="128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7"/>
      <c r="AC894" s="126"/>
      <c r="AD894" s="126"/>
      <c r="AE894" s="126"/>
      <c r="AF894" s="126"/>
      <c r="AG894" s="126"/>
      <c r="AH894" s="126"/>
      <c r="AI894" s="126"/>
      <c r="AJ894" s="127"/>
      <c r="AK894" s="127"/>
      <c r="AL894" s="126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6"/>
      <c r="AW894" s="122"/>
      <c r="AX894" s="122"/>
      <c r="AY894" s="122"/>
      <c r="AZ894" s="122"/>
      <c r="BA894" s="122"/>
      <c r="BB894" s="126"/>
      <c r="BC894" s="122"/>
      <c r="BD894" s="126"/>
      <c r="BE894" s="127"/>
      <c r="BF894" s="126"/>
      <c r="BG894" s="128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7"/>
      <c r="AC895" s="126"/>
      <c r="AD895" s="126"/>
      <c r="AE895" s="126"/>
      <c r="AF895" s="126"/>
      <c r="AG895" s="126"/>
      <c r="AH895" s="126"/>
      <c r="AI895" s="126"/>
      <c r="AJ895" s="127"/>
      <c r="AK895" s="127"/>
      <c r="AL895" s="126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6"/>
      <c r="AW895" s="122"/>
      <c r="AX895" s="122"/>
      <c r="AY895" s="122"/>
      <c r="AZ895" s="122"/>
      <c r="BA895" s="122"/>
      <c r="BB895" s="126"/>
      <c r="BC895" s="122"/>
      <c r="BD895" s="126"/>
      <c r="BE895" s="127"/>
      <c r="BF895" s="126"/>
      <c r="BG895" s="128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7"/>
      <c r="AC896" s="126"/>
      <c r="AD896" s="126"/>
      <c r="AE896" s="126"/>
      <c r="AF896" s="126"/>
      <c r="AG896" s="126"/>
      <c r="AH896" s="126"/>
      <c r="AI896" s="126"/>
      <c r="AJ896" s="127"/>
      <c r="AK896" s="127"/>
      <c r="AL896" s="126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6"/>
      <c r="AW896" s="122"/>
      <c r="AX896" s="122"/>
      <c r="AY896" s="122"/>
      <c r="AZ896" s="122"/>
      <c r="BA896" s="122"/>
      <c r="BB896" s="126"/>
      <c r="BC896" s="122"/>
      <c r="BD896" s="126"/>
      <c r="BE896" s="127"/>
      <c r="BF896" s="126"/>
      <c r="BG896" s="128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7"/>
      <c r="AC897" s="126"/>
      <c r="AD897" s="126"/>
      <c r="AE897" s="126"/>
      <c r="AF897" s="126"/>
      <c r="AG897" s="126"/>
      <c r="AH897" s="126"/>
      <c r="AI897" s="126"/>
      <c r="AJ897" s="127"/>
      <c r="AK897" s="127"/>
      <c r="AL897" s="126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6"/>
      <c r="AW897" s="122"/>
      <c r="AX897" s="122"/>
      <c r="AY897" s="122"/>
      <c r="AZ897" s="122"/>
      <c r="BA897" s="122"/>
      <c r="BB897" s="126"/>
      <c r="BC897" s="122"/>
      <c r="BD897" s="126"/>
      <c r="BE897" s="127"/>
      <c r="BF897" s="126"/>
      <c r="BG897" s="128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7"/>
      <c r="AC898" s="126"/>
      <c r="AD898" s="126"/>
      <c r="AE898" s="126"/>
      <c r="AF898" s="126"/>
      <c r="AG898" s="126"/>
      <c r="AH898" s="126"/>
      <c r="AI898" s="126"/>
      <c r="AJ898" s="127"/>
      <c r="AK898" s="127"/>
      <c r="AL898" s="126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6"/>
      <c r="AW898" s="122"/>
      <c r="AX898" s="122"/>
      <c r="AY898" s="122"/>
      <c r="AZ898" s="122"/>
      <c r="BA898" s="122"/>
      <c r="BB898" s="126"/>
      <c r="BC898" s="122"/>
      <c r="BD898" s="126"/>
      <c r="BE898" s="127"/>
      <c r="BF898" s="126"/>
      <c r="BG898" s="128"/>
      <c r="BH898" s="129"/>
      <c r="BI898" s="38"/>
      <c r="BJ898" s="97"/>
      <c r="BK898" s="95"/>
      <c r="BL898" s="38"/>
      <c r="BM898" s="130"/>
      <c r="BN898" s="131"/>
      <c r="BO898" s="95"/>
      <c r="BP898" s="95"/>
      <c r="BQ898" s="132"/>
      <c r="BR898" s="141"/>
    </row>
    <row r="899" spans="1:70" ht="30" hidden="1" customHeight="1" x14ac:dyDescent="0.35">
      <c r="A899" s="95">
        <v>895</v>
      </c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7"/>
      <c r="AC899" s="126"/>
      <c r="AD899" s="126"/>
      <c r="AE899" s="126"/>
      <c r="AF899" s="126"/>
      <c r="AG899" s="126"/>
      <c r="AH899" s="126"/>
      <c r="AI899" s="126"/>
      <c r="AJ899" s="127"/>
      <c r="AK899" s="127"/>
      <c r="AL899" s="126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6"/>
      <c r="AW899" s="122"/>
      <c r="AX899" s="122"/>
      <c r="AY899" s="122"/>
      <c r="AZ899" s="122"/>
      <c r="BA899" s="122"/>
      <c r="BB899" s="126"/>
      <c r="BC899" s="122"/>
      <c r="BD899" s="126"/>
      <c r="BE899" s="127"/>
      <c r="BF899" s="126"/>
      <c r="BG899" s="128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7"/>
      <c r="AC900" s="126"/>
      <c r="AD900" s="126"/>
      <c r="AE900" s="126"/>
      <c r="AF900" s="126"/>
      <c r="AG900" s="126"/>
      <c r="AH900" s="126"/>
      <c r="AI900" s="126"/>
      <c r="AJ900" s="127"/>
      <c r="AK900" s="127"/>
      <c r="AL900" s="126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6"/>
      <c r="AW900" s="122"/>
      <c r="AX900" s="122"/>
      <c r="AY900" s="122"/>
      <c r="AZ900" s="122"/>
      <c r="BA900" s="122"/>
      <c r="BB900" s="126"/>
      <c r="BC900" s="122"/>
      <c r="BD900" s="126"/>
      <c r="BE900" s="127"/>
      <c r="BF900" s="126"/>
      <c r="BG900" s="128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7"/>
      <c r="AC901" s="126"/>
      <c r="AD901" s="126"/>
      <c r="AE901" s="126"/>
      <c r="AF901" s="126"/>
      <c r="AG901" s="126"/>
      <c r="AH901" s="126"/>
      <c r="AI901" s="126"/>
      <c r="AJ901" s="127"/>
      <c r="AK901" s="127"/>
      <c r="AL901" s="126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6"/>
      <c r="AW901" s="122"/>
      <c r="AX901" s="122"/>
      <c r="AY901" s="122"/>
      <c r="AZ901" s="122"/>
      <c r="BA901" s="122"/>
      <c r="BB901" s="126"/>
      <c r="BC901" s="122"/>
      <c r="BD901" s="126"/>
      <c r="BE901" s="127"/>
      <c r="BF901" s="126"/>
      <c r="BG901" s="128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7"/>
      <c r="AC902" s="126"/>
      <c r="AD902" s="126"/>
      <c r="AE902" s="126"/>
      <c r="AF902" s="126"/>
      <c r="AG902" s="126"/>
      <c r="AH902" s="126"/>
      <c r="AI902" s="126"/>
      <c r="AJ902" s="127"/>
      <c r="AK902" s="127"/>
      <c r="AL902" s="126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6"/>
      <c r="AW902" s="122"/>
      <c r="AX902" s="122"/>
      <c r="AY902" s="122"/>
      <c r="AZ902" s="122"/>
      <c r="BA902" s="122"/>
      <c r="BB902" s="126"/>
      <c r="BC902" s="122"/>
      <c r="BD902" s="126"/>
      <c r="BE902" s="127"/>
      <c r="BF902" s="126"/>
      <c r="BG902" s="128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7"/>
      <c r="AC903" s="126"/>
      <c r="AD903" s="126"/>
      <c r="AE903" s="126"/>
      <c r="AF903" s="126"/>
      <c r="AG903" s="126"/>
      <c r="AH903" s="126"/>
      <c r="AI903" s="126"/>
      <c r="AJ903" s="127"/>
      <c r="AK903" s="127"/>
      <c r="AL903" s="126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6"/>
      <c r="AW903" s="122"/>
      <c r="AX903" s="122"/>
      <c r="AY903" s="122"/>
      <c r="AZ903" s="122"/>
      <c r="BA903" s="122"/>
      <c r="BB903" s="126"/>
      <c r="BC903" s="122"/>
      <c r="BD903" s="126"/>
      <c r="BE903" s="127"/>
      <c r="BF903" s="126"/>
      <c r="BG903" s="128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7"/>
      <c r="AC904" s="126"/>
      <c r="AD904" s="126"/>
      <c r="AE904" s="126"/>
      <c r="AF904" s="126"/>
      <c r="AG904" s="126"/>
      <c r="AH904" s="126"/>
      <c r="AI904" s="126"/>
      <c r="AJ904" s="127"/>
      <c r="AK904" s="127"/>
      <c r="AL904" s="126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6"/>
      <c r="AW904" s="122"/>
      <c r="AX904" s="122"/>
      <c r="AY904" s="122"/>
      <c r="AZ904" s="122"/>
      <c r="BA904" s="122"/>
      <c r="BB904" s="126"/>
      <c r="BC904" s="122"/>
      <c r="BD904" s="126"/>
      <c r="BE904" s="127"/>
      <c r="BF904" s="126"/>
      <c r="BG904" s="128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7"/>
      <c r="AC905" s="126"/>
      <c r="AD905" s="126"/>
      <c r="AE905" s="126"/>
      <c r="AF905" s="126"/>
      <c r="AG905" s="126"/>
      <c r="AH905" s="126"/>
      <c r="AI905" s="126"/>
      <c r="AJ905" s="127"/>
      <c r="AK905" s="127"/>
      <c r="AL905" s="126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6"/>
      <c r="AW905" s="122"/>
      <c r="AX905" s="122"/>
      <c r="AY905" s="122"/>
      <c r="AZ905" s="122"/>
      <c r="BA905" s="122"/>
      <c r="BB905" s="126"/>
      <c r="BC905" s="122"/>
      <c r="BD905" s="126"/>
      <c r="BE905" s="127"/>
      <c r="BF905" s="126"/>
      <c r="BG905" s="128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7"/>
      <c r="AC906" s="126"/>
      <c r="AD906" s="126"/>
      <c r="AE906" s="126"/>
      <c r="AF906" s="126"/>
      <c r="AG906" s="126"/>
      <c r="AH906" s="126"/>
      <c r="AI906" s="126"/>
      <c r="AJ906" s="127"/>
      <c r="AK906" s="127"/>
      <c r="AL906" s="126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6"/>
      <c r="AW906" s="122"/>
      <c r="AX906" s="122"/>
      <c r="AY906" s="122"/>
      <c r="AZ906" s="122"/>
      <c r="BA906" s="122"/>
      <c r="BB906" s="126"/>
      <c r="BC906" s="122"/>
      <c r="BD906" s="126"/>
      <c r="BE906" s="127"/>
      <c r="BF906" s="126"/>
      <c r="BG906" s="128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7"/>
      <c r="AC907" s="126"/>
      <c r="AD907" s="126"/>
      <c r="AE907" s="126"/>
      <c r="AF907" s="126"/>
      <c r="AG907" s="126"/>
      <c r="AH907" s="126"/>
      <c r="AI907" s="126"/>
      <c r="AJ907" s="127"/>
      <c r="AK907" s="127"/>
      <c r="AL907" s="126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6"/>
      <c r="AW907" s="122"/>
      <c r="AX907" s="122"/>
      <c r="AY907" s="122"/>
      <c r="AZ907" s="122"/>
      <c r="BA907" s="122"/>
      <c r="BB907" s="126"/>
      <c r="BC907" s="122"/>
      <c r="BD907" s="126"/>
      <c r="BE907" s="127"/>
      <c r="BF907" s="126"/>
      <c r="BG907" s="128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7"/>
      <c r="AC908" s="126"/>
      <c r="AD908" s="126"/>
      <c r="AE908" s="126"/>
      <c r="AF908" s="126"/>
      <c r="AG908" s="126"/>
      <c r="AH908" s="126"/>
      <c r="AI908" s="126"/>
      <c r="AJ908" s="127"/>
      <c r="AK908" s="127"/>
      <c r="AL908" s="126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6"/>
      <c r="AW908" s="122"/>
      <c r="AX908" s="122"/>
      <c r="AY908" s="122"/>
      <c r="AZ908" s="122"/>
      <c r="BA908" s="122"/>
      <c r="BB908" s="126"/>
      <c r="BC908" s="122"/>
      <c r="BD908" s="126"/>
      <c r="BE908" s="127"/>
      <c r="BF908" s="126"/>
      <c r="BG908" s="128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7"/>
      <c r="AC909" s="126"/>
      <c r="AD909" s="126"/>
      <c r="AE909" s="126"/>
      <c r="AF909" s="126"/>
      <c r="AG909" s="126"/>
      <c r="AH909" s="126"/>
      <c r="AI909" s="126"/>
      <c r="AJ909" s="127"/>
      <c r="AK909" s="127"/>
      <c r="AL909" s="126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6"/>
      <c r="AW909" s="122"/>
      <c r="AX909" s="122"/>
      <c r="AY909" s="122"/>
      <c r="AZ909" s="122"/>
      <c r="BA909" s="122"/>
      <c r="BB909" s="126"/>
      <c r="BC909" s="122"/>
      <c r="BD909" s="126"/>
      <c r="BE909" s="127"/>
      <c r="BF909" s="126"/>
      <c r="BG909" s="128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7"/>
      <c r="AC910" s="126"/>
      <c r="AD910" s="126"/>
      <c r="AE910" s="126"/>
      <c r="AF910" s="126"/>
      <c r="AG910" s="126"/>
      <c r="AH910" s="126"/>
      <c r="AI910" s="126"/>
      <c r="AJ910" s="127"/>
      <c r="AK910" s="127"/>
      <c r="AL910" s="126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6"/>
      <c r="AW910" s="122"/>
      <c r="AX910" s="122"/>
      <c r="AY910" s="122"/>
      <c r="AZ910" s="122"/>
      <c r="BA910" s="122"/>
      <c r="BB910" s="126"/>
      <c r="BC910" s="122"/>
      <c r="BD910" s="126"/>
      <c r="BE910" s="127"/>
      <c r="BF910" s="126"/>
      <c r="BG910" s="128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7"/>
      <c r="AC911" s="126"/>
      <c r="AD911" s="126"/>
      <c r="AE911" s="126"/>
      <c r="AF911" s="126"/>
      <c r="AG911" s="126"/>
      <c r="AH911" s="126"/>
      <c r="AI911" s="126"/>
      <c r="AJ911" s="127"/>
      <c r="AK911" s="127"/>
      <c r="AL911" s="126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6"/>
      <c r="AW911" s="122"/>
      <c r="AX911" s="122"/>
      <c r="AY911" s="122"/>
      <c r="AZ911" s="122"/>
      <c r="BA911" s="122"/>
      <c r="BB911" s="126"/>
      <c r="BC911" s="122"/>
      <c r="BD911" s="126"/>
      <c r="BE911" s="127"/>
      <c r="BF911" s="126"/>
      <c r="BG911" s="128"/>
      <c r="BH911" s="129"/>
      <c r="BI911" s="38"/>
      <c r="BJ911" s="97"/>
      <c r="BK911" s="95"/>
      <c r="BL911" s="38"/>
      <c r="BM911" s="130"/>
      <c r="BN911" s="131"/>
      <c r="BO911" s="95"/>
      <c r="BP911" s="95"/>
      <c r="BQ911" s="132"/>
      <c r="BR911" s="141"/>
    </row>
    <row r="912" spans="1:70" ht="30" hidden="1" customHeight="1" x14ac:dyDescent="0.35">
      <c r="A912" s="95">
        <v>908</v>
      </c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7"/>
      <c r="AC912" s="126"/>
      <c r="AD912" s="126"/>
      <c r="AE912" s="126"/>
      <c r="AF912" s="126"/>
      <c r="AG912" s="126"/>
      <c r="AH912" s="126"/>
      <c r="AI912" s="126"/>
      <c r="AJ912" s="127"/>
      <c r="AK912" s="127"/>
      <c r="AL912" s="126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6"/>
      <c r="AW912" s="122"/>
      <c r="AX912" s="122"/>
      <c r="AY912" s="122"/>
      <c r="AZ912" s="122"/>
      <c r="BA912" s="122"/>
      <c r="BB912" s="126"/>
      <c r="BC912" s="122"/>
      <c r="BD912" s="126"/>
      <c r="BE912" s="127"/>
      <c r="BF912" s="126"/>
      <c r="BG912" s="128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7"/>
      <c r="AC913" s="126"/>
      <c r="AD913" s="126"/>
      <c r="AE913" s="126"/>
      <c r="AF913" s="126"/>
      <c r="AG913" s="126"/>
      <c r="AH913" s="126"/>
      <c r="AI913" s="126"/>
      <c r="AJ913" s="127"/>
      <c r="AK913" s="127"/>
      <c r="AL913" s="126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6"/>
      <c r="AW913" s="122"/>
      <c r="AX913" s="122"/>
      <c r="AY913" s="122"/>
      <c r="AZ913" s="122"/>
      <c r="BA913" s="122"/>
      <c r="BB913" s="126"/>
      <c r="BC913" s="122"/>
      <c r="BD913" s="126"/>
      <c r="BE913" s="127"/>
      <c r="BF913" s="126"/>
      <c r="BG913" s="128"/>
      <c r="BH913" s="122"/>
      <c r="BI913" s="122"/>
      <c r="BJ913" s="134"/>
      <c r="BK913" s="95"/>
      <c r="BL913" s="95"/>
      <c r="BM913" s="98"/>
      <c r="BN913" s="99"/>
      <c r="BO913" s="122"/>
      <c r="BP913" s="122"/>
      <c r="BQ913" s="42"/>
      <c r="BR913" s="140"/>
    </row>
    <row r="914" spans="1:70" ht="30" hidden="1" customHeight="1" x14ac:dyDescent="0.35">
      <c r="A914" s="95">
        <v>910</v>
      </c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7"/>
      <c r="AC914" s="126"/>
      <c r="AD914" s="126"/>
      <c r="AE914" s="126"/>
      <c r="AF914" s="126"/>
      <c r="AG914" s="126"/>
      <c r="AH914" s="126"/>
      <c r="AI914" s="126"/>
      <c r="AJ914" s="127"/>
      <c r="AK914" s="127"/>
      <c r="AL914" s="126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6"/>
      <c r="AW914" s="122"/>
      <c r="AX914" s="122"/>
      <c r="AY914" s="122"/>
      <c r="AZ914" s="122"/>
      <c r="BA914" s="122"/>
      <c r="BB914" s="126"/>
      <c r="BC914" s="122"/>
      <c r="BD914" s="126"/>
      <c r="BE914" s="127"/>
      <c r="BF914" s="126"/>
      <c r="BG914" s="128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7"/>
      <c r="AC915" s="126"/>
      <c r="AD915" s="126"/>
      <c r="AE915" s="126"/>
      <c r="AF915" s="126"/>
      <c r="AG915" s="126"/>
      <c r="AH915" s="126"/>
      <c r="AI915" s="126"/>
      <c r="AJ915" s="127"/>
      <c r="AK915" s="127"/>
      <c r="AL915" s="126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6"/>
      <c r="AW915" s="122"/>
      <c r="AX915" s="122"/>
      <c r="AY915" s="122"/>
      <c r="AZ915" s="122"/>
      <c r="BA915" s="122"/>
      <c r="BB915" s="126"/>
      <c r="BC915" s="122"/>
      <c r="BD915" s="126"/>
      <c r="BE915" s="127"/>
      <c r="BF915" s="126"/>
      <c r="BG915" s="128"/>
      <c r="BH915" s="122"/>
      <c r="BI915" s="122"/>
      <c r="BJ915" s="134"/>
      <c r="BK915" s="95"/>
      <c r="BL915" s="95"/>
      <c r="BM915" s="98"/>
      <c r="BN915" s="99"/>
      <c r="BO915" s="122"/>
      <c r="BP915" s="122"/>
      <c r="BQ915" s="42"/>
      <c r="BR915" s="140"/>
    </row>
    <row r="916" spans="1:70" ht="30" hidden="1" customHeight="1" x14ac:dyDescent="0.35">
      <c r="A916" s="95">
        <v>912</v>
      </c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7"/>
      <c r="AC916" s="126"/>
      <c r="AD916" s="126"/>
      <c r="AE916" s="126"/>
      <c r="AF916" s="126"/>
      <c r="AG916" s="126"/>
      <c r="AH916" s="126"/>
      <c r="AI916" s="126"/>
      <c r="AJ916" s="127"/>
      <c r="AK916" s="127"/>
      <c r="AL916" s="126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6"/>
      <c r="AW916" s="122"/>
      <c r="AX916" s="122"/>
      <c r="AY916" s="122"/>
      <c r="AZ916" s="122"/>
      <c r="BA916" s="122"/>
      <c r="BB916" s="126"/>
      <c r="BC916" s="122"/>
      <c r="BD916" s="126"/>
      <c r="BE916" s="127"/>
      <c r="BF916" s="126"/>
      <c r="BG916" s="128"/>
      <c r="BH916" s="122"/>
      <c r="BI916" s="122"/>
      <c r="BJ916" s="134"/>
      <c r="BK916" s="95"/>
      <c r="BL916" s="95"/>
      <c r="BM916" s="98"/>
      <c r="BN916" s="99"/>
      <c r="BO916" s="122"/>
      <c r="BP916" s="122"/>
      <c r="BQ916" s="42"/>
      <c r="BR916" s="140"/>
    </row>
    <row r="917" spans="1:70" ht="30" hidden="1" customHeight="1" x14ac:dyDescent="0.35">
      <c r="A917" s="95">
        <v>913</v>
      </c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7"/>
      <c r="AC917" s="126"/>
      <c r="AD917" s="126"/>
      <c r="AE917" s="126"/>
      <c r="AF917" s="126"/>
      <c r="AG917" s="126"/>
      <c r="AH917" s="126"/>
      <c r="AI917" s="126"/>
      <c r="AJ917" s="127"/>
      <c r="AK917" s="127"/>
      <c r="AL917" s="126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6"/>
      <c r="AW917" s="122"/>
      <c r="AX917" s="122"/>
      <c r="AY917" s="122"/>
      <c r="AZ917" s="122"/>
      <c r="BA917" s="122"/>
      <c r="BB917" s="126"/>
      <c r="BC917" s="122"/>
      <c r="BD917" s="126"/>
      <c r="BE917" s="127"/>
      <c r="BF917" s="126"/>
      <c r="BG917" s="128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7"/>
      <c r="AC918" s="126"/>
      <c r="AD918" s="126"/>
      <c r="AE918" s="126"/>
      <c r="AF918" s="126"/>
      <c r="AG918" s="126"/>
      <c r="AH918" s="126"/>
      <c r="AI918" s="126"/>
      <c r="AJ918" s="127"/>
      <c r="AK918" s="127"/>
      <c r="AL918" s="126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6"/>
      <c r="AW918" s="122"/>
      <c r="AX918" s="122"/>
      <c r="AY918" s="122"/>
      <c r="AZ918" s="122"/>
      <c r="BA918" s="122"/>
      <c r="BB918" s="126"/>
      <c r="BC918" s="122"/>
      <c r="BD918" s="126"/>
      <c r="BE918" s="127"/>
      <c r="BF918" s="126"/>
      <c r="BG918" s="128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7"/>
      <c r="AC919" s="126"/>
      <c r="AD919" s="126"/>
      <c r="AE919" s="126"/>
      <c r="AF919" s="126"/>
      <c r="AG919" s="126"/>
      <c r="AH919" s="126"/>
      <c r="AI919" s="126"/>
      <c r="AJ919" s="127"/>
      <c r="AK919" s="127"/>
      <c r="AL919" s="126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6"/>
      <c r="AW919" s="122"/>
      <c r="AX919" s="122"/>
      <c r="AY919" s="122"/>
      <c r="AZ919" s="122"/>
      <c r="BA919" s="122"/>
      <c r="BB919" s="126"/>
      <c r="BC919" s="122"/>
      <c r="BD919" s="126"/>
      <c r="BE919" s="127"/>
      <c r="BF919" s="126"/>
      <c r="BG919" s="128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7"/>
      <c r="AC920" s="126"/>
      <c r="AD920" s="126"/>
      <c r="AE920" s="126"/>
      <c r="AF920" s="126"/>
      <c r="AG920" s="126"/>
      <c r="AH920" s="126"/>
      <c r="AI920" s="126"/>
      <c r="AJ920" s="127"/>
      <c r="AK920" s="127"/>
      <c r="AL920" s="126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6"/>
      <c r="AW920" s="122"/>
      <c r="AX920" s="122"/>
      <c r="AY920" s="122"/>
      <c r="AZ920" s="122"/>
      <c r="BA920" s="122"/>
      <c r="BB920" s="126"/>
      <c r="BC920" s="122"/>
      <c r="BD920" s="126"/>
      <c r="BE920" s="127"/>
      <c r="BF920" s="126"/>
      <c r="BG920" s="128"/>
      <c r="BH920" s="122"/>
      <c r="BI920" s="122"/>
      <c r="BJ920" s="134"/>
      <c r="BK920" s="95"/>
      <c r="BL920" s="95"/>
      <c r="BM920" s="98"/>
      <c r="BN920" s="99"/>
      <c r="BO920" s="122"/>
      <c r="BP920" s="122"/>
      <c r="BQ920" s="42"/>
      <c r="BR920" s="140"/>
    </row>
    <row r="921" spans="1:70" ht="30" hidden="1" customHeight="1" x14ac:dyDescent="0.35">
      <c r="A921" s="95">
        <v>917</v>
      </c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7"/>
      <c r="AC921" s="126"/>
      <c r="AD921" s="126"/>
      <c r="AE921" s="126"/>
      <c r="AF921" s="126"/>
      <c r="AG921" s="126"/>
      <c r="AH921" s="126"/>
      <c r="AI921" s="126"/>
      <c r="AJ921" s="127"/>
      <c r="AK921" s="127"/>
      <c r="AL921" s="126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6"/>
      <c r="AW921" s="122"/>
      <c r="AX921" s="122"/>
      <c r="AY921" s="122"/>
      <c r="AZ921" s="122"/>
      <c r="BA921" s="122"/>
      <c r="BB921" s="126"/>
      <c r="BC921" s="122"/>
      <c r="BD921" s="126"/>
      <c r="BE921" s="127"/>
      <c r="BF921" s="126"/>
      <c r="BG921" s="128"/>
      <c r="BH921" s="122"/>
      <c r="BI921" s="122"/>
      <c r="BJ921" s="134"/>
      <c r="BK921" s="95"/>
      <c r="BL921" s="95"/>
      <c r="BM921" s="98"/>
      <c r="BN921" s="99"/>
      <c r="BO921" s="122"/>
      <c r="BP921" s="122"/>
      <c r="BQ921" s="42"/>
      <c r="BR921" s="140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37" xr:uid="{5B965C4F-DB86-4602-81C5-04203A8723D8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BI744:BI747 BI409 BI523:BI552 BI912:BI6004 BI620:BI624 BI254 BI347:BI348 BI256:BI264 BI420:BI424 BI749 BI318:BI331 BI491:BI501 BI374 BI381:BI391 BI412:BI418 BI365:BI372 BI483:BI487 BI468:BI470 BI554:BI565 BI475:BI480 BI887 BI503:BI517 BI274:BI281 BI269:BI272 BI283:BI296 BI432:BI460 BI472:BI473 BI462:BI466 BI235:BI245 BI732:BI737 BI774 BI739:BI742 BI809:BI812 BI899:BI910 BI890:BI897 BI627 BI853:BI873 BI302:BI308 BI489 BI519:BI521 BI609:BI618 BI661 BI710:BI714 BI310:BI314 BI299 BI394:BI398 BI426:BI428 BI362:BI363 BI584 BI586:BI599 BI646:BI657 BI581:BI582 BI641:BI644 BI605:BI607 BI664:BI670 BI635:BI638 BI689:BI692 BI694:BI700 BI716:BI717 BI722:BI723 BI266:BI267 BI751:BI772 BI776:BI783 BI787:BI790 BI799:BI802 BI814:BI847 BI880:BI885 BI675:BI677 BI703:BI708 BI376:BI379 BI630:BI631 BI679:BI687 BI804:BI806 BI729:BI730 BI878 BI875:BI876 BI725:BI727 BI792:BI795 BI849:BI851 BI333:BI345 BI567:BI578 BI350:BI351 BI247:BI251 BI353:BI360 BI400:BI406</xm:sqref>
        </x14:dataValidation>
        <x14:dataValidation type="list" allowBlank="1" showInputMessage="1" showErrorMessage="1" xr:uid="{8C4989A0-12F0-42B8-9C9A-F4C03FD59526}">
          <x14:formula1>
            <xm:f>IF($BI235="Visited",'Backup sheet'!$D$2:$D$6,'Backup sheet'!$D$7)</xm:f>
          </x14:formula1>
          <xm:sqref>BL744:BL747 BL409 BL523:BL552 BL912:BL6004 BL620:BL624 BL254 BL347:BL348 BL256:BL264 BL420:BL424 BL749 BL318:BL331 BL491:BL501 BL374 BL381:BL391 BL412:BL418 BL365:BL372 BL483:BL487 BL468:BL470 BL554:BL565 BL475:BL480 BL887 BL503:BL517 BL274:BL281 BL269:BL272 BL283:BL296 BL432:BL460 BL472:BL473 BL462:BL466 BL235:BL245 BL732:BL737 BL774 BL739:BL742 BL809:BL812 BL899:BL910 BL890:BL897 BL627 BL853:BL873 BL302:BL308 BL489 BL519:BL521 BL609:BL618 BL661 BL710:BL714 BL310:BL314 BL299 BL394:BL398 BL426:BL428 BL362:BL363 BL584 BL586:BL599 BL646:BL657 BL581:BL582 BL641:BL644 BL605:BL607 BL664:BL670 BL635:BL638 BL689:BL692 BL694:BL700 BL716:BL717 BL722:BL723 BL266:BL267 BL751:BL772 BL776:BL783 BL787:BL790 BL799:BL802 BL814:BL847 BL880:BL885 BL675:BL677 BL703:BL708 BL376:BL379 BL630:BL631 BL679:BL687 BL804:BL806 BL729:BL730 BL878 BL875:BL876 BL725:BL727 BL792:BL795 BL849:BL851 BL333:BL345 BL567:BL578 BL350:BL351 BL247:BL251 BL353:BL360 BL400:BL406</xm:sqref>
        </x14:dataValidation>
        <x14:dataValidation type="list" allowBlank="1" showInputMessage="1" showErrorMessage="1" xr:uid="{ED6D2B96-8B73-4F30-8CF4-022577BC191B}">
          <x14:formula1>
            <xm:f>IF($BI235='Backup sheet'!$B$4,'Backup sheet'!$C$2:$C$9, #REF!)</xm:f>
          </x14:formula1>
          <xm:sqref>BK744:BK747 BK409 BK523:BK552 BK912:BK6004 BK620:BK624 BK254 BK347:BK348 BK256:BK264 BK420:BK424 BK749 BK318:BK331 BK491:BK501 BK374 BK381:BK391 BK412:BK418 BK365:BK372 BK483:BK487 BK468:BK470 BK554:BK565 BK475:BK480 BK887 BK503:BK517 BK274:BK281 BK269:BK272 BK283:BK296 BK432:BK460 BK472:BK473 BK462:BK466 BK235:BK245 BK732:BK737 BK774 BK739:BK742 BK809:BK812 BK899:BK910 BK890:BK897 BK627 BK853:BK873 BK302:BK308 BK489 BK519:BK521 BK609:BK618 BK661 BK710:BK714 BK310:BK314 BK299 BK394:BK398 BK426:BK428 BK362:BK363 BK584 BK586:BK599 BK646:BK657 BK581:BK582 BK641:BK644 BK605:BK607 BK664:BK670 BK635:BK638 BK689:BK692 BK694:BK700 BK716:BK717 BK722:BK723 BK266:BK267 BK751:BK772 BK776:BK783 BK787:BK790 BK799:BK802 BK814:BK847 BK880:BK885 BK675:BK677 BK703:BK708 BK376:BK379 BK630:BK631 BK679:BK687 BK804:BK806 BK729:BK730 BK878 BK875:BK876 BK725:BK727 BK792:BK795 BK849:BK851 BK333:BK345 BK567:BK578 BK350:BK351 BK247:BK251 BK353:BK360 BK400:BK406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2026-02-26T11:14:18Z</dcterms:modified>
</cp:coreProperties>
</file>