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39\"/>
    </mc:Choice>
  </mc:AlternateContent>
  <xr:revisionPtr revIDLastSave="0" documentId="13_ncr:1_{93CED689-AD64-4362-B5DA-93322150785F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<sst xmlns="http://schemas.openxmlformats.org/spreadsheetml/2006/main" count="444" uniqueCount="291">
  <si>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</si>
  <si>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</si>
  <si>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</si>
  <si>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</si>
  <si>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</si>
  <si>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</si>
  <si>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</si>
  <si>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</si>
  <si>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</si>
  <si>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</si>
  <si>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</si>
  <si>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</si>
  <si>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</si>
  <si>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</si>
  <si>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</si>
  <si>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</si>
  <si>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</si>
  <si>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</si>
  <si>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</si>
  <si>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</si>
  <si>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</si>
  <si>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</si>
  <si>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</si>
  <si>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</si>
  <si>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</si>
  <si>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</si>
  <si>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</si>
  <si>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</si>
  <si>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</si>
  <si>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</si>
  <si>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</si>
  <si>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</si>
  <si>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</si>
  <si>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</si>
  <si>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</si>
  <si>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</si>
  <si>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</si>
  <si>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</si>
  <si>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</si>
  <si>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</si>
  <si>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</si>
  <si>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</si>
  <si>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</si>
  <si>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</si>
  <si>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</si>
  <si>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</si>
  <si>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</si>
  <si>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</si>
  <si>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</si>
  <si>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</si>
  <si>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</si>
  <si>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</si>
  <si>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</si>
  <si>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</si>
  <si>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</si>
  <si>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</si>
  <si>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</si>
  <si>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</si>
  <si>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</si>
  <si>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</si>
  <si>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</si>
  <si>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</si>
  <si>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</si>
  <si>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</si>
  <si>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</si>
  <si>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</si>
  <si>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</si>
  <si>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</si>
  <si>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</si>
  <si>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</si>
  <si>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</si>
  <si>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</si>
  <si>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</si>
  <si>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</si>
  <si>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</si>
  <si>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</si>
  <si>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</si>
  <si>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</si>
  <si>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</si>
  <si>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</si>
  <si>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</si>
  <si>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</si>
  <si>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</si>
  <si>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</si>
  <si>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</si>
  <si>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</si>
  <si>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</si>
  <si>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</si>
  <si>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</si>
  <si>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</si>
  <si>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</si>
  <si>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</si>
  <si>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</si>
  <si>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</si>
  <si>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</si>
  <si>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</si>
  <si>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</si>
  <si>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</si>
  <si>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</si>
  <si>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</si>
  <si>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</si>
  <si>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</si>
  <si>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</si>
  <si>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</si>
  <si>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</si>
  <si>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</si>
  <si>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</si>
  <si>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</si>
  <si>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</si>
  <si>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</si>
  <si>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</si>
  <si>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</si>
  <si>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</si>
  <si>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</si>
  <si>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</si>
  <si>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</si>
  <si>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</si>
  <si>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</si>
  <si>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</si>
  <si>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</si>
  <si>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</si>
  <si>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</si>
  <si>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</si>
  <si>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</si>
  <si>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</si>
  <si>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</si>
  <si>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</si>
  <si>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</si>
  <si>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</si>
  <si>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</si>
  <si>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</si>
  <si>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</si>
  <si>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</si>
  <si>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</si>
  <si>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</si>
  <si>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</si>
  <si>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</si>
  <si>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</si>
  <si>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</si>
  <si>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</si>
  <si>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</si>
  <si>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</si>
  <si>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</si>
  <si>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</si>
  <si>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</si>
  <si>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</si>
  <si>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</si>
  <si>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</si>
  <si>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</si>
  <si>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</si>
  <si>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</si>
  <si>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</si>
  <si>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</si>
  <si>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</si>
  <si>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</si>
  <si>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</si>
  <si>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</si>
  <si>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</si>
  <si>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</si>
  <si>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</si>
  <si>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</si>
  <si>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</si>
  <si>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</si>
  <si>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</si>
  <si>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</si>
  <si>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</si>
  <si>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</si>
  <si>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</si>
  <si>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</si>
  <si>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</si>
  <si>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</si>
  <si>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</si>
  <si>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</si>
  <si>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</si>
  <si>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</si>
  <si>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</si>
  <si>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</si>
  <si>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</si>
  <si>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</si>
  <si>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</si>
  <si>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</si>
  <si>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</si>
  <si>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</si>
  <si>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</si>
  <si>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</si>
  <si>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</si>
  <si>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</si>
  <si>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</si>
  <si>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</si>
  <si>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</si>
  <si>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</si>
  <si>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</si>
  <si>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</si>
  <si>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</si>
  <si>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</si>
  <si>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</si>
  <si>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</si>
  <si>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</si>
  <si>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</si>
  <si>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</si>
  <si>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</si>
  <si>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</si>
  <si>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</si>
  <si>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</si>
  <si>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</si>
  <si>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</si>
  <si>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</si>
  <si>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</si>
  <si>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</si>
  <si>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</si>
  <si>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</si>
  <si>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</si>
  <si>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</si>
  <si>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</si>
  <si>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</si>
  <si>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</si>
  <si>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</si>
  <si>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</si>
  <si>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</si>
  <si>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</si>
  <si>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</si>
  <si>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</si>
  <si>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</si>
  <si>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</si>
  <si>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</si>
  <si>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</si>
  <si>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</si>
  <si>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</si>
  <si>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</si>
  <si>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</si>
  <si>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</si>
  <si>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</si>
  <si>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</si>
  <si>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</si>
  <si>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</si>
  <si>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</si>
  <si>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</si>
  <si>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</si>
  <si>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</si>
  <si>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</si>
  <si>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</si>
  <si>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</si>
  <si>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</si>
  <si>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</si>
  <si>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</si>
  <si>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</si>
  <si>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</si>
  <si>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</si>
  <si>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Chetana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</si>
  <si>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</si>
  <si>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Rajesh Talar/SF0064460</t>
  </si>
  <si>
    <t xml:space="preserve"> 04/02/2026</t>
  </si>
  <si>
    <t>Complaint Not Lodged</t>
  </si>
  <si>
    <t>CSS</t>
  </si>
  <si>
    <t>Sudarshan Raosaheb Patil/SF0070235</t>
  </si>
  <si>
    <t>Completed-Report Submitted</t>
  </si>
  <si>
    <t>Miteshkumar Girvatsinh Rahevar</t>
  </si>
  <si>
    <t>SF0065748</t>
  </si>
  <si>
    <t>Branch Manager</t>
  </si>
  <si>
    <t>Dahod</t>
  </si>
  <si>
    <t>Santrampur</t>
  </si>
  <si>
    <t>GR2671</t>
  </si>
  <si>
    <t>Ukhreli</t>
  </si>
  <si>
    <t>SF0097723</t>
  </si>
  <si>
    <t>Godha Alpeshbhai</t>
  </si>
  <si>
    <t>368709</t>
  </si>
  <si>
    <t>palak</t>
  </si>
  <si>
    <t>SID2125764812</t>
  </si>
  <si>
    <t>ST</t>
  </si>
  <si>
    <t>HINDU</t>
  </si>
  <si>
    <t>Agriculture &amp; Farming</t>
  </si>
  <si>
    <t>KHARADI NARMADABEN</t>
  </si>
  <si>
    <t>29-Jan-2024</t>
  </si>
  <si>
    <t>02</t>
  </si>
  <si>
    <t>8.79 Yrs</t>
  </si>
  <si>
    <t>21 Dec 2019</t>
  </si>
  <si>
    <t>&gt; 6 to 10 Years</t>
  </si>
  <si>
    <t>04-Mar-2024</t>
  </si>
  <si>
    <t>02-Feb-2026</t>
  </si>
  <si>
    <t>Close</t>
  </si>
  <si>
    <t>Form Date : 06/02/2026</t>
  </si>
  <si>
    <t>To Date : 06/02/2026</t>
  </si>
  <si>
    <t>354915312</t>
  </si>
  <si>
    <t>Gopalbhai Khant/SF0059759</t>
  </si>
  <si>
    <t>Upendra singh/SF0031146</t>
  </si>
  <si>
    <t>Borrower was paid her 1 Emi Amount Total Rs: 2715/- on 02-02-2026 to BM : Miteshkumar Girvatsinh Rahevar but he posted in FIMO Only 2400 Rupees after Borrower rise a complait he make fully Payment on 05/02/2026.</t>
  </si>
  <si>
    <t>Borrower was paid her 2 Emi Amount Total Rs: 4800/- on 06-10-2025 to BM : Miteshkumar Girvatsinh Rahevar but he not posted in FIMO.after Borrower rise a complait he make fully Payment on 05/02/2026.</t>
  </si>
  <si>
    <t>Borrower was paid her 1 Emi Amount Total Rs: 2400/- on 03-11-2025 to BM : Miteshkumar Girvatsinh Rahevar but he not posted in FIMO.after Borrower rise a complait he make fully Payment on 05/02/2026.</t>
  </si>
  <si>
    <t>Borrower was paid her 4 Emi Amount Total Rs: 9915/- on 06-10-2025,03-11-2025,02-02-2026 to BM : Miteshkumar Girvatsinh Rahevar but he posted Partial Paymets in FIMO.After Borrower rise a complait he make fully Payment on 05/02/2026.</t>
  </si>
  <si>
    <t>Borrower
  was paid her 4 Emi Amount Total Rs: 9915/- on
  06-10-2025,03-11-2025,02-02-2026 to BM : Miteshkumar Girvatsinh Rahevar but
  he posted Partial Payments in FIMO. After Borrower rise a complaint, he makes  fully Payment on 05/02/2026.  Also, they created fake loan statements and gave them to the borrower.                         
Miteshkumar Girvatsinh Rahevar/Loan Officer/SF0065748 was found
  involved in Collection amount misappropriation
    (Collected EMIs  amount but not
  posted to concerned borrowers accounts) on the names of 1 borrowers for the
    amounting to Rs. 9915/- based on the evidence available.
    Total Fraud Amount = Rs. 9915/-
    Amount Recovered and Accounted in FIMO = Rs. 9915/-
    Net Fraud Amount to be recovered = Rs.00/-</t>
  </si>
  <si>
    <t>FN25-26-03639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</si>
</sst>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/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6" fillId="0" borderId="1" xfId="0" applyFont="1" applyBorder="1" applyAlignment="1" applyProtection="1">
      <alignment horizontal="center" vertical="center" readingOrder="1"/>
      <protection locked="0"/>
    </xf>
    <xf numFmtId="172" fontId="36" fillId="0" borderId="1" xfId="0" applyNumberFormat="1" applyFont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24" fillId="8" borderId="0" xfId="31" applyFont="1" applyFill="1" applyAlignment="1" applyProtection="1">
      <alignment horizontal="center" vertical="center"/>
      <protection hidden="1"/>
    </xf>
    <xf numFmtId="0" fontId="35" fillId="0" borderId="1" xfId="0" applyFont="1" applyBorder="1" applyAlignment="1">
      <alignment horizontal="center" vertical="center" readingOrder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6" fillId="8" borderId="0" xfId="0" applyFont="1" applyFill="1"/>
    <xf numFmtId="0" fontId="35" fillId="0" borderId="15" xfId="0" applyFont="1" applyBorder="1" applyAlignment="1">
      <alignment horizontal="center" vertical="center" readingOrder="1"/>
    </xf>
    <xf numFmtId="172" fontId="35" fillId="0" borderId="15" xfId="0" applyNumberFormat="1" applyFont="1" applyBorder="1" applyAlignment="1">
      <alignment horizontal="center" vertical="center" readingOrder="1"/>
    </xf>
    <xf numFmtId="0" fontId="6" fillId="8" borderId="0" xfId="0" applyFont="1" applyFill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7" t="s">
        <v>94</v>
      </c>
    </row>
    <row r="2" spans="1:11" x14ac:dyDescent="0.3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234</v>
      </c>
      <c r="K2" s="98"/>
    </row>
    <row r="3" spans="1:11" x14ac:dyDescent="0.3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235</v>
      </c>
      <c r="K3" s="98"/>
    </row>
    <row r="4" spans="1:11" x14ac:dyDescent="0.3">
      <c r="A4" s="55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236</v>
      </c>
      <c r="K4" s="98"/>
    </row>
    <row r="5" spans="1:11" x14ac:dyDescent="0.3">
      <c r="A5" s="55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">
      <c r="A6" s="55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">
      <c r="C7" s="54" t="s">
        <v>121</v>
      </c>
      <c r="E7" t="s">
        <v>111</v>
      </c>
      <c r="I7" t="s">
        <v>200</v>
      </c>
      <c r="K7" s="98"/>
    </row>
    <row r="8" spans="1:11" x14ac:dyDescent="0.3">
      <c r="C8" s="54" t="s">
        <v>122</v>
      </c>
      <c r="E8" t="s">
        <v>110</v>
      </c>
      <c r="I8" t="s">
        <v>201</v>
      </c>
      <c r="K8" s="98"/>
    </row>
    <row r="9" spans="1:11" x14ac:dyDescent="0.3">
      <c r="C9" s="54" t="s">
        <v>123</v>
      </c>
      <c r="I9" t="s">
        <v>197</v>
      </c>
      <c r="K9" s="98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8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9" t="s">
        <v>237</v>
      </c>
    </row>
    <row r="3" spans="1:34" ht="15.6" x14ac:dyDescent="0.3">
      <c r="A3" s="70" t="s">
        <v>238</v>
      </c>
      <c r="H3" s="105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233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244</v>
      </c>
    </row>
    <row r="5" spans="1:34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GR2671</v>
      </c>
      <c r="D5" s="63" t="str">
        <f>IF('Physical Cash at Safe'!D28="Yes", 'Physical Cash at Safe'!A4, 'Borrower Wise Details'!C5)</f>
        <v>Santrampur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46058</v>
      </c>
      <c r="H5" s="61" t="s">
        <v>253</v>
      </c>
      <c r="I5" s="60">
        <v>46058</v>
      </c>
      <c r="J5" s="78" t="str">
        <f>IF('Physical Cash at Safe'!D28="Yes",'Physical Cash at Safe'!E28,IF('Borrower Wise Details'!D5&lt;&gt;"",'Borrower Wise Details'!D5,""))</f>
        <v>FN25-26-03639</v>
      </c>
      <c r="K5" s="89">
        <v>1</v>
      </c>
      <c r="L5" s="90">
        <v>9915</v>
      </c>
      <c r="M5" s="90">
        <v>0</v>
      </c>
      <c r="N5" s="90" t="s">
        <v>283</v>
      </c>
      <c r="O5" s="90" t="s">
        <v>283</v>
      </c>
      <c r="P5" s="90" t="s">
        <v>284</v>
      </c>
      <c r="Q5" s="90" t="s">
        <v>254</v>
      </c>
      <c r="R5" s="79" t="str">
        <f>IF('Physical Cash at Safe'!$D$28="Yes", 'Physical Cash at Safe'!$A$28, IF('Borrower Wise Details'!F5&lt;&gt;"", 'Borrower Wise Details'!F5, ""))</f>
        <v>Miteshkumar Girvatsinh Rahevar</v>
      </c>
      <c r="S5" s="78" t="str">
        <f>IF('Physical Cash at Safe'!$D$28="Yes", 'Physical Cash at Safe'!$C$28, IF('Borrower Wise Details'!H5&lt;&gt;"", 'Borrower Wise Details'!H5, ""))</f>
        <v>Branch Manager</v>
      </c>
      <c r="T5" s="78" t="str">
        <f>IF('Physical Cash at Safe'!$D$28="Yes", 'Physical Cash at Safe'!$B$28, IF('Borrower Wise Details'!G5&lt;&gt;"", 'Borrower Wise Details'!G5, ""))</f>
        <v>SF0065748</v>
      </c>
      <c r="U5" s="83" t="s">
        <v>192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255</v>
      </c>
      <c r="Z5" s="60">
        <v>46059</v>
      </c>
      <c r="AA5" s="60">
        <v>46059</v>
      </c>
      <c r="AB5" s="10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9915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9915</v>
      </c>
      <c r="AE5" s="80">
        <f>IF(AND(AC5="", AD5=""), "", IF(AD5="", AC5, AC5 - IF(ISNUMBER(AD5), AD5, 0)))</f>
        <v>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46079</v>
      </c>
      <c r="AH5" s="74" t="s">
        <v>289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6"/>
      <c r="O3" s="56"/>
      <c r="P3" s="56"/>
      <c r="Q3" s="56"/>
      <c r="R3" s="75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">
      <c r="A5" s="50">
        <v>1</v>
      </c>
      <c r="B5" s="59" t="str">
        <f>IF('Fraud Investigation Report'!C5="", "", 'Fraud Investigation Report'!C5)</f>
        <v>GR2671</v>
      </c>
      <c r="C5" s="50" t="str">
        <f>IF('Fraud Investigation Report'!D5="", "", 'Fraud Investigation Report'!D5)</f>
        <v>Santrampur</v>
      </c>
      <c r="D5" s="72" t="str">
        <f>IF(OR('Fraud Investigation Report'!R5="", 'Fraud Investigation Report'!R5=0), "", 'Fraud Investigation Report'!R5)</f>
        <v>Miteshkumar Girvatsinh Rahevar</v>
      </c>
      <c r="E5" s="72" t="str">
        <f>IF(OR('Fraud Investigation Report'!T5="", 'Fraud Investigation Report'!T5=0), "", 'Fraud Investigation Report'!T5)</f>
        <v>SF0065748</v>
      </c>
      <c r="F5" s="72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FN25-26-03639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9915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9915</v>
      </c>
      <c r="O5" s="101">
        <f>IF('Fraud Investigation Report'!AD5="", "", 'Fraud Investigation Report'!AD5)</f>
        <v>9915</v>
      </c>
      <c r="P5" s="100">
        <f>IF(AND(N5="", O5=""), "", IF(O5="", N5, N5 - IF(ISNUMBER(O5), O5, 0)))</f>
        <v>0</v>
      </c>
      <c r="Q5" s="49"/>
      <c r="R5" s="93" t="s">
        <v>252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6" t="s">
        <v>2</v>
      </c>
      <c r="B1" s="147"/>
      <c r="C1" s="147"/>
      <c r="D1" s="147"/>
      <c r="E1" s="148"/>
    </row>
    <row r="2" spans="1:5" ht="18" x14ac:dyDescent="0.35">
      <c r="A2" s="14"/>
      <c r="B2" s="149" t="s">
        <v>237</v>
      </c>
      <c r="C2" s="149"/>
      <c r="D2" s="14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96</v>
      </c>
      <c r="C5" s="17" t="s">
        <v>207</v>
      </c>
      <c r="D5" s="17" t="s">
        <v>97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0" t="s">
        <v>68</v>
      </c>
      <c r="B7" s="151"/>
      <c r="C7" s="151"/>
      <c r="D7" s="151"/>
      <c r="E7" s="151"/>
    </row>
    <row r="8" spans="1:5" ht="15" customHeight="1" x14ac:dyDescent="0.3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4" x14ac:dyDescent="0.3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2"/>
      <c r="C10" s="23"/>
      <c r="D10" s="102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">
      <c r="A23" s="160" t="s">
        <v>77</v>
      </c>
      <c r="B23" s="161"/>
      <c r="C23" s="52">
        <f>(C19+C21)-(E20+E21)-E19</f>
        <v>0</v>
      </c>
      <c r="D23" s="53" t="s">
        <v>206</v>
      </c>
      <c r="E23" s="34"/>
    </row>
    <row r="24" spans="1:5" ht="82.5" customHeight="1" x14ac:dyDescent="0.3">
      <c r="A24" s="33" t="s">
        <v>243</v>
      </c>
      <c r="B24" s="145"/>
      <c r="C24" s="145"/>
      <c r="D24" s="145"/>
      <c r="E24" s="145"/>
    </row>
    <row r="25" spans="1:5" ht="57.75" customHeight="1" x14ac:dyDescent="0.3">
      <c r="A25" s="36" t="s">
        <v>78</v>
      </c>
      <c r="B25" s="134"/>
      <c r="C25" s="134"/>
      <c r="D25" s="134"/>
      <c r="E25" s="134"/>
    </row>
    <row r="26" spans="1:5" ht="20.100000000000001" customHeight="1" x14ac:dyDescent="0.3">
      <c r="A26" s="139" t="s">
        <v>182</v>
      </c>
      <c r="B26" s="139"/>
      <c r="C26" s="139"/>
      <c r="D26" s="139"/>
      <c r="E26" s="139"/>
    </row>
    <row r="27" spans="1:5" ht="27.75" customHeight="1" x14ac:dyDescent="0.3">
      <c r="A27" s="76" t="s">
        <v>135</v>
      </c>
      <c r="B27" s="76" t="s">
        <v>136</v>
      </c>
      <c r="C27" s="76" t="s">
        <v>137</v>
      </c>
      <c r="D27" s="76" t="s">
        <v>178</v>
      </c>
      <c r="E27" s="76" t="s">
        <v>179</v>
      </c>
    </row>
    <row r="28" spans="1:5" ht="30" customHeight="1" x14ac:dyDescent="0.3">
      <c r="A28" s="41"/>
      <c r="B28" s="41"/>
      <c r="C28" s="43"/>
      <c r="D28" s="43"/>
      <c r="E28" s="87"/>
    </row>
    <row r="29" spans="1:5" ht="30" customHeight="1" x14ac:dyDescent="0.3">
      <c r="A29" s="76" t="s">
        <v>181</v>
      </c>
      <c r="B29" s="77" t="s">
        <v>180</v>
      </c>
      <c r="C29" s="76" t="s">
        <v>208</v>
      </c>
      <c r="D29" s="137" t="s">
        <v>209</v>
      </c>
      <c r="E29" s="138"/>
    </row>
    <row r="30" spans="1:5" ht="40.200000000000003" customHeight="1" x14ac:dyDescent="0.3">
      <c r="A30" s="85"/>
      <c r="B30" s="85"/>
      <c r="C30" s="86" t="str">
        <f>IF(AND(A30="",B30=""),"",A30-B30)</f>
        <v/>
      </c>
      <c r="D30" s="140"/>
      <c r="E30" s="141"/>
    </row>
    <row r="31" spans="1:5" ht="15" customHeight="1" x14ac:dyDescent="0.3">
      <c r="A31" s="142"/>
      <c r="B31" s="143"/>
      <c r="C31" s="143"/>
      <c r="D31" s="143"/>
      <c r="E31" s="144"/>
    </row>
    <row r="32" spans="1:5" ht="24.75" customHeight="1" x14ac:dyDescent="0.3">
      <c r="A32" s="37" t="s">
        <v>210</v>
      </c>
      <c r="B32" s="38"/>
      <c r="C32" s="37" t="s">
        <v>79</v>
      </c>
      <c r="D32" s="135"/>
      <c r="E32" s="136"/>
    </row>
    <row r="33" spans="1:5" ht="18" customHeight="1" x14ac:dyDescent="0.3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7.6" x14ac:dyDescent="0.3">
      <c r="A34" s="39" t="s">
        <v>211</v>
      </c>
      <c r="B34" s="38"/>
      <c r="C34" s="39" t="s">
        <v>212</v>
      </c>
      <c r="D34" s="131"/>
      <c r="E34" s="132"/>
    </row>
    <row r="35" spans="1:5" ht="27.6" x14ac:dyDescent="0.3">
      <c r="A35" s="39" t="s">
        <v>213</v>
      </c>
      <c r="B35" s="38"/>
      <c r="C35" s="39" t="s">
        <v>215</v>
      </c>
      <c r="D35" s="131"/>
      <c r="E35" s="132"/>
    </row>
    <row r="36" spans="1:5" ht="25.5" customHeight="1" x14ac:dyDescent="0.3">
      <c r="A36" s="39" t="s">
        <v>214</v>
      </c>
      <c r="B36" s="38"/>
      <c r="C36" s="39" t="s">
        <v>216</v>
      </c>
      <c r="D36" s="133"/>
      <c r="E36" s="13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I5" activePane="bottomRight" state="frozen"/>
      <selection pane="topRight" activeCell="E1" sqref="E1"/>
      <selection pane="bottomLeft" activeCell="A5" sqref="A5"/>
      <selection pane="bottomRight" activeCell="L5" sqref="L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19.5546875" style="13" customWidth="1"/>
    <col min="7" max="8" width="20.6640625" style="13" customWidth="1"/>
    <col min="9" max="10" width="16" style="13" customWidth="1"/>
    <col min="11" max="11" width="14.6640625" style="13" customWidth="1"/>
    <col min="12" max="12" width="17.33203125" style="13" customWidth="1"/>
    <col min="13" max="13" width="18.6640625" style="58" customWidth="1"/>
    <col min="14" max="14" width="15.5546875" style="13" customWidth="1"/>
    <col min="15" max="15" width="17.33203125" style="13" customWidth="1"/>
    <col min="16" max="16" width="28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9" t="s">
        <v>237</v>
      </c>
    </row>
    <row r="3" spans="1:23" ht="15.6" x14ac:dyDescent="0.3">
      <c r="A3" s="70" t="s">
        <v>239</v>
      </c>
      <c r="E3" s="106" t="s">
        <v>230</v>
      </c>
      <c r="F3" s="106" t="s">
        <v>231</v>
      </c>
      <c r="U3" s="106" t="s">
        <v>230</v>
      </c>
      <c r="V3" s="106" t="s">
        <v>231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245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Report'!$G$5="", "", 'Loan Outstanding Report'!$G$5)</f>
        <v>GR2671</v>
      </c>
      <c r="C5" s="59" t="str">
        <f>IF('Loan Outstanding Report'!$H$5="", "", 'Loan Outstanding Report'!$H$5)</f>
        <v>Santrampur</v>
      </c>
      <c r="D5" s="41" t="s">
        <v>290</v>
      </c>
      <c r="E5" s="65" t="s">
        <v>251</v>
      </c>
      <c r="F5" s="92" t="s">
        <v>256</v>
      </c>
      <c r="G5" s="49" t="s">
        <v>257</v>
      </c>
      <c r="H5" s="49" t="s">
        <v>258</v>
      </c>
      <c r="I5" s="49" t="s">
        <v>265</v>
      </c>
      <c r="J5" s="49" t="s">
        <v>267</v>
      </c>
      <c r="K5" s="49" t="s">
        <v>271</v>
      </c>
      <c r="L5" s="11" t="s">
        <v>282</v>
      </c>
      <c r="M5" s="66" t="s">
        <v>272</v>
      </c>
      <c r="N5" s="49">
        <v>45000</v>
      </c>
      <c r="O5" s="49">
        <v>2400</v>
      </c>
      <c r="P5" s="66" t="s">
        <v>132</v>
      </c>
      <c r="Q5" s="88">
        <v>45936</v>
      </c>
      <c r="R5" s="49">
        <v>4800</v>
      </c>
      <c r="S5" s="49">
        <v>4800</v>
      </c>
      <c r="T5" s="49">
        <v>0</v>
      </c>
      <c r="U5" s="67">
        <f t="shared" ref="U5:U69" si="0">IF(AND(ISBLANK(R5),ISBLANK(S5),ISBLANK(T5)),"",R5-(S5+T5))</f>
        <v>0</v>
      </c>
      <c r="V5" s="42" t="s">
        <v>201</v>
      </c>
      <c r="W5" s="68" t="s">
        <v>286</v>
      </c>
    </row>
    <row r="6" spans="1:23" ht="30" customHeight="1" x14ac:dyDescent="0.3">
      <c r="A6" s="64">
        <v>2</v>
      </c>
      <c r="B6" s="59" t="str">
        <f>IF(J6&lt;&gt;"", $B$5, "")</f>
        <v>GR2671</v>
      </c>
      <c r="C6" s="50" t="str">
        <f>IF(J6&lt;&gt;"", $C$5, "")</f>
        <v>Santrampur</v>
      </c>
      <c r="D6" s="50" t="str">
        <f>IF(J6&lt;&gt;"", $D$5, "")</f>
        <v>FN25-26-03639</v>
      </c>
      <c r="E6" s="65" t="s">
        <v>251</v>
      </c>
      <c r="F6" s="50" t="str">
        <f>IF(J6&lt;&gt;"", $F$5, "")</f>
        <v>Miteshkumar Girvatsinh Rahevar</v>
      </c>
      <c r="G6" s="50" t="str">
        <f>IF(J6&lt;&gt;"", $G$5, "")</f>
        <v>SF0065748</v>
      </c>
      <c r="H6" s="50" t="str">
        <f>IF(J6&lt;&gt;"", $H$5, "")</f>
        <v>Branch Manager</v>
      </c>
      <c r="I6" s="49" t="s">
        <v>265</v>
      </c>
      <c r="J6" s="49" t="s">
        <v>267</v>
      </c>
      <c r="K6" s="49" t="s">
        <v>271</v>
      </c>
      <c r="L6" s="11">
        <v>354915312</v>
      </c>
      <c r="M6" s="66" t="s">
        <v>272</v>
      </c>
      <c r="N6" s="49">
        <v>45000</v>
      </c>
      <c r="O6" s="49">
        <v>2400</v>
      </c>
      <c r="P6" s="66" t="s">
        <v>132</v>
      </c>
      <c r="Q6" s="66">
        <v>45964</v>
      </c>
      <c r="R6" s="49">
        <v>2400</v>
      </c>
      <c r="S6" s="49">
        <v>2400</v>
      </c>
      <c r="T6" s="49">
        <v>0</v>
      </c>
      <c r="U6" s="67">
        <f t="shared" si="0"/>
        <v>0</v>
      </c>
      <c r="V6" s="42" t="s">
        <v>201</v>
      </c>
      <c r="W6" s="68" t="s">
        <v>287</v>
      </c>
    </row>
    <row r="7" spans="1:23" ht="30" customHeight="1" x14ac:dyDescent="0.3">
      <c r="A7" s="64">
        <v>3</v>
      </c>
      <c r="B7" s="59" t="str">
        <f t="shared" ref="B7:B70" si="1">IF(J7&lt;&gt;"", $B$5, "")</f>
        <v>GR2671</v>
      </c>
      <c r="C7" s="50" t="str">
        <f t="shared" ref="C7:C70" si="2">IF(J7&lt;&gt;"", $C$5, "")</f>
        <v>Santrampur</v>
      </c>
      <c r="D7" s="50" t="str">
        <f t="shared" ref="D7:D70" si="3">IF(J7&lt;&gt;"", $D$5, "")</f>
        <v>FN25-26-03639</v>
      </c>
      <c r="E7" s="65" t="s">
        <v>251</v>
      </c>
      <c r="F7" s="50" t="str">
        <f t="shared" ref="F7:F70" si="4">IF(J7&lt;&gt;"", $F$5, "")</f>
        <v>Miteshkumar Girvatsinh Rahevar</v>
      </c>
      <c r="G7" s="50" t="str">
        <f t="shared" ref="G7:G70" si="5">IF(J7&lt;&gt;"", $G$5, "")</f>
        <v>SF0065748</v>
      </c>
      <c r="H7" s="50" t="str">
        <f t="shared" ref="H7:H70" si="6">IF(J7&lt;&gt;"", $H$5, "")</f>
        <v>Branch Manager</v>
      </c>
      <c r="I7" s="49" t="s">
        <v>265</v>
      </c>
      <c r="J7" s="49" t="s">
        <v>267</v>
      </c>
      <c r="K7" s="49" t="s">
        <v>271</v>
      </c>
      <c r="L7" s="11">
        <v>354915312</v>
      </c>
      <c r="M7" s="66" t="s">
        <v>272</v>
      </c>
      <c r="N7" s="49">
        <v>45000</v>
      </c>
      <c r="O7" s="49">
        <v>2400</v>
      </c>
      <c r="P7" s="66" t="s">
        <v>132</v>
      </c>
      <c r="Q7" s="66">
        <v>46055</v>
      </c>
      <c r="R7" s="49">
        <v>2715</v>
      </c>
      <c r="S7" s="49">
        <v>2715</v>
      </c>
      <c r="T7" s="49">
        <v>0</v>
      </c>
      <c r="U7" s="67">
        <f t="shared" si="0"/>
        <v>0</v>
      </c>
      <c r="V7" s="42" t="s">
        <v>201</v>
      </c>
      <c r="W7" s="68" t="s">
        <v>285</v>
      </c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abSelected="1" topLeftCell="BJ1" zoomScaleNormal="100" workbookViewId="0">
      <pane ySplit="4" topLeftCell="A5" activePane="bottomLeft" state="frozen"/>
      <selection pane="bottomLeft" activeCell="BO5" sqref="BO5"/>
    </sheetView>
  </sheetViews>
  <sheetFormatPr defaultColWidth="0" defaultRowHeight="14.4" x14ac:dyDescent="0.3"/>
  <cols>
    <col min="1" max="1" width="16.88671875" style="112" customWidth="1"/>
    <col min="2" max="2" width="5" style="112" bestFit="1" customWidth="1"/>
    <col min="3" max="3" width="7" style="112" bestFit="1" customWidth="1"/>
    <col min="4" max="4" width="6.33203125" style="112" bestFit="1" customWidth="1"/>
    <col min="5" max="6" width="10.33203125" style="112" bestFit="1" customWidth="1"/>
    <col min="7" max="7" width="10.6640625" style="112" bestFit="1" customWidth="1"/>
    <col min="8" max="8" width="10.33203125" style="112" bestFit="1" customWidth="1"/>
    <col min="9" max="9" width="8" style="112" bestFit="1" customWidth="1"/>
    <col min="10" max="10" width="6.6640625" style="112" bestFit="1" customWidth="1"/>
    <col min="11" max="11" width="8.109375" style="112" bestFit="1" customWidth="1"/>
    <col min="12" max="12" width="9.6640625" style="112" bestFit="1" customWidth="1"/>
    <col min="13" max="13" width="15.5546875" style="112" bestFit="1" customWidth="1"/>
    <col min="14" max="14" width="8.33203125" style="112" bestFit="1" customWidth="1"/>
    <col min="15" max="15" width="13.5546875" style="112" bestFit="1" customWidth="1"/>
    <col min="16" max="16" width="7.88671875" style="112" bestFit="1" customWidth="1"/>
    <col min="17" max="17" width="11" style="112" bestFit="1" customWidth="1"/>
    <col min="18" max="18" width="12.33203125" style="112" bestFit="1" customWidth="1"/>
    <col min="19" max="20" width="13.6640625" style="112" bestFit="1" customWidth="1"/>
    <col min="21" max="21" width="5.33203125" style="112" bestFit="1" customWidth="1"/>
    <col min="22" max="22" width="7.109375" style="112" bestFit="1" customWidth="1"/>
    <col min="23" max="23" width="8.109375" style="112" bestFit="1" customWidth="1"/>
    <col min="24" max="24" width="18.5546875" style="112" bestFit="1" customWidth="1"/>
    <col min="25" max="25" width="10" style="112" bestFit="1" customWidth="1"/>
    <col min="26" max="26" width="19.44140625" style="112" bestFit="1" customWidth="1"/>
    <col min="27" max="27" width="10.6640625" style="112" bestFit="1" customWidth="1"/>
    <col min="28" max="28" width="11.5546875" style="112" bestFit="1" customWidth="1"/>
    <col min="29" max="29" width="17.88671875" style="112" bestFit="1" customWidth="1"/>
    <col min="30" max="30" width="15" style="112" bestFit="1" customWidth="1"/>
    <col min="31" max="31" width="9.109375" style="112" bestFit="1" customWidth="1"/>
    <col min="32" max="32" width="7.33203125" style="112" bestFit="1" customWidth="1"/>
    <col min="33" max="33" width="18.5546875" style="112" bestFit="1" customWidth="1"/>
    <col min="34" max="34" width="13.44140625" style="112" bestFit="1" customWidth="1"/>
    <col min="35" max="35" width="18.109375" style="112" bestFit="1" customWidth="1"/>
    <col min="36" max="36" width="14.44140625" style="112" bestFit="1" customWidth="1"/>
    <col min="37" max="37" width="16.5546875" style="112" bestFit="1" customWidth="1"/>
    <col min="38" max="38" width="14.109375" style="112" bestFit="1" customWidth="1"/>
    <col min="39" max="39" width="15.88671875" style="112" bestFit="1" customWidth="1"/>
    <col min="40" max="40" width="15.5546875" style="112" bestFit="1" customWidth="1"/>
    <col min="41" max="41" width="13.109375" style="112" bestFit="1" customWidth="1"/>
    <col min="42" max="42" width="17.88671875" style="112" bestFit="1" customWidth="1"/>
    <col min="43" max="43" width="17.5546875" style="112" bestFit="1" customWidth="1"/>
    <col min="44" max="44" width="15" style="112" bestFit="1" customWidth="1"/>
    <col min="45" max="45" width="12" style="112" bestFit="1" customWidth="1"/>
    <col min="46" max="46" width="11" style="112" bestFit="1" customWidth="1"/>
    <col min="47" max="47" width="12.6640625" style="112" bestFit="1" customWidth="1"/>
    <col min="48" max="48" width="19.33203125" style="112" bestFit="1" customWidth="1"/>
    <col min="49" max="49" width="7.33203125" style="112" bestFit="1" customWidth="1"/>
    <col min="50" max="50" width="12" style="112" bestFit="1" customWidth="1"/>
    <col min="51" max="51" width="18.6640625" style="112" bestFit="1" customWidth="1"/>
    <col min="52" max="52" width="14.44140625" style="112" bestFit="1" customWidth="1"/>
    <col min="53" max="53" width="17.6640625" style="112" bestFit="1" customWidth="1"/>
    <col min="54" max="54" width="10" style="112" bestFit="1" customWidth="1"/>
    <col min="55" max="55" width="9.109375" style="112" bestFit="1" customWidth="1"/>
    <col min="56" max="56" width="8.88671875" style="112" bestFit="1" customWidth="1"/>
    <col min="57" max="57" width="11.6640625" style="112" bestFit="1" customWidth="1"/>
    <col min="58" max="58" width="13.6640625" style="112" bestFit="1" customWidth="1"/>
    <col min="59" max="59" width="21.88671875" style="112" bestFit="1" customWidth="1"/>
    <col min="60" max="60" width="20.5546875" style="112" bestFit="1" customWidth="1"/>
    <col min="61" max="61" width="30.109375" style="112" bestFit="1" customWidth="1"/>
    <col min="62" max="62" width="28.44140625" style="112" bestFit="1" customWidth="1"/>
    <col min="63" max="63" width="18.6640625" style="107" bestFit="1" customWidth="1"/>
    <col min="64" max="64" width="19.6640625" style="107" bestFit="1" customWidth="1"/>
    <col min="65" max="65" width="11.5546875" style="108" bestFit="1" customWidth="1"/>
    <col min="66" max="66" width="19.88671875" style="109" bestFit="1" customWidth="1"/>
    <col min="67" max="67" width="24.109375" style="110" bestFit="1" customWidth="1"/>
    <col min="68" max="68" width="16.6640625" style="112" bestFit="1" customWidth="1"/>
    <col min="69" max="69" width="19" style="107" bestFit="1" customWidth="1"/>
    <col min="70" max="70" width="40.88671875" style="112" customWidth="1"/>
    <col min="71" max="71" width="8.6640625" style="112" customWidth="1"/>
    <col min="72" max="16384" width="8.6640625" style="112" hidden="1"/>
  </cols>
  <sheetData>
    <row r="1" spans="1:70" x14ac:dyDescent="0.3">
      <c r="A1" s="123" t="s">
        <v>280</v>
      </c>
      <c r="B1" s="120"/>
      <c r="C1" s="120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99"/>
      <c r="BM1" s="119"/>
      <c r="BN1" s="119"/>
      <c r="BO1" s="119"/>
      <c r="BP1" s="119"/>
      <c r="BQ1" s="119"/>
      <c r="BR1" s="119"/>
    </row>
    <row r="2" spans="1:70" x14ac:dyDescent="0.3">
      <c r="A2" s="123" t="s">
        <v>281</v>
      </c>
      <c r="B2" s="120"/>
      <c r="C2" s="120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99"/>
      <c r="BM2" s="119"/>
      <c r="BN2" s="119"/>
      <c r="BO2" s="119"/>
      <c r="BP2" s="119"/>
      <c r="BQ2" s="119"/>
      <c r="BR2" s="119"/>
    </row>
    <row r="3" spans="1:70" x14ac:dyDescent="0.3">
      <c r="A3" s="123" t="s">
        <v>205</v>
      </c>
      <c r="B3" s="120"/>
      <c r="C3" s="120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21" t="s">
        <v>230</v>
      </c>
      <c r="BH3" s="121" t="s">
        <v>232</v>
      </c>
      <c r="BI3" s="119"/>
      <c r="BJ3" s="119"/>
      <c r="BK3" s="119"/>
      <c r="BL3" s="99"/>
      <c r="BM3" s="119"/>
      <c r="BN3" s="119"/>
      <c r="BO3" s="119"/>
      <c r="BP3" s="119"/>
      <c r="BQ3" s="121" t="s">
        <v>230</v>
      </c>
      <c r="BR3" s="121" t="s">
        <v>232</v>
      </c>
    </row>
    <row r="4" spans="1:70" s="124" customFormat="1" ht="13.8" x14ac:dyDescent="0.3">
      <c r="A4" s="118" t="s">
        <v>217</v>
      </c>
      <c r="B4" s="118" t="s">
        <v>5</v>
      </c>
      <c r="C4" s="118" t="s">
        <v>4</v>
      </c>
      <c r="D4" s="118" t="s">
        <v>66</v>
      </c>
      <c r="E4" s="118" t="s">
        <v>65</v>
      </c>
      <c r="F4" s="118" t="s">
        <v>20</v>
      </c>
      <c r="G4" s="118" t="s">
        <v>1</v>
      </c>
      <c r="H4" s="118" t="s">
        <v>218</v>
      </c>
      <c r="I4" s="118" t="s">
        <v>21</v>
      </c>
      <c r="J4" s="118" t="s">
        <v>219</v>
      </c>
      <c r="K4" s="118" t="s">
        <v>22</v>
      </c>
      <c r="L4" s="118" t="s">
        <v>23</v>
      </c>
      <c r="M4" s="118" t="s">
        <v>24</v>
      </c>
      <c r="N4" s="118" t="s">
        <v>25</v>
      </c>
      <c r="O4" s="118" t="s">
        <v>10</v>
      </c>
      <c r="P4" s="118" t="s">
        <v>26</v>
      </c>
      <c r="Q4" s="118" t="s">
        <v>27</v>
      </c>
      <c r="R4" s="118" t="s">
        <v>28</v>
      </c>
      <c r="S4" s="118" t="s">
        <v>220</v>
      </c>
      <c r="T4" s="118" t="s">
        <v>221</v>
      </c>
      <c r="U4" s="118" t="s">
        <v>29</v>
      </c>
      <c r="V4" s="118" t="s">
        <v>30</v>
      </c>
      <c r="W4" s="118" t="s">
        <v>31</v>
      </c>
      <c r="X4" s="118" t="s">
        <v>32</v>
      </c>
      <c r="Y4" s="118" t="s">
        <v>33</v>
      </c>
      <c r="Z4" s="118" t="s">
        <v>34</v>
      </c>
      <c r="AA4" s="118" t="s">
        <v>35</v>
      </c>
      <c r="AB4" s="118" t="s">
        <v>36</v>
      </c>
      <c r="AC4" s="118" t="s">
        <v>37</v>
      </c>
      <c r="AD4" s="118" t="s">
        <v>38</v>
      </c>
      <c r="AE4" s="118" t="s">
        <v>39</v>
      </c>
      <c r="AF4" s="118" t="s">
        <v>222</v>
      </c>
      <c r="AG4" s="118" t="s">
        <v>223</v>
      </c>
      <c r="AH4" s="118" t="s">
        <v>224</v>
      </c>
      <c r="AI4" s="118" t="s">
        <v>40</v>
      </c>
      <c r="AJ4" s="118" t="s">
        <v>41</v>
      </c>
      <c r="AK4" s="118" t="s">
        <v>42</v>
      </c>
      <c r="AL4" s="118" t="s">
        <v>43</v>
      </c>
      <c r="AM4" s="118" t="s">
        <v>225</v>
      </c>
      <c r="AN4" s="118" t="s">
        <v>44</v>
      </c>
      <c r="AO4" s="118" t="s">
        <v>45</v>
      </c>
      <c r="AP4" s="118" t="s">
        <v>226</v>
      </c>
      <c r="AQ4" s="118" t="s">
        <v>227</v>
      </c>
      <c r="AR4" s="118" t="s">
        <v>46</v>
      </c>
      <c r="AS4" s="118" t="s">
        <v>47</v>
      </c>
      <c r="AT4" s="118" t="s">
        <v>48</v>
      </c>
      <c r="AU4" s="118" t="s">
        <v>49</v>
      </c>
      <c r="AV4" s="118" t="s">
        <v>228</v>
      </c>
      <c r="AW4" s="118" t="s">
        <v>50</v>
      </c>
      <c r="AX4" s="118" t="s">
        <v>51</v>
      </c>
      <c r="AY4" s="118" t="s">
        <v>52</v>
      </c>
      <c r="AZ4" s="118" t="s">
        <v>53</v>
      </c>
      <c r="BA4" s="118" t="s">
        <v>54</v>
      </c>
      <c r="BB4" s="118" t="s">
        <v>55</v>
      </c>
      <c r="BC4" s="118" t="s">
        <v>56</v>
      </c>
      <c r="BD4" s="118" t="s">
        <v>57</v>
      </c>
      <c r="BE4" s="118" t="s">
        <v>58</v>
      </c>
      <c r="BF4" s="118" t="s">
        <v>229</v>
      </c>
      <c r="BG4" s="113" t="s">
        <v>129</v>
      </c>
      <c r="BH4" s="114" t="s">
        <v>240</v>
      </c>
      <c r="BI4" s="114" t="s">
        <v>241</v>
      </c>
      <c r="BJ4" s="114" t="s">
        <v>242</v>
      </c>
      <c r="BK4" s="114" t="s">
        <v>107</v>
      </c>
      <c r="BL4" s="115" t="s">
        <v>190</v>
      </c>
      <c r="BM4" s="114" t="s">
        <v>63</v>
      </c>
      <c r="BN4" s="114" t="s">
        <v>249</v>
      </c>
      <c r="BO4" s="114" t="s">
        <v>62</v>
      </c>
      <c r="BP4" s="114" t="s">
        <v>189</v>
      </c>
      <c r="BQ4" s="114" t="s">
        <v>93</v>
      </c>
      <c r="BR4" s="114" t="s">
        <v>188</v>
      </c>
    </row>
    <row r="5" spans="1:70" s="127" customFormat="1" ht="82.8" x14ac:dyDescent="0.3">
      <c r="A5" s="93">
        <v>1</v>
      </c>
      <c r="B5" s="125" t="s">
        <v>246</v>
      </c>
      <c r="C5" s="125" t="s">
        <v>247</v>
      </c>
      <c r="D5" s="125" t="s">
        <v>259</v>
      </c>
      <c r="E5" s="125" t="s">
        <v>260</v>
      </c>
      <c r="F5" s="125" t="s">
        <v>260</v>
      </c>
      <c r="G5" s="125" t="s">
        <v>261</v>
      </c>
      <c r="H5" s="125" t="s">
        <v>260</v>
      </c>
      <c r="I5" s="125">
        <v>39045</v>
      </c>
      <c r="J5" s="125" t="s">
        <v>262</v>
      </c>
      <c r="K5" s="125">
        <v>39045</v>
      </c>
      <c r="L5" s="125" t="s">
        <v>263</v>
      </c>
      <c r="M5" s="125" t="s">
        <v>264</v>
      </c>
      <c r="N5" s="125">
        <v>59330</v>
      </c>
      <c r="O5" s="125" t="s">
        <v>265</v>
      </c>
      <c r="P5" s="125">
        <v>86944</v>
      </c>
      <c r="Q5" s="125" t="s">
        <v>266</v>
      </c>
      <c r="R5" s="125" t="s">
        <v>248</v>
      </c>
      <c r="S5" s="125" t="s">
        <v>267</v>
      </c>
      <c r="T5" s="125" t="s">
        <v>267</v>
      </c>
      <c r="U5" s="125" t="s">
        <v>268</v>
      </c>
      <c r="V5" s="125" t="s">
        <v>269</v>
      </c>
      <c r="W5" s="125">
        <v>0</v>
      </c>
      <c r="X5" s="125" t="s">
        <v>270</v>
      </c>
      <c r="Y5" s="125">
        <v>354915312</v>
      </c>
      <c r="Z5" s="125" t="s">
        <v>271</v>
      </c>
      <c r="AA5" s="125" t="s">
        <v>272</v>
      </c>
      <c r="AB5" s="126">
        <v>45000</v>
      </c>
      <c r="AC5" s="125" t="s">
        <v>272</v>
      </c>
      <c r="AD5" s="126">
        <v>45000</v>
      </c>
      <c r="AE5" s="125" t="s">
        <v>273</v>
      </c>
      <c r="AF5" s="125" t="s">
        <v>274</v>
      </c>
      <c r="AG5" s="125" t="s">
        <v>275</v>
      </c>
      <c r="AH5" s="125" t="s">
        <v>276</v>
      </c>
      <c r="AI5" s="125" t="s">
        <v>277</v>
      </c>
      <c r="AJ5" s="126">
        <v>2400</v>
      </c>
      <c r="AK5" s="126">
        <v>2400</v>
      </c>
      <c r="AL5" s="125" t="s">
        <v>278</v>
      </c>
      <c r="AM5" s="126">
        <v>35573.879999999997</v>
      </c>
      <c r="AN5" s="126">
        <v>12426.12</v>
      </c>
      <c r="AO5" s="126">
        <v>48000</v>
      </c>
      <c r="AP5" s="126">
        <v>9426.1200000000008</v>
      </c>
      <c r="AQ5" s="126">
        <v>488.88</v>
      </c>
      <c r="AR5" s="126">
        <v>9915</v>
      </c>
      <c r="AS5" s="126">
        <v>9426.1200000000008</v>
      </c>
      <c r="AT5" s="126">
        <v>488.88</v>
      </c>
      <c r="AU5" s="126">
        <v>9915</v>
      </c>
      <c r="AV5" s="125">
        <v>25</v>
      </c>
      <c r="AW5" s="125">
        <v>0</v>
      </c>
      <c r="AX5" s="125"/>
      <c r="AY5" s="111"/>
      <c r="AZ5" s="93"/>
      <c r="BA5" s="93"/>
      <c r="BB5" s="93" t="s">
        <v>279</v>
      </c>
      <c r="BC5" s="93"/>
      <c r="BD5" s="125"/>
      <c r="BE5" s="126">
        <v>0</v>
      </c>
      <c r="BF5" s="125" t="s">
        <v>267</v>
      </c>
      <c r="BG5" s="122">
        <v>9879717855</v>
      </c>
      <c r="BH5" s="94" t="s">
        <v>250</v>
      </c>
      <c r="BI5" s="93" t="s">
        <v>105</v>
      </c>
      <c r="BJ5" s="94">
        <v>46059</v>
      </c>
      <c r="BK5" s="93"/>
      <c r="BL5" s="93"/>
      <c r="BM5" s="95" t="s">
        <v>113</v>
      </c>
      <c r="BN5" s="96" t="s">
        <v>192</v>
      </c>
      <c r="BO5" s="93" t="s">
        <v>234</v>
      </c>
      <c r="BP5" s="93">
        <v>9915</v>
      </c>
      <c r="BQ5" s="93" t="s">
        <v>201</v>
      </c>
      <c r="BR5" s="74" t="s">
        <v>288</v>
      </c>
    </row>
    <row r="6" spans="1:70" x14ac:dyDescent="0.3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4" t="s">
        <v>138</v>
      </c>
      <c r="BI6" s="93"/>
      <c r="BJ6" s="94"/>
      <c r="BK6" s="93"/>
      <c r="BL6" s="93"/>
      <c r="BM6" s="95"/>
      <c r="BN6" s="96"/>
      <c r="BO6" s="93"/>
      <c r="BP6" s="95"/>
      <c r="BQ6" s="93"/>
      <c r="BR6" s="95"/>
    </row>
    <row r="7" spans="1:70" x14ac:dyDescent="0.3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4" t="s">
        <v>138</v>
      </c>
      <c r="BI7" s="93"/>
      <c r="BJ7" s="94"/>
      <c r="BK7" s="93"/>
      <c r="BL7" s="93"/>
      <c r="BM7" s="95"/>
      <c r="BN7" s="96"/>
      <c r="BO7" s="93"/>
      <c r="BP7" s="95"/>
      <c r="BQ7" s="93"/>
      <c r="BR7" s="95"/>
    </row>
    <row r="8" spans="1:70" x14ac:dyDescent="0.3">
      <c r="A8" s="93">
        <v>4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93"/>
      <c r="T8" s="116"/>
      <c r="U8" s="116"/>
      <c r="V8" s="116"/>
      <c r="W8" s="116"/>
      <c r="X8" s="116"/>
      <c r="Y8" s="116"/>
      <c r="Z8" s="116"/>
      <c r="AA8" s="117"/>
      <c r="AB8" s="116"/>
      <c r="AC8" s="116"/>
      <c r="AD8" s="116"/>
      <c r="AE8" s="116"/>
      <c r="AF8" s="117"/>
      <c r="AG8" s="117"/>
      <c r="AH8" s="116"/>
      <c r="AI8" s="117"/>
      <c r="AJ8" s="117"/>
      <c r="AK8" s="117"/>
      <c r="AL8" s="117"/>
      <c r="AM8" s="117"/>
      <c r="AN8" s="117"/>
      <c r="AO8" s="117"/>
      <c r="AP8" s="117"/>
      <c r="AQ8" s="117"/>
      <c r="AR8" s="116"/>
      <c r="AS8" s="116"/>
      <c r="AT8" s="116"/>
      <c r="AU8" s="116"/>
      <c r="AV8" s="116"/>
      <c r="AW8" s="116"/>
      <c r="AX8" s="116"/>
      <c r="AY8" s="116"/>
      <c r="AZ8" s="116"/>
      <c r="BA8" s="117"/>
      <c r="BB8" s="117"/>
      <c r="BC8" s="117"/>
      <c r="BD8" s="117"/>
      <c r="BE8" s="117"/>
      <c r="BF8" s="117"/>
      <c r="BG8" s="93"/>
      <c r="BH8" s="94" t="s">
        <v>138</v>
      </c>
      <c r="BI8" s="93"/>
      <c r="BJ8" s="94"/>
      <c r="BK8" s="93"/>
      <c r="BL8" s="93"/>
      <c r="BM8" s="95"/>
      <c r="BN8" s="96"/>
      <c r="BO8" s="93"/>
      <c r="BP8" s="95"/>
      <c r="BQ8" s="93"/>
      <c r="BR8" s="95"/>
    </row>
    <row r="9" spans="1:70" x14ac:dyDescent="0.3">
      <c r="A9" s="93">
        <v>5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7"/>
      <c r="AB9" s="116"/>
      <c r="AC9" s="116"/>
      <c r="AD9" s="116"/>
      <c r="AE9" s="116"/>
      <c r="AF9" s="117"/>
      <c r="AG9" s="117"/>
      <c r="AH9" s="116"/>
      <c r="AI9" s="117"/>
      <c r="AJ9" s="117"/>
      <c r="AK9" s="117"/>
      <c r="AL9" s="117"/>
      <c r="AM9" s="117"/>
      <c r="AN9" s="117"/>
      <c r="AO9" s="117"/>
      <c r="AP9" s="117"/>
      <c r="AQ9" s="117"/>
      <c r="AR9" s="116"/>
      <c r="AS9" s="116"/>
      <c r="AT9" s="116"/>
      <c r="AU9" s="116"/>
      <c r="AV9" s="116"/>
      <c r="AW9" s="116"/>
      <c r="AX9" s="116"/>
      <c r="AY9" s="116"/>
      <c r="AZ9" s="116"/>
      <c r="BA9" s="117"/>
      <c r="BB9" s="117"/>
      <c r="BC9" s="117"/>
      <c r="BD9" s="117"/>
      <c r="BE9" s="117"/>
      <c r="BF9" s="117"/>
      <c r="BG9" s="93"/>
      <c r="BH9" s="94" t="s">
        <v>138</v>
      </c>
      <c r="BI9" s="93"/>
      <c r="BJ9" s="94"/>
      <c r="BK9" s="93"/>
      <c r="BL9" s="93"/>
      <c r="BM9" s="95"/>
      <c r="BN9" s="96"/>
      <c r="BO9" s="93"/>
      <c r="BP9" s="95"/>
      <c r="BQ9" s="93"/>
      <c r="BR9" s="95"/>
    </row>
    <row r="10" spans="1:70" x14ac:dyDescent="0.3">
      <c r="A10" s="93">
        <v>6</v>
      </c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7"/>
      <c r="AB10" s="116"/>
      <c r="AC10" s="116"/>
      <c r="AD10" s="116"/>
      <c r="AE10" s="116"/>
      <c r="AF10" s="117"/>
      <c r="AG10" s="117"/>
      <c r="AH10" s="116"/>
      <c r="AI10" s="117"/>
      <c r="AJ10" s="117"/>
      <c r="AK10" s="117"/>
      <c r="AL10" s="117"/>
      <c r="AM10" s="117"/>
      <c r="AN10" s="117"/>
      <c r="AO10" s="117"/>
      <c r="AP10" s="117"/>
      <c r="AQ10" s="117"/>
      <c r="AR10" s="116"/>
      <c r="AS10" s="116"/>
      <c r="AT10" s="116"/>
      <c r="AU10" s="116"/>
      <c r="AV10" s="116"/>
      <c r="AW10" s="116"/>
      <c r="AX10" s="116"/>
      <c r="AY10" s="116"/>
      <c r="AZ10" s="116"/>
      <c r="BA10" s="117"/>
      <c r="BB10" s="117"/>
      <c r="BC10" s="117"/>
      <c r="BD10" s="117"/>
      <c r="BE10" s="117"/>
      <c r="BF10" s="117"/>
      <c r="BG10" s="93"/>
      <c r="BH10" s="94" t="s">
        <v>138</v>
      </c>
      <c r="BI10" s="93"/>
      <c r="BJ10" s="94"/>
      <c r="BK10" s="93"/>
      <c r="BL10" s="93"/>
      <c r="BM10" s="95"/>
      <c r="BN10" s="96"/>
      <c r="BO10" s="93"/>
      <c r="BP10" s="95"/>
      <c r="BQ10" s="93"/>
      <c r="BR10" s="95"/>
    </row>
    <row r="11" spans="1:70" x14ac:dyDescent="0.3">
      <c r="A11" s="93">
        <v>7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7"/>
      <c r="AB11" s="116"/>
      <c r="AC11" s="116"/>
      <c r="AD11" s="116"/>
      <c r="AE11" s="116"/>
      <c r="AF11" s="117"/>
      <c r="AG11" s="117"/>
      <c r="AH11" s="116"/>
      <c r="AI11" s="117"/>
      <c r="AJ11" s="117"/>
      <c r="AK11" s="117"/>
      <c r="AL11" s="117"/>
      <c r="AM11" s="117"/>
      <c r="AN11" s="117"/>
      <c r="AO11" s="117"/>
      <c r="AP11" s="117"/>
      <c r="AQ11" s="117"/>
      <c r="AR11" s="116"/>
      <c r="AS11" s="116"/>
      <c r="AT11" s="116"/>
      <c r="AU11" s="116"/>
      <c r="AV11" s="116"/>
      <c r="AW11" s="116"/>
      <c r="AX11" s="116"/>
      <c r="AY11" s="116"/>
      <c r="AZ11" s="116"/>
      <c r="BA11" s="117"/>
      <c r="BB11" s="117"/>
      <c r="BC11" s="117"/>
      <c r="BD11" s="117"/>
      <c r="BE11" s="117"/>
      <c r="BF11" s="117"/>
      <c r="BG11" s="93"/>
      <c r="BH11" s="94" t="s">
        <v>138</v>
      </c>
      <c r="BI11" s="93"/>
      <c r="BJ11" s="94"/>
      <c r="BK11" s="93"/>
      <c r="BL11" s="93"/>
      <c r="BM11" s="95"/>
      <c r="BN11" s="96"/>
      <c r="BO11" s="93"/>
      <c r="BP11" s="95"/>
      <c r="BQ11" s="93"/>
      <c r="BR11" s="95"/>
    </row>
    <row r="12" spans="1:70" x14ac:dyDescent="0.3">
      <c r="A12" s="93">
        <v>8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7"/>
      <c r="AB12" s="116"/>
      <c r="AC12" s="116"/>
      <c r="AD12" s="116"/>
      <c r="AE12" s="116"/>
      <c r="AF12" s="117"/>
      <c r="AG12" s="117"/>
      <c r="AH12" s="116"/>
      <c r="AI12" s="117"/>
      <c r="AJ12" s="117"/>
      <c r="AK12" s="117"/>
      <c r="AL12" s="117"/>
      <c r="AM12" s="117"/>
      <c r="AN12" s="117"/>
      <c r="AO12" s="117"/>
      <c r="AP12" s="117"/>
      <c r="AQ12" s="117"/>
      <c r="AR12" s="116"/>
      <c r="AS12" s="116"/>
      <c r="AT12" s="116"/>
      <c r="AU12" s="116"/>
      <c r="AV12" s="116"/>
      <c r="AW12" s="116"/>
      <c r="AX12" s="116"/>
      <c r="AY12" s="116"/>
      <c r="AZ12" s="116"/>
      <c r="BA12" s="117"/>
      <c r="BB12" s="117"/>
      <c r="BC12" s="117"/>
      <c r="BD12" s="117"/>
      <c r="BE12" s="117"/>
      <c r="BF12" s="117"/>
      <c r="BG12" s="93"/>
      <c r="BH12" s="94" t="s">
        <v>138</v>
      </c>
      <c r="BI12" s="93"/>
      <c r="BJ12" s="94"/>
      <c r="BK12" s="93"/>
      <c r="BL12" s="93"/>
      <c r="BM12" s="95"/>
      <c r="BN12" s="96"/>
      <c r="BO12" s="93"/>
      <c r="BP12" s="95"/>
      <c r="BQ12" s="93"/>
      <c r="BR12" s="95"/>
    </row>
    <row r="13" spans="1:70" x14ac:dyDescent="0.3">
      <c r="A13" s="93">
        <v>9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7"/>
      <c r="AB13" s="116"/>
      <c r="AC13" s="116"/>
      <c r="AD13" s="116"/>
      <c r="AE13" s="116"/>
      <c r="AF13" s="117"/>
      <c r="AG13" s="117"/>
      <c r="AH13" s="116"/>
      <c r="AI13" s="117"/>
      <c r="AJ13" s="117"/>
      <c r="AK13" s="117"/>
      <c r="AL13" s="117"/>
      <c r="AM13" s="117"/>
      <c r="AN13" s="117"/>
      <c r="AO13" s="117"/>
      <c r="AP13" s="117"/>
      <c r="AQ13" s="117"/>
      <c r="AR13" s="116"/>
      <c r="AS13" s="116"/>
      <c r="AT13" s="116"/>
      <c r="AU13" s="116"/>
      <c r="AV13" s="116"/>
      <c r="AW13" s="116"/>
      <c r="AX13" s="116"/>
      <c r="AY13" s="116"/>
      <c r="AZ13" s="116"/>
      <c r="BA13" s="117"/>
      <c r="BB13" s="117"/>
      <c r="BC13" s="117"/>
      <c r="BD13" s="117"/>
      <c r="BE13" s="117"/>
      <c r="BF13" s="117"/>
      <c r="BG13" s="93"/>
      <c r="BH13" s="94" t="s">
        <v>138</v>
      </c>
      <c r="BI13" s="93"/>
      <c r="BJ13" s="94"/>
      <c r="BK13" s="93"/>
      <c r="BL13" s="93"/>
      <c r="BM13" s="95"/>
      <c r="BN13" s="96"/>
      <c r="BO13" s="93"/>
      <c r="BP13" s="95"/>
      <c r="BQ13" s="93"/>
      <c r="BR13" s="95"/>
    </row>
    <row r="14" spans="1:70" x14ac:dyDescent="0.3">
      <c r="A14" s="93">
        <v>10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7"/>
      <c r="AB14" s="116"/>
      <c r="AC14" s="116"/>
      <c r="AD14" s="116"/>
      <c r="AE14" s="116"/>
      <c r="AF14" s="117"/>
      <c r="AG14" s="117"/>
      <c r="AH14" s="116"/>
      <c r="AI14" s="117"/>
      <c r="AJ14" s="117"/>
      <c r="AK14" s="117"/>
      <c r="AL14" s="117"/>
      <c r="AM14" s="117"/>
      <c r="AN14" s="117"/>
      <c r="AO14" s="117"/>
      <c r="AP14" s="117"/>
      <c r="AQ14" s="117"/>
      <c r="AR14" s="116"/>
      <c r="AS14" s="116"/>
      <c r="AT14" s="116"/>
      <c r="AU14" s="116"/>
      <c r="AV14" s="116"/>
      <c r="AW14" s="116"/>
      <c r="AX14" s="116"/>
      <c r="AY14" s="116"/>
      <c r="AZ14" s="116"/>
      <c r="BA14" s="117"/>
      <c r="BB14" s="117"/>
      <c r="BC14" s="117"/>
      <c r="BD14" s="117"/>
      <c r="BE14" s="117"/>
      <c r="BF14" s="117"/>
      <c r="BG14" s="93"/>
      <c r="BH14" s="94" t="s">
        <v>138</v>
      </c>
      <c r="BI14" s="93"/>
      <c r="BJ14" s="94"/>
      <c r="BK14" s="93"/>
      <c r="BL14" s="93"/>
      <c r="BM14" s="95"/>
      <c r="BN14" s="96"/>
      <c r="BO14" s="93"/>
      <c r="BP14" s="95"/>
      <c r="BQ14" s="93"/>
      <c r="BR14" s="95"/>
    </row>
    <row r="15" spans="1:70" x14ac:dyDescent="0.3">
      <c r="A15" s="93">
        <v>11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7"/>
      <c r="AB15" s="116"/>
      <c r="AC15" s="116"/>
      <c r="AD15" s="116"/>
      <c r="AE15" s="116"/>
      <c r="AF15" s="117"/>
      <c r="AG15" s="117"/>
      <c r="AH15" s="116"/>
      <c r="AI15" s="117"/>
      <c r="AJ15" s="117"/>
      <c r="AK15" s="117"/>
      <c r="AL15" s="117"/>
      <c r="AM15" s="117"/>
      <c r="AN15" s="117"/>
      <c r="AO15" s="117"/>
      <c r="AP15" s="117"/>
      <c r="AQ15" s="117"/>
      <c r="AR15" s="116"/>
      <c r="AS15" s="116"/>
      <c r="AT15" s="116"/>
      <c r="AU15" s="116"/>
      <c r="AV15" s="116"/>
      <c r="AW15" s="116"/>
      <c r="AX15" s="116"/>
      <c r="AY15" s="116"/>
      <c r="AZ15" s="116"/>
      <c r="BA15" s="117"/>
      <c r="BB15" s="117"/>
      <c r="BC15" s="117"/>
      <c r="BD15" s="117"/>
      <c r="BE15" s="117"/>
      <c r="BF15" s="117"/>
      <c r="BG15" s="95"/>
      <c r="BH15" s="95" t="s">
        <v>138</v>
      </c>
      <c r="BI15" s="93"/>
      <c r="BJ15" s="95"/>
      <c r="BK15" s="93"/>
      <c r="BL15" s="93"/>
      <c r="BM15" s="95"/>
      <c r="BN15" s="96"/>
      <c r="BO15" s="95"/>
      <c r="BP15" s="95"/>
      <c r="BQ15" s="93"/>
      <c r="BR15" s="95"/>
    </row>
    <row r="16" spans="1:70" x14ac:dyDescent="0.3">
      <c r="A16" s="93">
        <v>12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7"/>
      <c r="AB16" s="116"/>
      <c r="AC16" s="116"/>
      <c r="AD16" s="116"/>
      <c r="AE16" s="116"/>
      <c r="AF16" s="117"/>
      <c r="AG16" s="117"/>
      <c r="AH16" s="116"/>
      <c r="AI16" s="117"/>
      <c r="AJ16" s="117"/>
      <c r="AK16" s="117"/>
      <c r="AL16" s="117"/>
      <c r="AM16" s="117"/>
      <c r="AN16" s="117"/>
      <c r="AO16" s="117"/>
      <c r="AP16" s="117"/>
      <c r="AQ16" s="117"/>
      <c r="AR16" s="116"/>
      <c r="AS16" s="116"/>
      <c r="AT16" s="116"/>
      <c r="AU16" s="116"/>
      <c r="AV16" s="116"/>
      <c r="AW16" s="116"/>
      <c r="AX16" s="116"/>
      <c r="AY16" s="116"/>
      <c r="AZ16" s="116"/>
      <c r="BA16" s="117"/>
      <c r="BB16" s="117"/>
      <c r="BC16" s="117"/>
      <c r="BD16" s="117"/>
      <c r="BE16" s="117"/>
      <c r="BF16" s="117"/>
      <c r="BG16" s="95"/>
      <c r="BH16" s="95" t="s">
        <v>138</v>
      </c>
      <c r="BI16" s="93"/>
      <c r="BJ16" s="95"/>
      <c r="BK16" s="93"/>
      <c r="BL16" s="93"/>
      <c r="BM16" s="95"/>
      <c r="BN16" s="96"/>
      <c r="BO16" s="95"/>
      <c r="BP16" s="95"/>
      <c r="BQ16" s="93"/>
      <c r="BR16" s="95"/>
    </row>
    <row r="17" spans="1:70" x14ac:dyDescent="0.3">
      <c r="A17" s="93">
        <v>13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7"/>
      <c r="AB17" s="116"/>
      <c r="AC17" s="116"/>
      <c r="AD17" s="116"/>
      <c r="AE17" s="116"/>
      <c r="AF17" s="117"/>
      <c r="AG17" s="117"/>
      <c r="AH17" s="116"/>
      <c r="AI17" s="117"/>
      <c r="AJ17" s="117"/>
      <c r="AK17" s="117"/>
      <c r="AL17" s="117"/>
      <c r="AM17" s="117"/>
      <c r="AN17" s="117"/>
      <c r="AO17" s="117"/>
      <c r="AP17" s="117"/>
      <c r="AQ17" s="117"/>
      <c r="AR17" s="116"/>
      <c r="AS17" s="116"/>
      <c r="AT17" s="116"/>
      <c r="AU17" s="116"/>
      <c r="AV17" s="116"/>
      <c r="AW17" s="116"/>
      <c r="AX17" s="116"/>
      <c r="AY17" s="116"/>
      <c r="AZ17" s="116"/>
      <c r="BA17" s="117"/>
      <c r="BB17" s="117"/>
      <c r="BC17" s="117"/>
      <c r="BD17" s="117"/>
      <c r="BE17" s="117"/>
      <c r="BF17" s="117"/>
      <c r="BG17" s="95"/>
      <c r="BH17" s="95" t="s">
        <v>138</v>
      </c>
      <c r="BI17" s="93"/>
      <c r="BJ17" s="95"/>
      <c r="BK17" s="93"/>
      <c r="BL17" s="93"/>
      <c r="BM17" s="95"/>
      <c r="BN17" s="96"/>
      <c r="BO17" s="95"/>
      <c r="BP17" s="95"/>
      <c r="BQ17" s="93"/>
      <c r="BR17" s="95"/>
    </row>
    <row r="18" spans="1:70" x14ac:dyDescent="0.3">
      <c r="A18" s="93">
        <v>14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7"/>
      <c r="AB18" s="116"/>
      <c r="AC18" s="116"/>
      <c r="AD18" s="116"/>
      <c r="AE18" s="116"/>
      <c r="AF18" s="117"/>
      <c r="AG18" s="117"/>
      <c r="AH18" s="116"/>
      <c r="AI18" s="117"/>
      <c r="AJ18" s="117"/>
      <c r="AK18" s="117"/>
      <c r="AL18" s="117"/>
      <c r="AM18" s="117"/>
      <c r="AN18" s="117"/>
      <c r="AO18" s="117"/>
      <c r="AP18" s="117"/>
      <c r="AQ18" s="117"/>
      <c r="AR18" s="116"/>
      <c r="AS18" s="116"/>
      <c r="AT18" s="116"/>
      <c r="AU18" s="116"/>
      <c r="AV18" s="116"/>
      <c r="AW18" s="116"/>
      <c r="AX18" s="116"/>
      <c r="AY18" s="116"/>
      <c r="AZ18" s="116"/>
      <c r="BA18" s="117"/>
      <c r="BB18" s="117"/>
      <c r="BC18" s="117"/>
      <c r="BD18" s="117"/>
      <c r="BE18" s="117"/>
      <c r="BF18" s="117"/>
      <c r="BG18" s="95"/>
      <c r="BH18" s="95" t="s">
        <v>138</v>
      </c>
      <c r="BI18" s="93"/>
      <c r="BJ18" s="95"/>
      <c r="BK18" s="93"/>
      <c r="BL18" s="93"/>
      <c r="BM18" s="95"/>
      <c r="BN18" s="96"/>
      <c r="BO18" s="95"/>
      <c r="BP18" s="95"/>
      <c r="BQ18" s="93"/>
      <c r="BR18" s="95"/>
    </row>
    <row r="19" spans="1:70" x14ac:dyDescent="0.3">
      <c r="A19" s="93">
        <v>15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7"/>
      <c r="AB19" s="116"/>
      <c r="AC19" s="116"/>
      <c r="AD19" s="116"/>
      <c r="AE19" s="116"/>
      <c r="AF19" s="117"/>
      <c r="AG19" s="117"/>
      <c r="AH19" s="116"/>
      <c r="AI19" s="117"/>
      <c r="AJ19" s="117"/>
      <c r="AK19" s="117"/>
      <c r="AL19" s="117"/>
      <c r="AM19" s="117"/>
      <c r="AN19" s="117"/>
      <c r="AO19" s="117"/>
      <c r="AP19" s="117"/>
      <c r="AQ19" s="117"/>
      <c r="AR19" s="116"/>
      <c r="AS19" s="116"/>
      <c r="AT19" s="116"/>
      <c r="AU19" s="116"/>
      <c r="AV19" s="116"/>
      <c r="AW19" s="116"/>
      <c r="AX19" s="116"/>
      <c r="AY19" s="116"/>
      <c r="AZ19" s="116"/>
      <c r="BA19" s="117"/>
      <c r="BB19" s="117"/>
      <c r="BC19" s="117"/>
      <c r="BD19" s="117"/>
      <c r="BE19" s="117"/>
      <c r="BF19" s="117"/>
      <c r="BG19" s="95"/>
      <c r="BH19" s="95" t="s">
        <v>138</v>
      </c>
      <c r="BI19" s="93"/>
      <c r="BJ19" s="95"/>
      <c r="BK19" s="93"/>
      <c r="BL19" s="93"/>
      <c r="BM19" s="95"/>
      <c r="BN19" s="96"/>
      <c r="BO19" s="95"/>
      <c r="BP19" s="95"/>
      <c r="BQ19" s="93"/>
      <c r="BR19" s="95"/>
    </row>
    <row r="20" spans="1:70" x14ac:dyDescent="0.3">
      <c r="A20" s="93">
        <v>16</v>
      </c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7"/>
      <c r="AB20" s="116"/>
      <c r="AC20" s="116"/>
      <c r="AD20" s="116"/>
      <c r="AE20" s="116"/>
      <c r="AF20" s="117"/>
      <c r="AG20" s="117"/>
      <c r="AH20" s="116"/>
      <c r="AI20" s="117"/>
      <c r="AJ20" s="117"/>
      <c r="AK20" s="117"/>
      <c r="AL20" s="117"/>
      <c r="AM20" s="117"/>
      <c r="AN20" s="117"/>
      <c r="AO20" s="117"/>
      <c r="AP20" s="117"/>
      <c r="AQ20" s="117"/>
      <c r="AR20" s="116"/>
      <c r="AS20" s="116"/>
      <c r="AT20" s="116"/>
      <c r="AU20" s="116"/>
      <c r="AV20" s="116"/>
      <c r="AW20" s="116"/>
      <c r="AX20" s="116"/>
      <c r="AY20" s="116"/>
      <c r="AZ20" s="116"/>
      <c r="BA20" s="117"/>
      <c r="BB20" s="117"/>
      <c r="BC20" s="117"/>
      <c r="BD20" s="117"/>
      <c r="BE20" s="117"/>
      <c r="BF20" s="117"/>
      <c r="BG20" s="95"/>
      <c r="BH20" s="95" t="s">
        <v>138</v>
      </c>
      <c r="BI20" s="93"/>
      <c r="BJ20" s="95"/>
      <c r="BK20" s="93"/>
      <c r="BL20" s="93"/>
      <c r="BM20" s="95"/>
      <c r="BN20" s="96"/>
      <c r="BO20" s="95"/>
      <c r="BP20" s="95"/>
      <c r="BQ20" s="93"/>
      <c r="BR20" s="95"/>
    </row>
    <row r="21" spans="1:70" x14ac:dyDescent="0.3">
      <c r="A21" s="93">
        <v>17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7"/>
      <c r="AB21" s="116"/>
      <c r="AC21" s="116"/>
      <c r="AD21" s="116"/>
      <c r="AE21" s="116"/>
      <c r="AF21" s="117"/>
      <c r="AG21" s="117"/>
      <c r="AH21" s="116"/>
      <c r="AI21" s="117"/>
      <c r="AJ21" s="117"/>
      <c r="AK21" s="117"/>
      <c r="AL21" s="117"/>
      <c r="AM21" s="117"/>
      <c r="AN21" s="117"/>
      <c r="AO21" s="117"/>
      <c r="AP21" s="117"/>
      <c r="AQ21" s="117"/>
      <c r="AR21" s="116"/>
      <c r="AS21" s="116"/>
      <c r="AT21" s="116"/>
      <c r="AU21" s="116"/>
      <c r="AV21" s="116"/>
      <c r="AW21" s="116"/>
      <c r="AX21" s="116"/>
      <c r="AY21" s="116"/>
      <c r="AZ21" s="116"/>
      <c r="BA21" s="117"/>
      <c r="BB21" s="117"/>
      <c r="BC21" s="117"/>
      <c r="BD21" s="117"/>
      <c r="BE21" s="117"/>
      <c r="BF21" s="117"/>
      <c r="BG21" s="95"/>
      <c r="BH21" s="95" t="s">
        <v>138</v>
      </c>
      <c r="BI21" s="93"/>
      <c r="BJ21" s="95"/>
      <c r="BK21" s="93"/>
      <c r="BL21" s="93"/>
      <c r="BM21" s="95"/>
      <c r="BN21" s="96"/>
      <c r="BO21" s="95"/>
      <c r="BP21" s="95"/>
      <c r="BQ21" s="93"/>
      <c r="BR21" s="95"/>
    </row>
    <row r="22" spans="1:70" x14ac:dyDescent="0.3">
      <c r="A22" s="93">
        <v>18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7"/>
      <c r="AB22" s="116"/>
      <c r="AC22" s="116"/>
      <c r="AD22" s="116"/>
      <c r="AE22" s="116"/>
      <c r="AF22" s="117"/>
      <c r="AG22" s="117"/>
      <c r="AH22" s="116"/>
      <c r="AI22" s="117"/>
      <c r="AJ22" s="117"/>
      <c r="AK22" s="117"/>
      <c r="AL22" s="117"/>
      <c r="AM22" s="117"/>
      <c r="AN22" s="117"/>
      <c r="AO22" s="117"/>
      <c r="AP22" s="117"/>
      <c r="AQ22" s="117"/>
      <c r="AR22" s="116"/>
      <c r="AS22" s="116"/>
      <c r="AT22" s="116"/>
      <c r="AU22" s="116"/>
      <c r="AV22" s="116"/>
      <c r="AW22" s="116"/>
      <c r="AX22" s="116"/>
      <c r="AY22" s="116"/>
      <c r="AZ22" s="116"/>
      <c r="BA22" s="117"/>
      <c r="BB22" s="117"/>
      <c r="BC22" s="117"/>
      <c r="BD22" s="117"/>
      <c r="BE22" s="117"/>
      <c r="BF22" s="117"/>
      <c r="BG22" s="95"/>
      <c r="BH22" s="95" t="s">
        <v>138</v>
      </c>
      <c r="BI22" s="93"/>
      <c r="BJ22" s="95"/>
      <c r="BK22" s="93"/>
      <c r="BL22" s="93"/>
      <c r="BM22" s="95"/>
      <c r="BN22" s="96"/>
      <c r="BO22" s="95"/>
      <c r="BP22" s="95"/>
      <c r="BQ22" s="93"/>
      <c r="BR22" s="95"/>
    </row>
    <row r="23" spans="1:70" x14ac:dyDescent="0.3">
      <c r="A23" s="93">
        <v>19</v>
      </c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7"/>
      <c r="AB23" s="116"/>
      <c r="AC23" s="116"/>
      <c r="AD23" s="116"/>
      <c r="AE23" s="116"/>
      <c r="AF23" s="117"/>
      <c r="AG23" s="117"/>
      <c r="AH23" s="116"/>
      <c r="AI23" s="117"/>
      <c r="AJ23" s="117"/>
      <c r="AK23" s="117"/>
      <c r="AL23" s="117"/>
      <c r="AM23" s="117"/>
      <c r="AN23" s="117"/>
      <c r="AO23" s="117"/>
      <c r="AP23" s="117"/>
      <c r="AQ23" s="117"/>
      <c r="AR23" s="116"/>
      <c r="AS23" s="116"/>
      <c r="AT23" s="116"/>
      <c r="AU23" s="116"/>
      <c r="AV23" s="116"/>
      <c r="AW23" s="116"/>
      <c r="AX23" s="116"/>
      <c r="AY23" s="116"/>
      <c r="AZ23" s="116"/>
      <c r="BA23" s="117"/>
      <c r="BB23" s="117"/>
      <c r="BC23" s="117"/>
      <c r="BD23" s="117"/>
      <c r="BE23" s="117"/>
      <c r="BF23" s="117"/>
      <c r="BG23" s="95"/>
      <c r="BH23" s="95" t="s">
        <v>138</v>
      </c>
      <c r="BI23" s="93"/>
      <c r="BJ23" s="95"/>
      <c r="BK23" s="93"/>
      <c r="BL23" s="93"/>
      <c r="BM23" s="95"/>
      <c r="BN23" s="96"/>
      <c r="BO23" s="95"/>
      <c r="BP23" s="95"/>
      <c r="BQ23" s="93"/>
      <c r="BR23" s="95"/>
    </row>
    <row r="24" spans="1:70" x14ac:dyDescent="0.3">
      <c r="A24" s="93">
        <v>20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7"/>
      <c r="AB24" s="116"/>
      <c r="AC24" s="116"/>
      <c r="AD24" s="116"/>
      <c r="AE24" s="116"/>
      <c r="AF24" s="117"/>
      <c r="AG24" s="117"/>
      <c r="AH24" s="116"/>
      <c r="AI24" s="117"/>
      <c r="AJ24" s="117"/>
      <c r="AK24" s="117"/>
      <c r="AL24" s="117"/>
      <c r="AM24" s="117"/>
      <c r="AN24" s="117"/>
      <c r="AO24" s="117"/>
      <c r="AP24" s="117"/>
      <c r="AQ24" s="117"/>
      <c r="AR24" s="116"/>
      <c r="AS24" s="116"/>
      <c r="AT24" s="116"/>
      <c r="AU24" s="116"/>
      <c r="AV24" s="116"/>
      <c r="AW24" s="116"/>
      <c r="AX24" s="116"/>
      <c r="AY24" s="116"/>
      <c r="AZ24" s="116"/>
      <c r="BA24" s="117"/>
      <c r="BB24" s="117"/>
      <c r="BC24" s="117"/>
      <c r="BD24" s="117"/>
      <c r="BE24" s="117"/>
      <c r="BF24" s="117"/>
      <c r="BG24" s="95"/>
      <c r="BH24" s="95" t="s">
        <v>138</v>
      </c>
      <c r="BI24" s="93"/>
      <c r="BJ24" s="95"/>
      <c r="BK24" s="93"/>
      <c r="BL24" s="93"/>
      <c r="BM24" s="95"/>
      <c r="BN24" s="96"/>
      <c r="BO24" s="95"/>
      <c r="BP24" s="95"/>
      <c r="BQ24" s="93"/>
      <c r="BR24" s="95"/>
    </row>
    <row r="25" spans="1:70" x14ac:dyDescent="0.3">
      <c r="A25" s="93">
        <v>21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7"/>
      <c r="AB25" s="116"/>
      <c r="AC25" s="116"/>
      <c r="AD25" s="116"/>
      <c r="AE25" s="116"/>
      <c r="AF25" s="117"/>
      <c r="AG25" s="117"/>
      <c r="AH25" s="116"/>
      <c r="AI25" s="117"/>
      <c r="AJ25" s="117"/>
      <c r="AK25" s="117"/>
      <c r="AL25" s="117"/>
      <c r="AM25" s="117"/>
      <c r="AN25" s="117"/>
      <c r="AO25" s="117"/>
      <c r="AP25" s="117"/>
      <c r="AQ25" s="117"/>
      <c r="AR25" s="116"/>
      <c r="AS25" s="116"/>
      <c r="AT25" s="116"/>
      <c r="AU25" s="116"/>
      <c r="AV25" s="116"/>
      <c r="AW25" s="116"/>
      <c r="AX25" s="116"/>
      <c r="AY25" s="116"/>
      <c r="AZ25" s="116"/>
      <c r="BA25" s="117"/>
      <c r="BB25" s="117"/>
      <c r="BC25" s="117"/>
      <c r="BD25" s="117"/>
      <c r="BE25" s="117"/>
      <c r="BF25" s="117"/>
      <c r="BG25" s="95"/>
      <c r="BH25" s="95" t="s">
        <v>138</v>
      </c>
      <c r="BI25" s="93"/>
      <c r="BJ25" s="95"/>
      <c r="BK25" s="93"/>
      <c r="BL25" s="93"/>
      <c r="BM25" s="95"/>
      <c r="BN25" s="96"/>
      <c r="BO25" s="95"/>
      <c r="BP25" s="95"/>
      <c r="BQ25" s="93"/>
      <c r="BR25" s="95"/>
    </row>
    <row r="26" spans="1:70" x14ac:dyDescent="0.3">
      <c r="A26" s="93">
        <v>22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7"/>
      <c r="AB26" s="116"/>
      <c r="AC26" s="116"/>
      <c r="AD26" s="116"/>
      <c r="AE26" s="116"/>
      <c r="AF26" s="117"/>
      <c r="AG26" s="117"/>
      <c r="AH26" s="116"/>
      <c r="AI26" s="117"/>
      <c r="AJ26" s="117"/>
      <c r="AK26" s="117"/>
      <c r="AL26" s="117"/>
      <c r="AM26" s="117"/>
      <c r="AN26" s="117"/>
      <c r="AO26" s="117"/>
      <c r="AP26" s="117"/>
      <c r="AQ26" s="117"/>
      <c r="AR26" s="116"/>
      <c r="AS26" s="116"/>
      <c r="AT26" s="116"/>
      <c r="AU26" s="116"/>
      <c r="AV26" s="116"/>
      <c r="AW26" s="116"/>
      <c r="AX26" s="116"/>
      <c r="AY26" s="116"/>
      <c r="AZ26" s="116"/>
      <c r="BA26" s="117"/>
      <c r="BB26" s="117"/>
      <c r="BC26" s="117"/>
      <c r="BD26" s="117"/>
      <c r="BE26" s="117"/>
      <c r="BF26" s="117"/>
      <c r="BG26" s="95"/>
      <c r="BH26" s="95" t="s">
        <v>138</v>
      </c>
      <c r="BI26" s="93"/>
      <c r="BJ26" s="95"/>
      <c r="BK26" s="93"/>
      <c r="BL26" s="93"/>
      <c r="BM26" s="95"/>
      <c r="BN26" s="96"/>
      <c r="BO26" s="95"/>
      <c r="BP26" s="95"/>
      <c r="BQ26" s="93"/>
      <c r="BR26" s="95"/>
    </row>
    <row r="27" spans="1:70" x14ac:dyDescent="0.3">
      <c r="A27" s="93">
        <v>23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7"/>
      <c r="AB27" s="116"/>
      <c r="AC27" s="116"/>
      <c r="AD27" s="116"/>
      <c r="AE27" s="116"/>
      <c r="AF27" s="117"/>
      <c r="AG27" s="117"/>
      <c r="AH27" s="116"/>
      <c r="AI27" s="117"/>
      <c r="AJ27" s="117"/>
      <c r="AK27" s="117"/>
      <c r="AL27" s="117"/>
      <c r="AM27" s="117"/>
      <c r="AN27" s="117"/>
      <c r="AO27" s="117"/>
      <c r="AP27" s="117"/>
      <c r="AQ27" s="117"/>
      <c r="AR27" s="116"/>
      <c r="AS27" s="116"/>
      <c r="AT27" s="116"/>
      <c r="AU27" s="116"/>
      <c r="AV27" s="116"/>
      <c r="AW27" s="116"/>
      <c r="AX27" s="116"/>
      <c r="AY27" s="116"/>
      <c r="AZ27" s="116"/>
      <c r="BA27" s="117"/>
      <c r="BB27" s="117"/>
      <c r="BC27" s="117"/>
      <c r="BD27" s="117"/>
      <c r="BE27" s="117"/>
      <c r="BF27" s="117"/>
      <c r="BG27" s="95"/>
      <c r="BH27" s="95" t="s">
        <v>138</v>
      </c>
      <c r="BI27" s="93"/>
      <c r="BJ27" s="95"/>
      <c r="BK27" s="93"/>
      <c r="BL27" s="93"/>
      <c r="BM27" s="95"/>
      <c r="BN27" s="96"/>
      <c r="BO27" s="95"/>
      <c r="BP27" s="95"/>
      <c r="BQ27" s="93"/>
      <c r="BR27" s="95"/>
    </row>
    <row r="28" spans="1:70" x14ac:dyDescent="0.3">
      <c r="A28" s="93">
        <v>24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7"/>
      <c r="AB28" s="116"/>
      <c r="AC28" s="116"/>
      <c r="AD28" s="116"/>
      <c r="AE28" s="116"/>
      <c r="AF28" s="117"/>
      <c r="AG28" s="117"/>
      <c r="AH28" s="116"/>
      <c r="AI28" s="117"/>
      <c r="AJ28" s="117"/>
      <c r="AK28" s="117"/>
      <c r="AL28" s="117"/>
      <c r="AM28" s="117"/>
      <c r="AN28" s="117"/>
      <c r="AO28" s="117"/>
      <c r="AP28" s="117"/>
      <c r="AQ28" s="117"/>
      <c r="AR28" s="116"/>
      <c r="AS28" s="116"/>
      <c r="AT28" s="116"/>
      <c r="AU28" s="116"/>
      <c r="AV28" s="116"/>
      <c r="AW28" s="116"/>
      <c r="AX28" s="116"/>
      <c r="AY28" s="116"/>
      <c r="AZ28" s="116"/>
      <c r="BA28" s="117"/>
      <c r="BB28" s="117"/>
      <c r="BC28" s="117"/>
      <c r="BD28" s="117"/>
      <c r="BE28" s="117"/>
      <c r="BF28" s="117"/>
      <c r="BG28" s="95"/>
      <c r="BH28" s="95" t="s">
        <v>138</v>
      </c>
      <c r="BI28" s="93"/>
      <c r="BJ28" s="95"/>
      <c r="BK28" s="93"/>
      <c r="BL28" s="93"/>
      <c r="BM28" s="95"/>
      <c r="BN28" s="96"/>
      <c r="BO28" s="95"/>
      <c r="BP28" s="95"/>
      <c r="BQ28" s="93"/>
      <c r="BR28" s="95"/>
    </row>
    <row r="29" spans="1:70" x14ac:dyDescent="0.3">
      <c r="A29" s="93">
        <v>25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7"/>
      <c r="AB29" s="116"/>
      <c r="AC29" s="116"/>
      <c r="AD29" s="116"/>
      <c r="AE29" s="116"/>
      <c r="AF29" s="117"/>
      <c r="AG29" s="117"/>
      <c r="AH29" s="116"/>
      <c r="AI29" s="117"/>
      <c r="AJ29" s="117"/>
      <c r="AK29" s="117"/>
      <c r="AL29" s="117"/>
      <c r="AM29" s="117"/>
      <c r="AN29" s="117"/>
      <c r="AO29" s="117"/>
      <c r="AP29" s="117"/>
      <c r="AQ29" s="117"/>
      <c r="AR29" s="116"/>
      <c r="AS29" s="116"/>
      <c r="AT29" s="116"/>
      <c r="AU29" s="116"/>
      <c r="AV29" s="116"/>
      <c r="AW29" s="116"/>
      <c r="AX29" s="116"/>
      <c r="AY29" s="116"/>
      <c r="AZ29" s="116"/>
      <c r="BA29" s="117"/>
      <c r="BB29" s="117"/>
      <c r="BC29" s="117"/>
      <c r="BD29" s="117"/>
      <c r="BE29" s="117"/>
      <c r="BF29" s="117"/>
      <c r="BG29" s="95"/>
      <c r="BH29" s="95" t="s">
        <v>138</v>
      </c>
      <c r="BI29" s="93"/>
      <c r="BJ29" s="95"/>
      <c r="BK29" s="93"/>
      <c r="BL29" s="93"/>
      <c r="BM29" s="95"/>
      <c r="BN29" s="96"/>
      <c r="BO29" s="95"/>
      <c r="BP29" s="95"/>
      <c r="BQ29" s="93"/>
      <c r="BR29" s="95"/>
    </row>
    <row r="30" spans="1:70" x14ac:dyDescent="0.3">
      <c r="A30" s="93">
        <v>26</v>
      </c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7"/>
      <c r="AB30" s="116"/>
      <c r="AC30" s="116"/>
      <c r="AD30" s="116"/>
      <c r="AE30" s="116"/>
      <c r="AF30" s="117"/>
      <c r="AG30" s="117"/>
      <c r="AH30" s="116"/>
      <c r="AI30" s="117"/>
      <c r="AJ30" s="117"/>
      <c r="AK30" s="117"/>
      <c r="AL30" s="117"/>
      <c r="AM30" s="117"/>
      <c r="AN30" s="117"/>
      <c r="AO30" s="117"/>
      <c r="AP30" s="117"/>
      <c r="AQ30" s="117"/>
      <c r="AR30" s="116"/>
      <c r="AS30" s="116"/>
      <c r="AT30" s="116"/>
      <c r="AU30" s="116"/>
      <c r="AV30" s="116"/>
      <c r="AW30" s="116"/>
      <c r="AX30" s="116"/>
      <c r="AY30" s="116"/>
      <c r="AZ30" s="116"/>
      <c r="BA30" s="117"/>
      <c r="BB30" s="117"/>
      <c r="BC30" s="117"/>
      <c r="BD30" s="117"/>
      <c r="BE30" s="117"/>
      <c r="BF30" s="117"/>
      <c r="BG30" s="95"/>
      <c r="BH30" s="95" t="s">
        <v>138</v>
      </c>
      <c r="BI30" s="93"/>
      <c r="BJ30" s="95"/>
      <c r="BK30" s="93"/>
      <c r="BL30" s="93"/>
      <c r="BM30" s="95"/>
      <c r="BN30" s="96"/>
      <c r="BO30" s="95"/>
      <c r="BP30" s="95"/>
      <c r="BQ30" s="93"/>
      <c r="BR30" s="95"/>
    </row>
    <row r="31" spans="1:70" x14ac:dyDescent="0.3">
      <c r="A31" s="93">
        <v>27</v>
      </c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7"/>
      <c r="AB31" s="116"/>
      <c r="AC31" s="116"/>
      <c r="AD31" s="116"/>
      <c r="AE31" s="116"/>
      <c r="AF31" s="117"/>
      <c r="AG31" s="117"/>
      <c r="AH31" s="116"/>
      <c r="AI31" s="117"/>
      <c r="AJ31" s="117"/>
      <c r="AK31" s="117"/>
      <c r="AL31" s="117"/>
      <c r="AM31" s="117"/>
      <c r="AN31" s="117"/>
      <c r="AO31" s="117"/>
      <c r="AP31" s="117"/>
      <c r="AQ31" s="117"/>
      <c r="AR31" s="116"/>
      <c r="AS31" s="116"/>
      <c r="AT31" s="116"/>
      <c r="AU31" s="116"/>
      <c r="AV31" s="116"/>
      <c r="AW31" s="116"/>
      <c r="AX31" s="116"/>
      <c r="AY31" s="116"/>
      <c r="AZ31" s="116"/>
      <c r="BA31" s="117"/>
      <c r="BB31" s="117"/>
      <c r="BC31" s="117"/>
      <c r="BD31" s="117"/>
      <c r="BE31" s="117"/>
      <c r="BF31" s="117"/>
      <c r="BG31" s="95"/>
      <c r="BH31" s="95" t="s">
        <v>138</v>
      </c>
      <c r="BI31" s="93"/>
      <c r="BJ31" s="95"/>
      <c r="BK31" s="93"/>
      <c r="BL31" s="93"/>
      <c r="BM31" s="95"/>
      <c r="BN31" s="96"/>
      <c r="BO31" s="95"/>
      <c r="BP31" s="95"/>
      <c r="BQ31" s="93"/>
      <c r="BR31" s="95"/>
    </row>
    <row r="32" spans="1:70" x14ac:dyDescent="0.3">
      <c r="A32" s="93">
        <v>28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7"/>
      <c r="AB32" s="116"/>
      <c r="AC32" s="116"/>
      <c r="AD32" s="116"/>
      <c r="AE32" s="116"/>
      <c r="AF32" s="117"/>
      <c r="AG32" s="117"/>
      <c r="AH32" s="116"/>
      <c r="AI32" s="117"/>
      <c r="AJ32" s="117"/>
      <c r="AK32" s="117"/>
      <c r="AL32" s="117"/>
      <c r="AM32" s="117"/>
      <c r="AN32" s="117"/>
      <c r="AO32" s="117"/>
      <c r="AP32" s="117"/>
      <c r="AQ32" s="117"/>
      <c r="AR32" s="116"/>
      <c r="AS32" s="116"/>
      <c r="AT32" s="116"/>
      <c r="AU32" s="116"/>
      <c r="AV32" s="116"/>
      <c r="AW32" s="116"/>
      <c r="AX32" s="116"/>
      <c r="AY32" s="116"/>
      <c r="AZ32" s="116"/>
      <c r="BA32" s="117"/>
      <c r="BB32" s="117"/>
      <c r="BC32" s="117"/>
      <c r="BD32" s="117"/>
      <c r="BE32" s="117"/>
      <c r="BF32" s="117"/>
      <c r="BG32" s="95"/>
      <c r="BH32" s="95" t="s">
        <v>138</v>
      </c>
      <c r="BI32" s="93"/>
      <c r="BJ32" s="95"/>
      <c r="BK32" s="93"/>
      <c r="BL32" s="93"/>
      <c r="BM32" s="95"/>
      <c r="BN32" s="96"/>
      <c r="BO32" s="95"/>
      <c r="BP32" s="95"/>
      <c r="BQ32" s="93"/>
      <c r="BR32" s="95"/>
    </row>
    <row r="33" spans="1:70" x14ac:dyDescent="0.3">
      <c r="A33" s="93">
        <v>29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7"/>
      <c r="AB33" s="116"/>
      <c r="AC33" s="116"/>
      <c r="AD33" s="116"/>
      <c r="AE33" s="116"/>
      <c r="AF33" s="117"/>
      <c r="AG33" s="117"/>
      <c r="AH33" s="116"/>
      <c r="AI33" s="117"/>
      <c r="AJ33" s="117"/>
      <c r="AK33" s="117"/>
      <c r="AL33" s="117"/>
      <c r="AM33" s="117"/>
      <c r="AN33" s="117"/>
      <c r="AO33" s="117"/>
      <c r="AP33" s="117"/>
      <c r="AQ33" s="117"/>
      <c r="AR33" s="116"/>
      <c r="AS33" s="116"/>
      <c r="AT33" s="116"/>
      <c r="AU33" s="116"/>
      <c r="AV33" s="116"/>
      <c r="AW33" s="116"/>
      <c r="AX33" s="116"/>
      <c r="AY33" s="116"/>
      <c r="AZ33" s="116"/>
      <c r="BA33" s="117"/>
      <c r="BB33" s="117"/>
      <c r="BC33" s="117"/>
      <c r="BD33" s="117"/>
      <c r="BE33" s="117"/>
      <c r="BF33" s="117"/>
      <c r="BG33" s="95"/>
      <c r="BH33" s="95" t="s">
        <v>138</v>
      </c>
      <c r="BI33" s="93"/>
      <c r="BJ33" s="95"/>
      <c r="BK33" s="93"/>
      <c r="BL33" s="93"/>
      <c r="BM33" s="95"/>
      <c r="BN33" s="96"/>
      <c r="BO33" s="95"/>
      <c r="BP33" s="95"/>
      <c r="BQ33" s="93"/>
      <c r="BR33" s="95"/>
    </row>
    <row r="34" spans="1:70" x14ac:dyDescent="0.3">
      <c r="A34" s="93">
        <v>30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7"/>
      <c r="AB34" s="116"/>
      <c r="AC34" s="116"/>
      <c r="AD34" s="116"/>
      <c r="AE34" s="116"/>
      <c r="AF34" s="117"/>
      <c r="AG34" s="117"/>
      <c r="AH34" s="116"/>
      <c r="AI34" s="117"/>
      <c r="AJ34" s="117"/>
      <c r="AK34" s="117"/>
      <c r="AL34" s="117"/>
      <c r="AM34" s="117"/>
      <c r="AN34" s="117"/>
      <c r="AO34" s="117"/>
      <c r="AP34" s="117"/>
      <c r="AQ34" s="117"/>
      <c r="AR34" s="116"/>
      <c r="AS34" s="116"/>
      <c r="AT34" s="116"/>
      <c r="AU34" s="116"/>
      <c r="AV34" s="116"/>
      <c r="AW34" s="116"/>
      <c r="AX34" s="116"/>
      <c r="AY34" s="116"/>
      <c r="AZ34" s="116"/>
      <c r="BA34" s="117"/>
      <c r="BB34" s="117"/>
      <c r="BC34" s="117"/>
      <c r="BD34" s="117"/>
      <c r="BE34" s="117"/>
      <c r="BF34" s="117"/>
      <c r="BG34" s="95"/>
      <c r="BH34" s="95" t="s">
        <v>138</v>
      </c>
      <c r="BI34" s="93"/>
      <c r="BJ34" s="95"/>
      <c r="BK34" s="93"/>
      <c r="BL34" s="93"/>
      <c r="BM34" s="95"/>
      <c r="BN34" s="96"/>
      <c r="BO34" s="95"/>
      <c r="BP34" s="95"/>
      <c r="BQ34" s="93"/>
      <c r="BR34" s="95"/>
    </row>
    <row r="35" spans="1:70" x14ac:dyDescent="0.3">
      <c r="A35" s="93">
        <v>31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7"/>
      <c r="AB35" s="116"/>
      <c r="AC35" s="116"/>
      <c r="AD35" s="116"/>
      <c r="AE35" s="116"/>
      <c r="AF35" s="117"/>
      <c r="AG35" s="117"/>
      <c r="AH35" s="116"/>
      <c r="AI35" s="117"/>
      <c r="AJ35" s="117"/>
      <c r="AK35" s="117"/>
      <c r="AL35" s="117"/>
      <c r="AM35" s="117"/>
      <c r="AN35" s="117"/>
      <c r="AO35" s="117"/>
      <c r="AP35" s="117"/>
      <c r="AQ35" s="117"/>
      <c r="AR35" s="116"/>
      <c r="AS35" s="116"/>
      <c r="AT35" s="116"/>
      <c r="AU35" s="116"/>
      <c r="AV35" s="116"/>
      <c r="AW35" s="116"/>
      <c r="AX35" s="116"/>
      <c r="AY35" s="116"/>
      <c r="AZ35" s="116"/>
      <c r="BA35" s="117"/>
      <c r="BB35" s="117"/>
      <c r="BC35" s="117"/>
      <c r="BD35" s="117"/>
      <c r="BE35" s="117"/>
      <c r="BF35" s="117"/>
      <c r="BG35" s="95"/>
      <c r="BH35" s="95" t="s">
        <v>138</v>
      </c>
      <c r="BI35" s="93"/>
      <c r="BJ35" s="95"/>
      <c r="BK35" s="93"/>
      <c r="BL35" s="93"/>
      <c r="BM35" s="95"/>
      <c r="BN35" s="96"/>
      <c r="BO35" s="95"/>
      <c r="BP35" s="95"/>
      <c r="BQ35" s="93"/>
      <c r="BR35" s="95"/>
    </row>
    <row r="36" spans="1:70" x14ac:dyDescent="0.3">
      <c r="A36" s="93">
        <v>32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7"/>
      <c r="AB36" s="116"/>
      <c r="AC36" s="116"/>
      <c r="AD36" s="116"/>
      <c r="AE36" s="116"/>
      <c r="AF36" s="117"/>
      <c r="AG36" s="117"/>
      <c r="AH36" s="116"/>
      <c r="AI36" s="117"/>
      <c r="AJ36" s="117"/>
      <c r="AK36" s="117"/>
      <c r="AL36" s="117"/>
      <c r="AM36" s="117"/>
      <c r="AN36" s="117"/>
      <c r="AO36" s="117"/>
      <c r="AP36" s="117"/>
      <c r="AQ36" s="117"/>
      <c r="AR36" s="116"/>
      <c r="AS36" s="116"/>
      <c r="AT36" s="116"/>
      <c r="AU36" s="116"/>
      <c r="AV36" s="116"/>
      <c r="AW36" s="116"/>
      <c r="AX36" s="116"/>
      <c r="AY36" s="116"/>
      <c r="AZ36" s="116"/>
      <c r="BA36" s="117"/>
      <c r="BB36" s="117"/>
      <c r="BC36" s="117"/>
      <c r="BD36" s="117"/>
      <c r="BE36" s="117"/>
      <c r="BF36" s="117"/>
      <c r="BG36" s="95"/>
      <c r="BH36" s="95" t="s">
        <v>138</v>
      </c>
      <c r="BI36" s="93"/>
      <c r="BJ36" s="95"/>
      <c r="BK36" s="93"/>
      <c r="BL36" s="93"/>
      <c r="BM36" s="95"/>
      <c r="BN36" s="96"/>
      <c r="BO36" s="95"/>
      <c r="BP36" s="95"/>
      <c r="BQ36" s="93"/>
      <c r="BR36" s="95"/>
    </row>
    <row r="37" spans="1:70" x14ac:dyDescent="0.3">
      <c r="A37" s="93">
        <v>33</v>
      </c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7"/>
      <c r="AB37" s="116"/>
      <c r="AC37" s="116"/>
      <c r="AD37" s="116"/>
      <c r="AE37" s="116"/>
      <c r="AF37" s="117"/>
      <c r="AG37" s="117"/>
      <c r="AH37" s="116"/>
      <c r="AI37" s="117"/>
      <c r="AJ37" s="117"/>
      <c r="AK37" s="117"/>
      <c r="AL37" s="117"/>
      <c r="AM37" s="117"/>
      <c r="AN37" s="117"/>
      <c r="AO37" s="117"/>
      <c r="AP37" s="117"/>
      <c r="AQ37" s="117"/>
      <c r="AR37" s="116"/>
      <c r="AS37" s="116"/>
      <c r="AT37" s="116"/>
      <c r="AU37" s="116"/>
      <c r="AV37" s="116"/>
      <c r="AW37" s="116"/>
      <c r="AX37" s="116"/>
      <c r="AY37" s="116"/>
      <c r="AZ37" s="116"/>
      <c r="BA37" s="117"/>
      <c r="BB37" s="117"/>
      <c r="BC37" s="117"/>
      <c r="BD37" s="117"/>
      <c r="BE37" s="117"/>
      <c r="BF37" s="117"/>
      <c r="BG37" s="95"/>
      <c r="BH37" s="95" t="s">
        <v>138</v>
      </c>
      <c r="BI37" s="93"/>
      <c r="BJ37" s="95"/>
      <c r="BK37" s="93"/>
      <c r="BL37" s="93"/>
      <c r="BM37" s="95"/>
      <c r="BN37" s="96"/>
      <c r="BO37" s="95"/>
      <c r="BP37" s="95"/>
      <c r="BQ37" s="93"/>
      <c r="BR37" s="95"/>
    </row>
    <row r="38" spans="1:70" x14ac:dyDescent="0.3">
      <c r="A38" s="93">
        <v>34</v>
      </c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7"/>
      <c r="AB38" s="116"/>
      <c r="AC38" s="116"/>
      <c r="AD38" s="116"/>
      <c r="AE38" s="116"/>
      <c r="AF38" s="117"/>
      <c r="AG38" s="117"/>
      <c r="AH38" s="116"/>
      <c r="AI38" s="117"/>
      <c r="AJ38" s="117"/>
      <c r="AK38" s="117"/>
      <c r="AL38" s="117"/>
      <c r="AM38" s="117"/>
      <c r="AN38" s="117"/>
      <c r="AO38" s="117"/>
      <c r="AP38" s="117"/>
      <c r="AQ38" s="117"/>
      <c r="AR38" s="116"/>
      <c r="AS38" s="116"/>
      <c r="AT38" s="116"/>
      <c r="AU38" s="116"/>
      <c r="AV38" s="116"/>
      <c r="AW38" s="116"/>
      <c r="AX38" s="116"/>
      <c r="AY38" s="116"/>
      <c r="AZ38" s="116"/>
      <c r="BA38" s="117"/>
      <c r="BB38" s="117"/>
      <c r="BC38" s="117"/>
      <c r="BD38" s="117"/>
      <c r="BE38" s="117"/>
      <c r="BF38" s="117"/>
      <c r="BG38" s="95"/>
      <c r="BH38" s="95" t="s">
        <v>138</v>
      </c>
      <c r="BI38" s="93"/>
      <c r="BJ38" s="95"/>
      <c r="BK38" s="93"/>
      <c r="BL38" s="93"/>
      <c r="BM38" s="95"/>
      <c r="BN38" s="96"/>
      <c r="BO38" s="95"/>
      <c r="BP38" s="95"/>
      <c r="BQ38" s="93"/>
      <c r="BR38" s="95"/>
    </row>
    <row r="39" spans="1:70" x14ac:dyDescent="0.3">
      <c r="A39" s="93">
        <v>35</v>
      </c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7"/>
      <c r="AB39" s="116"/>
      <c r="AC39" s="116"/>
      <c r="AD39" s="116"/>
      <c r="AE39" s="116"/>
      <c r="AF39" s="117"/>
      <c r="AG39" s="117"/>
      <c r="AH39" s="116"/>
      <c r="AI39" s="117"/>
      <c r="AJ39" s="117"/>
      <c r="AK39" s="117"/>
      <c r="AL39" s="117"/>
      <c r="AM39" s="117"/>
      <c r="AN39" s="117"/>
      <c r="AO39" s="117"/>
      <c r="AP39" s="117"/>
      <c r="AQ39" s="117"/>
      <c r="AR39" s="116"/>
      <c r="AS39" s="116"/>
      <c r="AT39" s="116"/>
      <c r="AU39" s="116"/>
      <c r="AV39" s="116"/>
      <c r="AW39" s="116"/>
      <c r="AX39" s="116"/>
      <c r="AY39" s="116"/>
      <c r="AZ39" s="116"/>
      <c r="BA39" s="117"/>
      <c r="BB39" s="117"/>
      <c r="BC39" s="117"/>
      <c r="BD39" s="117"/>
      <c r="BE39" s="117"/>
      <c r="BF39" s="117"/>
      <c r="BG39" s="95"/>
      <c r="BH39" s="95" t="s">
        <v>138</v>
      </c>
      <c r="BI39" s="93"/>
      <c r="BJ39" s="95"/>
      <c r="BK39" s="93"/>
      <c r="BL39" s="93"/>
      <c r="BM39" s="95"/>
      <c r="BN39" s="96"/>
      <c r="BO39" s="95"/>
      <c r="BP39" s="95"/>
      <c r="BQ39" s="93"/>
      <c r="BR39" s="95"/>
    </row>
    <row r="40" spans="1:70" x14ac:dyDescent="0.3">
      <c r="A40" s="93">
        <v>36</v>
      </c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7"/>
      <c r="AB40" s="116"/>
      <c r="AC40" s="116"/>
      <c r="AD40" s="116"/>
      <c r="AE40" s="116"/>
      <c r="AF40" s="117"/>
      <c r="AG40" s="117"/>
      <c r="AH40" s="116"/>
      <c r="AI40" s="117"/>
      <c r="AJ40" s="117"/>
      <c r="AK40" s="117"/>
      <c r="AL40" s="117"/>
      <c r="AM40" s="117"/>
      <c r="AN40" s="117"/>
      <c r="AO40" s="117"/>
      <c r="AP40" s="117"/>
      <c r="AQ40" s="117"/>
      <c r="AR40" s="116"/>
      <c r="AS40" s="116"/>
      <c r="AT40" s="116"/>
      <c r="AU40" s="116"/>
      <c r="AV40" s="116"/>
      <c r="AW40" s="116"/>
      <c r="AX40" s="116"/>
      <c r="AY40" s="116"/>
      <c r="AZ40" s="116"/>
      <c r="BA40" s="117"/>
      <c r="BB40" s="117"/>
      <c r="BC40" s="117"/>
      <c r="BD40" s="117"/>
      <c r="BE40" s="117"/>
      <c r="BF40" s="117"/>
      <c r="BG40" s="95"/>
      <c r="BH40" s="95" t="s">
        <v>138</v>
      </c>
      <c r="BI40" s="93"/>
      <c r="BJ40" s="95"/>
      <c r="BK40" s="93"/>
      <c r="BL40" s="93"/>
      <c r="BM40" s="95"/>
      <c r="BN40" s="96"/>
      <c r="BO40" s="95"/>
      <c r="BP40" s="95"/>
      <c r="BQ40" s="93"/>
      <c r="BR40" s="95"/>
    </row>
    <row r="41" spans="1:70" x14ac:dyDescent="0.3">
      <c r="A41" s="93">
        <v>37</v>
      </c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7"/>
      <c r="AB41" s="116"/>
      <c r="AC41" s="116"/>
      <c r="AD41" s="116"/>
      <c r="AE41" s="116"/>
      <c r="AF41" s="117"/>
      <c r="AG41" s="117"/>
      <c r="AH41" s="116"/>
      <c r="AI41" s="117"/>
      <c r="AJ41" s="117"/>
      <c r="AK41" s="117"/>
      <c r="AL41" s="117"/>
      <c r="AM41" s="117"/>
      <c r="AN41" s="117"/>
      <c r="AO41" s="117"/>
      <c r="AP41" s="117"/>
      <c r="AQ41" s="117"/>
      <c r="AR41" s="116"/>
      <c r="AS41" s="116"/>
      <c r="AT41" s="116"/>
      <c r="AU41" s="116"/>
      <c r="AV41" s="116"/>
      <c r="AW41" s="116"/>
      <c r="AX41" s="116"/>
      <c r="AY41" s="116"/>
      <c r="AZ41" s="116"/>
      <c r="BA41" s="117"/>
      <c r="BB41" s="117"/>
      <c r="BC41" s="117"/>
      <c r="BD41" s="117"/>
      <c r="BE41" s="117"/>
      <c r="BF41" s="117"/>
      <c r="BG41" s="95"/>
      <c r="BH41" s="95" t="s">
        <v>138</v>
      </c>
      <c r="BI41" s="93"/>
      <c r="BJ41" s="95"/>
      <c r="BK41" s="93"/>
      <c r="BL41" s="93"/>
      <c r="BM41" s="95"/>
      <c r="BN41" s="96"/>
      <c r="BO41" s="95"/>
      <c r="BP41" s="95"/>
      <c r="BQ41" s="93"/>
      <c r="BR41" s="95"/>
    </row>
    <row r="42" spans="1:70" x14ac:dyDescent="0.3">
      <c r="A42" s="93">
        <v>38</v>
      </c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7"/>
      <c r="AB42" s="116"/>
      <c r="AC42" s="116"/>
      <c r="AD42" s="116"/>
      <c r="AE42" s="116"/>
      <c r="AF42" s="117"/>
      <c r="AG42" s="117"/>
      <c r="AH42" s="116"/>
      <c r="AI42" s="117"/>
      <c r="AJ42" s="117"/>
      <c r="AK42" s="117"/>
      <c r="AL42" s="117"/>
      <c r="AM42" s="117"/>
      <c r="AN42" s="117"/>
      <c r="AO42" s="117"/>
      <c r="AP42" s="117"/>
      <c r="AQ42" s="117"/>
      <c r="AR42" s="116"/>
      <c r="AS42" s="116"/>
      <c r="AT42" s="116"/>
      <c r="AU42" s="116"/>
      <c r="AV42" s="116"/>
      <c r="AW42" s="116"/>
      <c r="AX42" s="116"/>
      <c r="AY42" s="116"/>
      <c r="AZ42" s="116"/>
      <c r="BA42" s="117"/>
      <c r="BB42" s="117"/>
      <c r="BC42" s="117"/>
      <c r="BD42" s="117"/>
      <c r="BE42" s="117"/>
      <c r="BF42" s="117"/>
      <c r="BG42" s="95"/>
      <c r="BH42" s="95" t="s">
        <v>138</v>
      </c>
      <c r="BI42" s="93"/>
      <c r="BJ42" s="95"/>
      <c r="BK42" s="93"/>
      <c r="BL42" s="93"/>
      <c r="BM42" s="95"/>
      <c r="BN42" s="96"/>
      <c r="BO42" s="95"/>
      <c r="BP42" s="95"/>
      <c r="BQ42" s="93"/>
      <c r="BR42" s="95"/>
    </row>
    <row r="43" spans="1:70" x14ac:dyDescent="0.3">
      <c r="A43" s="93">
        <v>39</v>
      </c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7"/>
      <c r="AB43" s="116"/>
      <c r="AC43" s="116"/>
      <c r="AD43" s="116"/>
      <c r="AE43" s="116"/>
      <c r="AF43" s="117"/>
      <c r="AG43" s="117"/>
      <c r="AH43" s="116"/>
      <c r="AI43" s="117"/>
      <c r="AJ43" s="117"/>
      <c r="AK43" s="117"/>
      <c r="AL43" s="117"/>
      <c r="AM43" s="117"/>
      <c r="AN43" s="117"/>
      <c r="AO43" s="117"/>
      <c r="AP43" s="117"/>
      <c r="AQ43" s="117"/>
      <c r="AR43" s="116"/>
      <c r="AS43" s="116"/>
      <c r="AT43" s="116"/>
      <c r="AU43" s="116"/>
      <c r="AV43" s="116"/>
      <c r="AW43" s="116"/>
      <c r="AX43" s="116"/>
      <c r="AY43" s="116"/>
      <c r="AZ43" s="116"/>
      <c r="BA43" s="117"/>
      <c r="BB43" s="117"/>
      <c r="BC43" s="117"/>
      <c r="BD43" s="117"/>
      <c r="BE43" s="117"/>
      <c r="BF43" s="117"/>
      <c r="BG43" s="95"/>
      <c r="BH43" s="95" t="s">
        <v>138</v>
      </c>
      <c r="BI43" s="93"/>
      <c r="BJ43" s="95"/>
      <c r="BK43" s="93"/>
      <c r="BL43" s="93"/>
      <c r="BM43" s="95"/>
      <c r="BN43" s="96"/>
      <c r="BO43" s="95"/>
      <c r="BP43" s="95"/>
      <c r="BQ43" s="93"/>
      <c r="BR43" s="95"/>
    </row>
    <row r="44" spans="1:70" x14ac:dyDescent="0.3">
      <c r="A44" s="93">
        <v>40</v>
      </c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7"/>
      <c r="AB44" s="116"/>
      <c r="AC44" s="116"/>
      <c r="AD44" s="116"/>
      <c r="AE44" s="116"/>
      <c r="AF44" s="117"/>
      <c r="AG44" s="117"/>
      <c r="AH44" s="116"/>
      <c r="AI44" s="117"/>
      <c r="AJ44" s="117"/>
      <c r="AK44" s="117"/>
      <c r="AL44" s="117"/>
      <c r="AM44" s="117"/>
      <c r="AN44" s="117"/>
      <c r="AO44" s="117"/>
      <c r="AP44" s="117"/>
      <c r="AQ44" s="117"/>
      <c r="AR44" s="116"/>
      <c r="AS44" s="116"/>
      <c r="AT44" s="116"/>
      <c r="AU44" s="116"/>
      <c r="AV44" s="116"/>
      <c r="AW44" s="116"/>
      <c r="AX44" s="116"/>
      <c r="AY44" s="116"/>
      <c r="AZ44" s="116"/>
      <c r="BA44" s="117"/>
      <c r="BB44" s="117"/>
      <c r="BC44" s="117"/>
      <c r="BD44" s="117"/>
      <c r="BE44" s="117"/>
      <c r="BF44" s="117"/>
      <c r="BG44" s="95"/>
      <c r="BH44" s="95" t="s">
        <v>138</v>
      </c>
      <c r="BI44" s="93"/>
      <c r="BJ44" s="95"/>
      <c r="BK44" s="93"/>
      <c r="BL44" s="93"/>
      <c r="BM44" s="95"/>
      <c r="BN44" s="96"/>
      <c r="BO44" s="95"/>
      <c r="BP44" s="95"/>
      <c r="BQ44" s="93"/>
      <c r="BR44" s="95"/>
    </row>
    <row r="45" spans="1:70" x14ac:dyDescent="0.3">
      <c r="A45" s="93">
        <v>41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7"/>
      <c r="AB45" s="116"/>
      <c r="AC45" s="116"/>
      <c r="AD45" s="116"/>
      <c r="AE45" s="116"/>
      <c r="AF45" s="117"/>
      <c r="AG45" s="117"/>
      <c r="AH45" s="116"/>
      <c r="AI45" s="117"/>
      <c r="AJ45" s="117"/>
      <c r="AK45" s="117"/>
      <c r="AL45" s="117"/>
      <c r="AM45" s="117"/>
      <c r="AN45" s="117"/>
      <c r="AO45" s="117"/>
      <c r="AP45" s="117"/>
      <c r="AQ45" s="117"/>
      <c r="AR45" s="116"/>
      <c r="AS45" s="116"/>
      <c r="AT45" s="116"/>
      <c r="AU45" s="116"/>
      <c r="AV45" s="116"/>
      <c r="AW45" s="116"/>
      <c r="AX45" s="116"/>
      <c r="AY45" s="116"/>
      <c r="AZ45" s="116"/>
      <c r="BA45" s="117"/>
      <c r="BB45" s="117"/>
      <c r="BC45" s="117"/>
      <c r="BD45" s="117"/>
      <c r="BE45" s="117"/>
      <c r="BF45" s="117"/>
      <c r="BG45" s="95"/>
      <c r="BH45" s="95" t="s">
        <v>138</v>
      </c>
      <c r="BI45" s="93"/>
      <c r="BJ45" s="95"/>
      <c r="BK45" s="93"/>
      <c r="BL45" s="93"/>
      <c r="BM45" s="95"/>
      <c r="BN45" s="96"/>
      <c r="BO45" s="95"/>
      <c r="BP45" s="95"/>
      <c r="BQ45" s="93"/>
      <c r="BR45" s="95"/>
    </row>
    <row r="46" spans="1:70" x14ac:dyDescent="0.3">
      <c r="A46" s="93">
        <v>42</v>
      </c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7"/>
      <c r="AB46" s="116"/>
      <c r="AC46" s="116"/>
      <c r="AD46" s="116"/>
      <c r="AE46" s="116"/>
      <c r="AF46" s="117"/>
      <c r="AG46" s="117"/>
      <c r="AH46" s="116"/>
      <c r="AI46" s="117"/>
      <c r="AJ46" s="117"/>
      <c r="AK46" s="117"/>
      <c r="AL46" s="117"/>
      <c r="AM46" s="117"/>
      <c r="AN46" s="117"/>
      <c r="AO46" s="117"/>
      <c r="AP46" s="117"/>
      <c r="AQ46" s="117"/>
      <c r="AR46" s="116"/>
      <c r="AS46" s="116"/>
      <c r="AT46" s="116"/>
      <c r="AU46" s="116"/>
      <c r="AV46" s="116"/>
      <c r="AW46" s="116"/>
      <c r="AX46" s="116"/>
      <c r="AY46" s="116"/>
      <c r="AZ46" s="116"/>
      <c r="BA46" s="117"/>
      <c r="BB46" s="117"/>
      <c r="BC46" s="117"/>
      <c r="BD46" s="117"/>
      <c r="BE46" s="117"/>
      <c r="BF46" s="117"/>
      <c r="BG46" s="95"/>
      <c r="BH46" s="95" t="s">
        <v>138</v>
      </c>
      <c r="BI46" s="93"/>
      <c r="BJ46" s="95"/>
      <c r="BK46" s="93"/>
      <c r="BL46" s="93"/>
      <c r="BM46" s="95"/>
      <c r="BN46" s="96"/>
      <c r="BO46" s="95"/>
      <c r="BP46" s="95"/>
      <c r="BQ46" s="93"/>
      <c r="BR46" s="95"/>
    </row>
    <row r="47" spans="1:70" x14ac:dyDescent="0.3">
      <c r="A47" s="93">
        <v>43</v>
      </c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7"/>
      <c r="AB47" s="116"/>
      <c r="AC47" s="116"/>
      <c r="AD47" s="116"/>
      <c r="AE47" s="116"/>
      <c r="AF47" s="117"/>
      <c r="AG47" s="117"/>
      <c r="AH47" s="116"/>
      <c r="AI47" s="117"/>
      <c r="AJ47" s="117"/>
      <c r="AK47" s="117"/>
      <c r="AL47" s="117"/>
      <c r="AM47" s="117"/>
      <c r="AN47" s="117"/>
      <c r="AO47" s="117"/>
      <c r="AP47" s="117"/>
      <c r="AQ47" s="117"/>
      <c r="AR47" s="116"/>
      <c r="AS47" s="116"/>
      <c r="AT47" s="116"/>
      <c r="AU47" s="116"/>
      <c r="AV47" s="116"/>
      <c r="AW47" s="116"/>
      <c r="AX47" s="116"/>
      <c r="AY47" s="116"/>
      <c r="AZ47" s="116"/>
      <c r="BA47" s="117"/>
      <c r="BB47" s="117"/>
      <c r="BC47" s="117"/>
      <c r="BD47" s="117"/>
      <c r="BE47" s="117"/>
      <c r="BF47" s="117"/>
      <c r="BG47" s="95"/>
      <c r="BH47" s="95" t="s">
        <v>138</v>
      </c>
      <c r="BI47" s="93"/>
      <c r="BJ47" s="95"/>
      <c r="BK47" s="93"/>
      <c r="BL47" s="93"/>
      <c r="BM47" s="95"/>
      <c r="BN47" s="96"/>
      <c r="BO47" s="95"/>
      <c r="BP47" s="95"/>
      <c r="BQ47" s="93"/>
      <c r="BR47" s="95"/>
    </row>
    <row r="48" spans="1:70" x14ac:dyDescent="0.3">
      <c r="A48" s="93">
        <v>44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7"/>
      <c r="AB48" s="116"/>
      <c r="AC48" s="116"/>
      <c r="AD48" s="116"/>
      <c r="AE48" s="116"/>
      <c r="AF48" s="117"/>
      <c r="AG48" s="117"/>
      <c r="AH48" s="116"/>
      <c r="AI48" s="117"/>
      <c r="AJ48" s="117"/>
      <c r="AK48" s="117"/>
      <c r="AL48" s="117"/>
      <c r="AM48" s="117"/>
      <c r="AN48" s="117"/>
      <c r="AO48" s="117"/>
      <c r="AP48" s="117"/>
      <c r="AQ48" s="117"/>
      <c r="AR48" s="116"/>
      <c r="AS48" s="116"/>
      <c r="AT48" s="116"/>
      <c r="AU48" s="116"/>
      <c r="AV48" s="116"/>
      <c r="AW48" s="116"/>
      <c r="AX48" s="116"/>
      <c r="AY48" s="116"/>
      <c r="AZ48" s="116"/>
      <c r="BA48" s="117"/>
      <c r="BB48" s="117"/>
      <c r="BC48" s="117"/>
      <c r="BD48" s="117"/>
      <c r="BE48" s="117"/>
      <c r="BF48" s="117"/>
      <c r="BG48" s="95"/>
      <c r="BH48" s="95" t="s">
        <v>138</v>
      </c>
      <c r="BI48" s="93"/>
      <c r="BJ48" s="95"/>
      <c r="BK48" s="93"/>
      <c r="BL48" s="93"/>
      <c r="BM48" s="95"/>
      <c r="BN48" s="96"/>
      <c r="BO48" s="95"/>
      <c r="BP48" s="95"/>
      <c r="BQ48" s="93"/>
      <c r="BR48" s="95"/>
    </row>
    <row r="49" spans="1:70" x14ac:dyDescent="0.3">
      <c r="A49" s="93">
        <v>45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7"/>
      <c r="AB49" s="116"/>
      <c r="AC49" s="116"/>
      <c r="AD49" s="116"/>
      <c r="AE49" s="116"/>
      <c r="AF49" s="117"/>
      <c r="AG49" s="117"/>
      <c r="AH49" s="116"/>
      <c r="AI49" s="117"/>
      <c r="AJ49" s="117"/>
      <c r="AK49" s="117"/>
      <c r="AL49" s="117"/>
      <c r="AM49" s="117"/>
      <c r="AN49" s="117"/>
      <c r="AO49" s="117"/>
      <c r="AP49" s="117"/>
      <c r="AQ49" s="117"/>
      <c r="AR49" s="116"/>
      <c r="AS49" s="116"/>
      <c r="AT49" s="116"/>
      <c r="AU49" s="116"/>
      <c r="AV49" s="116"/>
      <c r="AW49" s="116"/>
      <c r="AX49" s="116"/>
      <c r="AY49" s="116"/>
      <c r="AZ49" s="116"/>
      <c r="BA49" s="117"/>
      <c r="BB49" s="117"/>
      <c r="BC49" s="117"/>
      <c r="BD49" s="117"/>
      <c r="BE49" s="117"/>
      <c r="BF49" s="117"/>
      <c r="BG49" s="95"/>
      <c r="BH49" s="95" t="s">
        <v>138</v>
      </c>
      <c r="BI49" s="93"/>
      <c r="BJ49" s="95"/>
      <c r="BK49" s="93"/>
      <c r="BL49" s="93"/>
      <c r="BM49" s="95"/>
      <c r="BN49" s="96"/>
      <c r="BO49" s="95"/>
      <c r="BP49" s="95"/>
      <c r="BQ49" s="93"/>
      <c r="BR49" s="95"/>
    </row>
    <row r="50" spans="1:70" x14ac:dyDescent="0.3">
      <c r="A50" s="93">
        <v>46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7"/>
      <c r="AB50" s="116"/>
      <c r="AC50" s="116"/>
      <c r="AD50" s="116"/>
      <c r="AE50" s="116"/>
      <c r="AF50" s="117"/>
      <c r="AG50" s="117"/>
      <c r="AH50" s="116"/>
      <c r="AI50" s="117"/>
      <c r="AJ50" s="117"/>
      <c r="AK50" s="117"/>
      <c r="AL50" s="117"/>
      <c r="AM50" s="117"/>
      <c r="AN50" s="117"/>
      <c r="AO50" s="117"/>
      <c r="AP50" s="117"/>
      <c r="AQ50" s="117"/>
      <c r="AR50" s="116"/>
      <c r="AS50" s="116"/>
      <c r="AT50" s="116"/>
      <c r="AU50" s="116"/>
      <c r="AV50" s="116"/>
      <c r="AW50" s="116"/>
      <c r="AX50" s="116"/>
      <c r="AY50" s="116"/>
      <c r="AZ50" s="116"/>
      <c r="BA50" s="117"/>
      <c r="BB50" s="117"/>
      <c r="BC50" s="117"/>
      <c r="BD50" s="117"/>
      <c r="BE50" s="117"/>
      <c r="BF50" s="117"/>
      <c r="BG50" s="95"/>
      <c r="BH50" s="95" t="s">
        <v>138</v>
      </c>
      <c r="BI50" s="93"/>
      <c r="BJ50" s="95"/>
      <c r="BK50" s="93"/>
      <c r="BL50" s="93"/>
      <c r="BM50" s="95"/>
      <c r="BN50" s="96"/>
      <c r="BO50" s="95"/>
      <c r="BP50" s="95"/>
      <c r="BQ50" s="93"/>
      <c r="BR50" s="95"/>
    </row>
    <row r="51" spans="1:70" x14ac:dyDescent="0.3">
      <c r="A51" s="93">
        <v>47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7"/>
      <c r="AB51" s="116"/>
      <c r="AC51" s="116"/>
      <c r="AD51" s="116"/>
      <c r="AE51" s="116"/>
      <c r="AF51" s="117"/>
      <c r="AG51" s="117"/>
      <c r="AH51" s="116"/>
      <c r="AI51" s="117"/>
      <c r="AJ51" s="117"/>
      <c r="AK51" s="117"/>
      <c r="AL51" s="117"/>
      <c r="AM51" s="117"/>
      <c r="AN51" s="117"/>
      <c r="AO51" s="117"/>
      <c r="AP51" s="117"/>
      <c r="AQ51" s="117"/>
      <c r="AR51" s="116"/>
      <c r="AS51" s="116"/>
      <c r="AT51" s="116"/>
      <c r="AU51" s="116"/>
      <c r="AV51" s="116"/>
      <c r="AW51" s="116"/>
      <c r="AX51" s="116"/>
      <c r="AY51" s="116"/>
      <c r="AZ51" s="116"/>
      <c r="BA51" s="117"/>
      <c r="BB51" s="117"/>
      <c r="BC51" s="117"/>
      <c r="BD51" s="117"/>
      <c r="BE51" s="117"/>
      <c r="BF51" s="117"/>
      <c r="BG51" s="95"/>
      <c r="BH51" s="95" t="s">
        <v>138</v>
      </c>
      <c r="BI51" s="93"/>
      <c r="BJ51" s="95"/>
      <c r="BK51" s="93"/>
      <c r="BL51" s="93"/>
      <c r="BM51" s="95"/>
      <c r="BN51" s="96"/>
      <c r="BO51" s="95"/>
      <c r="BP51" s="95"/>
      <c r="BQ51" s="93"/>
      <c r="BR51" s="95"/>
    </row>
    <row r="52" spans="1:70" x14ac:dyDescent="0.3">
      <c r="A52" s="93">
        <v>48</v>
      </c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7"/>
      <c r="AB52" s="116"/>
      <c r="AC52" s="116"/>
      <c r="AD52" s="116"/>
      <c r="AE52" s="116"/>
      <c r="AF52" s="117"/>
      <c r="AG52" s="117"/>
      <c r="AH52" s="116"/>
      <c r="AI52" s="117"/>
      <c r="AJ52" s="117"/>
      <c r="AK52" s="117"/>
      <c r="AL52" s="117"/>
      <c r="AM52" s="117"/>
      <c r="AN52" s="117"/>
      <c r="AO52" s="117"/>
      <c r="AP52" s="117"/>
      <c r="AQ52" s="117"/>
      <c r="AR52" s="116"/>
      <c r="AS52" s="116"/>
      <c r="AT52" s="116"/>
      <c r="AU52" s="116"/>
      <c r="AV52" s="116"/>
      <c r="AW52" s="116"/>
      <c r="AX52" s="116"/>
      <c r="AY52" s="116"/>
      <c r="AZ52" s="116"/>
      <c r="BA52" s="117"/>
      <c r="BB52" s="117"/>
      <c r="BC52" s="117"/>
      <c r="BD52" s="117"/>
      <c r="BE52" s="117"/>
      <c r="BF52" s="117"/>
      <c r="BG52" s="95"/>
      <c r="BH52" s="95" t="s">
        <v>138</v>
      </c>
      <c r="BI52" s="93"/>
      <c r="BJ52" s="95"/>
      <c r="BK52" s="93"/>
      <c r="BL52" s="93"/>
      <c r="BM52" s="95"/>
      <c r="BN52" s="96"/>
      <c r="BO52" s="95"/>
      <c r="BP52" s="95"/>
      <c r="BQ52" s="93"/>
      <c r="BR52" s="95"/>
    </row>
    <row r="53" spans="1:70" x14ac:dyDescent="0.3">
      <c r="A53" s="93">
        <v>49</v>
      </c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7"/>
      <c r="AB53" s="116"/>
      <c r="AC53" s="116"/>
      <c r="AD53" s="116"/>
      <c r="AE53" s="116"/>
      <c r="AF53" s="117"/>
      <c r="AG53" s="117"/>
      <c r="AH53" s="116"/>
      <c r="AI53" s="117"/>
      <c r="AJ53" s="117"/>
      <c r="AK53" s="117"/>
      <c r="AL53" s="117"/>
      <c r="AM53" s="117"/>
      <c r="AN53" s="117"/>
      <c r="AO53" s="117"/>
      <c r="AP53" s="117"/>
      <c r="AQ53" s="117"/>
      <c r="AR53" s="116"/>
      <c r="AS53" s="116"/>
      <c r="AT53" s="116"/>
      <c r="AU53" s="116"/>
      <c r="AV53" s="116"/>
      <c r="AW53" s="116"/>
      <c r="AX53" s="116"/>
      <c r="AY53" s="116"/>
      <c r="AZ53" s="116"/>
      <c r="BA53" s="117"/>
      <c r="BB53" s="117"/>
      <c r="BC53" s="117"/>
      <c r="BD53" s="117"/>
      <c r="BE53" s="117"/>
      <c r="BF53" s="117"/>
      <c r="BG53" s="95"/>
      <c r="BH53" s="95" t="s">
        <v>138</v>
      </c>
      <c r="BI53" s="93"/>
      <c r="BJ53" s="95"/>
      <c r="BK53" s="93"/>
      <c r="BL53" s="93"/>
      <c r="BM53" s="95"/>
      <c r="BN53" s="96"/>
      <c r="BO53" s="95"/>
      <c r="BP53" s="95"/>
      <c r="BQ53" s="93"/>
      <c r="BR53" s="95"/>
    </row>
    <row r="54" spans="1:70" x14ac:dyDescent="0.3">
      <c r="A54" s="93">
        <v>50</v>
      </c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7"/>
      <c r="AB54" s="116"/>
      <c r="AC54" s="116"/>
      <c r="AD54" s="116"/>
      <c r="AE54" s="116"/>
      <c r="AF54" s="117"/>
      <c r="AG54" s="117"/>
      <c r="AH54" s="116"/>
      <c r="AI54" s="117"/>
      <c r="AJ54" s="117"/>
      <c r="AK54" s="117"/>
      <c r="AL54" s="117"/>
      <c r="AM54" s="117"/>
      <c r="AN54" s="117"/>
      <c r="AO54" s="117"/>
      <c r="AP54" s="117"/>
      <c r="AQ54" s="117"/>
      <c r="AR54" s="116"/>
      <c r="AS54" s="116"/>
      <c r="AT54" s="116"/>
      <c r="AU54" s="116"/>
      <c r="AV54" s="116"/>
      <c r="AW54" s="116"/>
      <c r="AX54" s="116"/>
      <c r="AY54" s="116"/>
      <c r="AZ54" s="116"/>
      <c r="BA54" s="117"/>
      <c r="BB54" s="117"/>
      <c r="BC54" s="117"/>
      <c r="BD54" s="117"/>
      <c r="BE54" s="117"/>
      <c r="BF54" s="117"/>
      <c r="BG54" s="95"/>
      <c r="BH54" s="95" t="s">
        <v>138</v>
      </c>
      <c r="BI54" s="93"/>
      <c r="BJ54" s="95"/>
      <c r="BK54" s="93"/>
      <c r="BL54" s="93"/>
      <c r="BM54" s="95"/>
      <c r="BN54" s="96"/>
      <c r="BO54" s="95"/>
      <c r="BP54" s="95"/>
      <c r="BQ54" s="93"/>
      <c r="BR54" s="95"/>
    </row>
    <row r="55" spans="1:70" x14ac:dyDescent="0.3">
      <c r="A55" s="93">
        <v>51</v>
      </c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7"/>
      <c r="AB55" s="116"/>
      <c r="AC55" s="116"/>
      <c r="AD55" s="116"/>
      <c r="AE55" s="116"/>
      <c r="AF55" s="117"/>
      <c r="AG55" s="117"/>
      <c r="AH55" s="116"/>
      <c r="AI55" s="117"/>
      <c r="AJ55" s="117"/>
      <c r="AK55" s="117"/>
      <c r="AL55" s="117"/>
      <c r="AM55" s="117"/>
      <c r="AN55" s="117"/>
      <c r="AO55" s="117"/>
      <c r="AP55" s="117"/>
      <c r="AQ55" s="117"/>
      <c r="AR55" s="116"/>
      <c r="AS55" s="116"/>
      <c r="AT55" s="116"/>
      <c r="AU55" s="116"/>
      <c r="AV55" s="116"/>
      <c r="AW55" s="116"/>
      <c r="AX55" s="116"/>
      <c r="AY55" s="116"/>
      <c r="AZ55" s="116"/>
      <c r="BA55" s="117"/>
      <c r="BB55" s="117"/>
      <c r="BC55" s="117"/>
      <c r="BD55" s="117"/>
      <c r="BE55" s="117"/>
      <c r="BF55" s="117"/>
      <c r="BG55" s="95"/>
      <c r="BH55" s="95" t="s">
        <v>138</v>
      </c>
      <c r="BI55" s="93"/>
      <c r="BJ55" s="95"/>
      <c r="BK55" s="93"/>
      <c r="BL55" s="93"/>
      <c r="BM55" s="95"/>
      <c r="BN55" s="96"/>
      <c r="BO55" s="95"/>
      <c r="BP55" s="95"/>
      <c r="BQ55" s="93"/>
      <c r="BR55" s="95"/>
    </row>
    <row r="56" spans="1:70" x14ac:dyDescent="0.3">
      <c r="A56" s="93">
        <v>52</v>
      </c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7"/>
      <c r="AB56" s="116"/>
      <c r="AC56" s="116"/>
      <c r="AD56" s="116"/>
      <c r="AE56" s="116"/>
      <c r="AF56" s="117"/>
      <c r="AG56" s="117"/>
      <c r="AH56" s="116"/>
      <c r="AI56" s="117"/>
      <c r="AJ56" s="117"/>
      <c r="AK56" s="117"/>
      <c r="AL56" s="117"/>
      <c r="AM56" s="117"/>
      <c r="AN56" s="117"/>
      <c r="AO56" s="117"/>
      <c r="AP56" s="117"/>
      <c r="AQ56" s="117"/>
      <c r="AR56" s="116"/>
      <c r="AS56" s="116"/>
      <c r="AT56" s="116"/>
      <c r="AU56" s="116"/>
      <c r="AV56" s="116"/>
      <c r="AW56" s="116"/>
      <c r="AX56" s="116"/>
      <c r="AY56" s="116"/>
      <c r="AZ56" s="116"/>
      <c r="BA56" s="117"/>
      <c r="BB56" s="117"/>
      <c r="BC56" s="117"/>
      <c r="BD56" s="117"/>
      <c r="BE56" s="117"/>
      <c r="BF56" s="117"/>
      <c r="BG56" s="95"/>
      <c r="BH56" s="95" t="s">
        <v>138</v>
      </c>
      <c r="BI56" s="93"/>
      <c r="BJ56" s="95"/>
      <c r="BK56" s="93"/>
      <c r="BL56" s="93"/>
      <c r="BM56" s="95"/>
      <c r="BN56" s="96"/>
      <c r="BO56" s="95"/>
      <c r="BP56" s="95"/>
      <c r="BQ56" s="93"/>
      <c r="BR56" s="95"/>
    </row>
    <row r="57" spans="1:70" x14ac:dyDescent="0.3">
      <c r="A57" s="93">
        <v>53</v>
      </c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7"/>
      <c r="AB57" s="116"/>
      <c r="AC57" s="116"/>
      <c r="AD57" s="116"/>
      <c r="AE57" s="116"/>
      <c r="AF57" s="117"/>
      <c r="AG57" s="117"/>
      <c r="AH57" s="116"/>
      <c r="AI57" s="117"/>
      <c r="AJ57" s="117"/>
      <c r="AK57" s="117"/>
      <c r="AL57" s="117"/>
      <c r="AM57" s="117"/>
      <c r="AN57" s="117"/>
      <c r="AO57" s="117"/>
      <c r="AP57" s="117"/>
      <c r="AQ57" s="117"/>
      <c r="AR57" s="116"/>
      <c r="AS57" s="116"/>
      <c r="AT57" s="116"/>
      <c r="AU57" s="116"/>
      <c r="AV57" s="116"/>
      <c r="AW57" s="116"/>
      <c r="AX57" s="116"/>
      <c r="AY57" s="116"/>
      <c r="AZ57" s="116"/>
      <c r="BA57" s="117"/>
      <c r="BB57" s="117"/>
      <c r="BC57" s="117"/>
      <c r="BD57" s="117"/>
      <c r="BE57" s="117"/>
      <c r="BF57" s="117"/>
      <c r="BG57" s="95"/>
      <c r="BH57" s="95" t="s">
        <v>138</v>
      </c>
      <c r="BI57" s="93"/>
      <c r="BJ57" s="95"/>
      <c r="BK57" s="93"/>
      <c r="BL57" s="93"/>
      <c r="BM57" s="95"/>
      <c r="BN57" s="96"/>
      <c r="BO57" s="95"/>
      <c r="BP57" s="95"/>
      <c r="BQ57" s="93"/>
      <c r="BR57" s="95"/>
    </row>
    <row r="58" spans="1:70" x14ac:dyDescent="0.3">
      <c r="A58" s="93">
        <v>54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7"/>
      <c r="AB58" s="116"/>
      <c r="AC58" s="116"/>
      <c r="AD58" s="116"/>
      <c r="AE58" s="116"/>
      <c r="AF58" s="117"/>
      <c r="AG58" s="117"/>
      <c r="AH58" s="116"/>
      <c r="AI58" s="117"/>
      <c r="AJ58" s="117"/>
      <c r="AK58" s="117"/>
      <c r="AL58" s="117"/>
      <c r="AM58" s="117"/>
      <c r="AN58" s="117"/>
      <c r="AO58" s="117"/>
      <c r="AP58" s="117"/>
      <c r="AQ58" s="117"/>
      <c r="AR58" s="116"/>
      <c r="AS58" s="116"/>
      <c r="AT58" s="116"/>
      <c r="AU58" s="116"/>
      <c r="AV58" s="116"/>
      <c r="AW58" s="116"/>
      <c r="AX58" s="116"/>
      <c r="AY58" s="116"/>
      <c r="AZ58" s="116"/>
      <c r="BA58" s="117"/>
      <c r="BB58" s="117"/>
      <c r="BC58" s="117"/>
      <c r="BD58" s="117"/>
      <c r="BE58" s="117"/>
      <c r="BF58" s="117"/>
      <c r="BG58" s="95"/>
      <c r="BH58" s="95" t="s">
        <v>138</v>
      </c>
      <c r="BI58" s="93"/>
      <c r="BJ58" s="95"/>
      <c r="BK58" s="93"/>
      <c r="BL58" s="93"/>
      <c r="BM58" s="95"/>
      <c r="BN58" s="96"/>
      <c r="BO58" s="95"/>
      <c r="BP58" s="95"/>
      <c r="BQ58" s="93"/>
      <c r="BR58" s="95"/>
    </row>
    <row r="59" spans="1:70" x14ac:dyDescent="0.3">
      <c r="A59" s="93">
        <v>55</v>
      </c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7"/>
      <c r="AB59" s="116"/>
      <c r="AC59" s="116"/>
      <c r="AD59" s="116"/>
      <c r="AE59" s="116"/>
      <c r="AF59" s="117"/>
      <c r="AG59" s="117"/>
      <c r="AH59" s="116"/>
      <c r="AI59" s="117"/>
      <c r="AJ59" s="117"/>
      <c r="AK59" s="117"/>
      <c r="AL59" s="117"/>
      <c r="AM59" s="117"/>
      <c r="AN59" s="117"/>
      <c r="AO59" s="117"/>
      <c r="AP59" s="117"/>
      <c r="AQ59" s="117"/>
      <c r="AR59" s="116"/>
      <c r="AS59" s="116"/>
      <c r="AT59" s="116"/>
      <c r="AU59" s="116"/>
      <c r="AV59" s="116"/>
      <c r="AW59" s="116"/>
      <c r="AX59" s="116"/>
      <c r="AY59" s="116"/>
      <c r="AZ59" s="116"/>
      <c r="BA59" s="117"/>
      <c r="BB59" s="117"/>
      <c r="BC59" s="117"/>
      <c r="BD59" s="117"/>
      <c r="BE59" s="117"/>
      <c r="BF59" s="117"/>
      <c r="BG59" s="95"/>
      <c r="BH59" s="95" t="s">
        <v>138</v>
      </c>
      <c r="BI59" s="93"/>
      <c r="BJ59" s="95"/>
      <c r="BK59" s="93"/>
      <c r="BL59" s="93"/>
      <c r="BM59" s="95"/>
      <c r="BN59" s="96"/>
      <c r="BO59" s="95"/>
      <c r="BP59" s="95"/>
      <c r="BQ59" s="93"/>
      <c r="BR59" s="95"/>
    </row>
    <row r="60" spans="1:70" x14ac:dyDescent="0.3">
      <c r="A60" s="93">
        <v>56</v>
      </c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7"/>
      <c r="AB60" s="116"/>
      <c r="AC60" s="116"/>
      <c r="AD60" s="116"/>
      <c r="AE60" s="116"/>
      <c r="AF60" s="117"/>
      <c r="AG60" s="117"/>
      <c r="AH60" s="116"/>
      <c r="AI60" s="117"/>
      <c r="AJ60" s="117"/>
      <c r="AK60" s="117"/>
      <c r="AL60" s="117"/>
      <c r="AM60" s="117"/>
      <c r="AN60" s="117"/>
      <c r="AO60" s="117"/>
      <c r="AP60" s="117"/>
      <c r="AQ60" s="117"/>
      <c r="AR60" s="116"/>
      <c r="AS60" s="116"/>
      <c r="AT60" s="116"/>
      <c r="AU60" s="116"/>
      <c r="AV60" s="116"/>
      <c r="AW60" s="116"/>
      <c r="AX60" s="116"/>
      <c r="AY60" s="116"/>
      <c r="AZ60" s="116"/>
      <c r="BA60" s="117"/>
      <c r="BB60" s="117"/>
      <c r="BC60" s="117"/>
      <c r="BD60" s="117"/>
      <c r="BE60" s="117"/>
      <c r="BF60" s="117"/>
      <c r="BG60" s="95"/>
      <c r="BH60" s="95" t="s">
        <v>138</v>
      </c>
      <c r="BI60" s="93"/>
      <c r="BJ60" s="95"/>
      <c r="BK60" s="93"/>
      <c r="BL60" s="93"/>
      <c r="BM60" s="95"/>
      <c r="BN60" s="96"/>
      <c r="BO60" s="95"/>
      <c r="BP60" s="95"/>
      <c r="BQ60" s="93"/>
      <c r="BR60" s="95"/>
    </row>
    <row r="61" spans="1:70" x14ac:dyDescent="0.3">
      <c r="A61" s="93">
        <v>57</v>
      </c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7"/>
      <c r="AB61" s="116"/>
      <c r="AC61" s="116"/>
      <c r="AD61" s="116"/>
      <c r="AE61" s="116"/>
      <c r="AF61" s="117"/>
      <c r="AG61" s="117"/>
      <c r="AH61" s="116"/>
      <c r="AI61" s="117"/>
      <c r="AJ61" s="117"/>
      <c r="AK61" s="117"/>
      <c r="AL61" s="117"/>
      <c r="AM61" s="117"/>
      <c r="AN61" s="117"/>
      <c r="AO61" s="117"/>
      <c r="AP61" s="117"/>
      <c r="AQ61" s="117"/>
      <c r="AR61" s="116"/>
      <c r="AS61" s="116"/>
      <c r="AT61" s="116"/>
      <c r="AU61" s="116"/>
      <c r="AV61" s="116"/>
      <c r="AW61" s="116"/>
      <c r="AX61" s="116"/>
      <c r="AY61" s="116"/>
      <c r="AZ61" s="116"/>
      <c r="BA61" s="117"/>
      <c r="BB61" s="117"/>
      <c r="BC61" s="117"/>
      <c r="BD61" s="117"/>
      <c r="BE61" s="117"/>
      <c r="BF61" s="117"/>
      <c r="BG61" s="95"/>
      <c r="BH61" s="95" t="s">
        <v>138</v>
      </c>
      <c r="BI61" s="93"/>
      <c r="BJ61" s="95"/>
      <c r="BK61" s="93"/>
      <c r="BL61" s="93"/>
      <c r="BM61" s="95"/>
      <c r="BN61" s="96"/>
      <c r="BO61" s="95"/>
      <c r="BP61" s="95"/>
      <c r="BQ61" s="93"/>
      <c r="BR61" s="95"/>
    </row>
    <row r="62" spans="1:70" x14ac:dyDescent="0.3">
      <c r="A62" s="93">
        <v>58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7"/>
      <c r="AB62" s="116"/>
      <c r="AC62" s="116"/>
      <c r="AD62" s="116"/>
      <c r="AE62" s="116"/>
      <c r="AF62" s="117"/>
      <c r="AG62" s="117"/>
      <c r="AH62" s="116"/>
      <c r="AI62" s="117"/>
      <c r="AJ62" s="117"/>
      <c r="AK62" s="117"/>
      <c r="AL62" s="117"/>
      <c r="AM62" s="117"/>
      <c r="AN62" s="117"/>
      <c r="AO62" s="117"/>
      <c r="AP62" s="117"/>
      <c r="AQ62" s="117"/>
      <c r="AR62" s="116"/>
      <c r="AS62" s="116"/>
      <c r="AT62" s="116"/>
      <c r="AU62" s="116"/>
      <c r="AV62" s="116"/>
      <c r="AW62" s="116"/>
      <c r="AX62" s="116"/>
      <c r="AY62" s="116"/>
      <c r="AZ62" s="116"/>
      <c r="BA62" s="117"/>
      <c r="BB62" s="117"/>
      <c r="BC62" s="117"/>
      <c r="BD62" s="117"/>
      <c r="BE62" s="117"/>
      <c r="BF62" s="117"/>
      <c r="BG62" s="95"/>
      <c r="BH62" s="95" t="s">
        <v>138</v>
      </c>
      <c r="BI62" s="93"/>
      <c r="BJ62" s="95"/>
      <c r="BK62" s="93"/>
      <c r="BL62" s="93"/>
      <c r="BM62" s="95"/>
      <c r="BN62" s="96"/>
      <c r="BO62" s="95"/>
      <c r="BP62" s="95"/>
      <c r="BQ62" s="93"/>
      <c r="BR62" s="95"/>
    </row>
    <row r="63" spans="1:70" x14ac:dyDescent="0.3">
      <c r="A63" s="93">
        <v>59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7"/>
      <c r="AB63" s="116"/>
      <c r="AC63" s="116"/>
      <c r="AD63" s="116"/>
      <c r="AE63" s="116"/>
      <c r="AF63" s="117"/>
      <c r="AG63" s="117"/>
      <c r="AH63" s="116"/>
      <c r="AI63" s="117"/>
      <c r="AJ63" s="117"/>
      <c r="AK63" s="117"/>
      <c r="AL63" s="117"/>
      <c r="AM63" s="117"/>
      <c r="AN63" s="117"/>
      <c r="AO63" s="117"/>
      <c r="AP63" s="117"/>
      <c r="AQ63" s="117"/>
      <c r="AR63" s="116"/>
      <c r="AS63" s="116"/>
      <c r="AT63" s="116"/>
      <c r="AU63" s="116"/>
      <c r="AV63" s="116"/>
      <c r="AW63" s="116"/>
      <c r="AX63" s="116"/>
      <c r="AY63" s="116"/>
      <c r="AZ63" s="116"/>
      <c r="BA63" s="117"/>
      <c r="BB63" s="117"/>
      <c r="BC63" s="117"/>
      <c r="BD63" s="117"/>
      <c r="BE63" s="117"/>
      <c r="BF63" s="117"/>
      <c r="BG63" s="95"/>
      <c r="BH63" s="95" t="s">
        <v>138</v>
      </c>
      <c r="BI63" s="93"/>
      <c r="BJ63" s="95"/>
      <c r="BK63" s="93"/>
      <c r="BL63" s="93"/>
      <c r="BM63" s="95"/>
      <c r="BN63" s="96"/>
      <c r="BO63" s="95"/>
      <c r="BP63" s="95"/>
      <c r="BQ63" s="93"/>
      <c r="BR63" s="95"/>
    </row>
    <row r="64" spans="1:70" x14ac:dyDescent="0.3">
      <c r="A64" s="93">
        <v>60</v>
      </c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7"/>
      <c r="AB64" s="116"/>
      <c r="AC64" s="116"/>
      <c r="AD64" s="116"/>
      <c r="AE64" s="116"/>
      <c r="AF64" s="117"/>
      <c r="AG64" s="117"/>
      <c r="AH64" s="116"/>
      <c r="AI64" s="117"/>
      <c r="AJ64" s="117"/>
      <c r="AK64" s="117"/>
      <c r="AL64" s="117"/>
      <c r="AM64" s="117"/>
      <c r="AN64" s="117"/>
      <c r="AO64" s="117"/>
      <c r="AP64" s="117"/>
      <c r="AQ64" s="117"/>
      <c r="AR64" s="116"/>
      <c r="AS64" s="116"/>
      <c r="AT64" s="116"/>
      <c r="AU64" s="116"/>
      <c r="AV64" s="116"/>
      <c r="AW64" s="116"/>
      <c r="AX64" s="116"/>
      <c r="AY64" s="116"/>
      <c r="AZ64" s="116"/>
      <c r="BA64" s="117"/>
      <c r="BB64" s="117"/>
      <c r="BC64" s="117"/>
      <c r="BD64" s="117"/>
      <c r="BE64" s="117"/>
      <c r="BF64" s="117"/>
      <c r="BG64" s="95"/>
      <c r="BH64" s="95" t="s">
        <v>138</v>
      </c>
      <c r="BI64" s="93"/>
      <c r="BJ64" s="95"/>
      <c r="BK64" s="93"/>
      <c r="BL64" s="93"/>
      <c r="BM64" s="95"/>
      <c r="BN64" s="96"/>
      <c r="BO64" s="95"/>
      <c r="BP64" s="95"/>
      <c r="BQ64" s="93"/>
      <c r="BR64" s="95"/>
    </row>
    <row r="65" spans="1:70" x14ac:dyDescent="0.3">
      <c r="A65" s="93">
        <v>61</v>
      </c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7"/>
      <c r="AB65" s="116"/>
      <c r="AC65" s="116"/>
      <c r="AD65" s="116"/>
      <c r="AE65" s="116"/>
      <c r="AF65" s="117"/>
      <c r="AG65" s="117"/>
      <c r="AH65" s="116"/>
      <c r="AI65" s="117"/>
      <c r="AJ65" s="117"/>
      <c r="AK65" s="117"/>
      <c r="AL65" s="117"/>
      <c r="AM65" s="117"/>
      <c r="AN65" s="117"/>
      <c r="AO65" s="117"/>
      <c r="AP65" s="117"/>
      <c r="AQ65" s="117"/>
      <c r="AR65" s="116"/>
      <c r="AS65" s="116"/>
      <c r="AT65" s="116"/>
      <c r="AU65" s="116"/>
      <c r="AV65" s="116"/>
      <c r="AW65" s="116"/>
      <c r="AX65" s="116"/>
      <c r="AY65" s="116"/>
      <c r="AZ65" s="116"/>
      <c r="BA65" s="117"/>
      <c r="BB65" s="117"/>
      <c r="BC65" s="117"/>
      <c r="BD65" s="117"/>
      <c r="BE65" s="117"/>
      <c r="BF65" s="117"/>
      <c r="BG65" s="95"/>
      <c r="BH65" s="95" t="s">
        <v>138</v>
      </c>
      <c r="BI65" s="93"/>
      <c r="BJ65" s="95"/>
      <c r="BK65" s="93"/>
      <c r="BL65" s="93"/>
      <c r="BM65" s="95"/>
      <c r="BN65" s="96"/>
      <c r="BO65" s="95"/>
      <c r="BP65" s="95"/>
      <c r="BQ65" s="93"/>
      <c r="BR65" s="95"/>
    </row>
    <row r="66" spans="1:70" x14ac:dyDescent="0.3">
      <c r="A66" s="93">
        <v>62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7"/>
      <c r="AB66" s="116"/>
      <c r="AC66" s="116"/>
      <c r="AD66" s="116"/>
      <c r="AE66" s="116"/>
      <c r="AF66" s="117"/>
      <c r="AG66" s="117"/>
      <c r="AH66" s="116"/>
      <c r="AI66" s="117"/>
      <c r="AJ66" s="117"/>
      <c r="AK66" s="117"/>
      <c r="AL66" s="117"/>
      <c r="AM66" s="117"/>
      <c r="AN66" s="117"/>
      <c r="AO66" s="117"/>
      <c r="AP66" s="117"/>
      <c r="AQ66" s="117"/>
      <c r="AR66" s="116"/>
      <c r="AS66" s="116"/>
      <c r="AT66" s="116"/>
      <c r="AU66" s="116"/>
      <c r="AV66" s="116"/>
      <c r="AW66" s="116"/>
      <c r="AX66" s="116"/>
      <c r="AY66" s="116"/>
      <c r="AZ66" s="116"/>
      <c r="BA66" s="117"/>
      <c r="BB66" s="117"/>
      <c r="BC66" s="117"/>
      <c r="BD66" s="117"/>
      <c r="BE66" s="117"/>
      <c r="BF66" s="117"/>
      <c r="BG66" s="95"/>
      <c r="BH66" s="95" t="s">
        <v>138</v>
      </c>
      <c r="BI66" s="93"/>
      <c r="BJ66" s="95"/>
      <c r="BK66" s="93"/>
      <c r="BL66" s="93"/>
      <c r="BM66" s="95"/>
      <c r="BN66" s="96"/>
      <c r="BO66" s="95"/>
      <c r="BP66" s="95"/>
      <c r="BQ66" s="93"/>
      <c r="BR66" s="95"/>
    </row>
    <row r="67" spans="1:70" x14ac:dyDescent="0.3">
      <c r="A67" s="93">
        <v>63</v>
      </c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7"/>
      <c r="AB67" s="116"/>
      <c r="AC67" s="116"/>
      <c r="AD67" s="116"/>
      <c r="AE67" s="116"/>
      <c r="AF67" s="117"/>
      <c r="AG67" s="117"/>
      <c r="AH67" s="116"/>
      <c r="AI67" s="117"/>
      <c r="AJ67" s="117"/>
      <c r="AK67" s="117"/>
      <c r="AL67" s="117"/>
      <c r="AM67" s="117"/>
      <c r="AN67" s="117"/>
      <c r="AO67" s="117"/>
      <c r="AP67" s="117"/>
      <c r="AQ67" s="117"/>
      <c r="AR67" s="116"/>
      <c r="AS67" s="116"/>
      <c r="AT67" s="116"/>
      <c r="AU67" s="116"/>
      <c r="AV67" s="116"/>
      <c r="AW67" s="116"/>
      <c r="AX67" s="116"/>
      <c r="AY67" s="116"/>
      <c r="AZ67" s="116"/>
      <c r="BA67" s="117"/>
      <c r="BB67" s="117"/>
      <c r="BC67" s="117"/>
      <c r="BD67" s="117"/>
      <c r="BE67" s="117"/>
      <c r="BF67" s="117"/>
      <c r="BG67" s="95"/>
      <c r="BH67" s="95" t="s">
        <v>138</v>
      </c>
      <c r="BI67" s="93"/>
      <c r="BJ67" s="95"/>
      <c r="BK67" s="93"/>
      <c r="BL67" s="93"/>
      <c r="BM67" s="95"/>
      <c r="BN67" s="96"/>
      <c r="BO67" s="95"/>
      <c r="BP67" s="95"/>
      <c r="BQ67" s="93"/>
      <c r="BR67" s="95"/>
    </row>
    <row r="68" spans="1:70" x14ac:dyDescent="0.3">
      <c r="A68" s="93">
        <v>64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 t="s">
        <v>138</v>
      </c>
      <c r="BI68" s="95"/>
      <c r="BJ68" s="95"/>
      <c r="BK68" s="93"/>
      <c r="BL68" s="93"/>
      <c r="BM68" s="95"/>
      <c r="BN68" s="96"/>
      <c r="BO68" s="95"/>
      <c r="BP68" s="95"/>
      <c r="BQ68" s="93"/>
      <c r="BR68" s="95"/>
    </row>
    <row r="69" spans="1:70" x14ac:dyDescent="0.3">
      <c r="A69" s="93">
        <v>65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 t="s">
        <v>138</v>
      </c>
      <c r="BI69" s="95"/>
      <c r="BJ69" s="95"/>
      <c r="BK69" s="93"/>
      <c r="BL69" s="93"/>
      <c r="BM69" s="95"/>
      <c r="BN69" s="96"/>
      <c r="BO69" s="95"/>
      <c r="BP69" s="95"/>
      <c r="BQ69" s="93"/>
      <c r="BR69" s="95"/>
    </row>
    <row r="70" spans="1:70" x14ac:dyDescent="0.3">
      <c r="A70" s="93">
        <v>66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 t="s">
        <v>138</v>
      </c>
      <c r="BI70" s="95"/>
      <c r="BJ70" s="95"/>
      <c r="BK70" s="93"/>
      <c r="BL70" s="93"/>
      <c r="BM70" s="95"/>
      <c r="BN70" s="96"/>
      <c r="BO70" s="95"/>
      <c r="BP70" s="95"/>
      <c r="BQ70" s="93"/>
      <c r="BR70" s="95"/>
    </row>
    <row r="71" spans="1:70" x14ac:dyDescent="0.3">
      <c r="A71" s="93">
        <v>67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 t="s">
        <v>138</v>
      </c>
      <c r="BI71" s="95"/>
      <c r="BJ71" s="95"/>
      <c r="BK71" s="93"/>
      <c r="BL71" s="93"/>
      <c r="BM71" s="95"/>
      <c r="BN71" s="96"/>
      <c r="BO71" s="95"/>
      <c r="BP71" s="95"/>
      <c r="BQ71" s="93"/>
      <c r="BR71" s="95"/>
    </row>
    <row r="72" spans="1:70" x14ac:dyDescent="0.3">
      <c r="A72" s="93">
        <v>68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 t="s">
        <v>138</v>
      </c>
      <c r="BI72" s="95"/>
      <c r="BJ72" s="95"/>
      <c r="BK72" s="93"/>
      <c r="BL72" s="93"/>
      <c r="BM72" s="95"/>
      <c r="BN72" s="96"/>
      <c r="BO72" s="95"/>
      <c r="BP72" s="95"/>
      <c r="BQ72" s="93"/>
      <c r="BR72" s="95"/>
    </row>
    <row r="73" spans="1:70" x14ac:dyDescent="0.3">
      <c r="A73" s="93">
        <v>69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 t="s">
        <v>138</v>
      </c>
      <c r="BI73" s="95"/>
      <c r="BJ73" s="95"/>
      <c r="BK73" s="93"/>
      <c r="BL73" s="93"/>
      <c r="BM73" s="95"/>
      <c r="BN73" s="96"/>
      <c r="BO73" s="95"/>
      <c r="BP73" s="95"/>
      <c r="BQ73" s="93"/>
      <c r="BR73" s="95"/>
    </row>
    <row r="74" spans="1:70" x14ac:dyDescent="0.3">
      <c r="A74" s="93">
        <v>70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 t="s">
        <v>138</v>
      </c>
      <c r="BI74" s="95"/>
      <c r="BJ74" s="95"/>
      <c r="BK74" s="93"/>
      <c r="BL74" s="93"/>
      <c r="BM74" s="95"/>
      <c r="BN74" s="96"/>
      <c r="BO74" s="95"/>
      <c r="BP74" s="95"/>
      <c r="BQ74" s="93"/>
      <c r="BR74" s="95"/>
    </row>
    <row r="75" spans="1:70" x14ac:dyDescent="0.3">
      <c r="A75" s="93">
        <v>71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 t="s">
        <v>138</v>
      </c>
      <c r="BI75" s="95"/>
      <c r="BJ75" s="95"/>
      <c r="BK75" s="93"/>
      <c r="BL75" s="93"/>
      <c r="BM75" s="95"/>
      <c r="BN75" s="96"/>
      <c r="BO75" s="95"/>
      <c r="BP75" s="95"/>
      <c r="BQ75" s="93"/>
      <c r="BR75" s="95"/>
    </row>
    <row r="76" spans="1:70" x14ac:dyDescent="0.3">
      <c r="A76" s="93">
        <v>72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 t="s">
        <v>138</v>
      </c>
      <c r="BI76" s="95"/>
      <c r="BJ76" s="95"/>
      <c r="BK76" s="93"/>
      <c r="BL76" s="93"/>
      <c r="BM76" s="95"/>
      <c r="BN76" s="96"/>
      <c r="BO76" s="95"/>
      <c r="BP76" s="95"/>
      <c r="BQ76" s="93"/>
      <c r="BR76" s="95"/>
    </row>
    <row r="77" spans="1:70" x14ac:dyDescent="0.3">
      <c r="A77" s="93">
        <v>73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 t="s">
        <v>138</v>
      </c>
      <c r="BI77" s="95"/>
      <c r="BJ77" s="95"/>
      <c r="BK77" s="93"/>
      <c r="BL77" s="93"/>
      <c r="BM77" s="95"/>
      <c r="BN77" s="96"/>
      <c r="BO77" s="95"/>
      <c r="BP77" s="95"/>
      <c r="BQ77" s="93"/>
      <c r="BR77" s="95"/>
    </row>
    <row r="78" spans="1:70" x14ac:dyDescent="0.3">
      <c r="A78" s="93">
        <v>74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 t="s">
        <v>138</v>
      </c>
      <c r="BI78" s="95"/>
      <c r="BJ78" s="95"/>
      <c r="BK78" s="93"/>
      <c r="BL78" s="93"/>
      <c r="BM78" s="95"/>
      <c r="BN78" s="96"/>
      <c r="BO78" s="95"/>
      <c r="BP78" s="95"/>
      <c r="BQ78" s="93"/>
      <c r="BR78" s="95"/>
    </row>
    <row r="79" spans="1:70" x14ac:dyDescent="0.3">
      <c r="A79" s="93">
        <v>75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 t="s">
        <v>138</v>
      </c>
      <c r="BI79" s="95"/>
      <c r="BJ79" s="95"/>
      <c r="BK79" s="93"/>
      <c r="BL79" s="93"/>
      <c r="BM79" s="95"/>
      <c r="BN79" s="96"/>
      <c r="BO79" s="95"/>
      <c r="BP79" s="95"/>
      <c r="BQ79" s="93"/>
      <c r="BR79" s="95"/>
    </row>
    <row r="80" spans="1:70" x14ac:dyDescent="0.3">
      <c r="A80" s="93">
        <v>76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 t="s">
        <v>138</v>
      </c>
      <c r="BI80" s="95"/>
      <c r="BJ80" s="95"/>
      <c r="BK80" s="93"/>
      <c r="BL80" s="93"/>
      <c r="BM80" s="95"/>
      <c r="BN80" s="96"/>
      <c r="BO80" s="95"/>
      <c r="BP80" s="95"/>
      <c r="BQ80" s="93"/>
      <c r="BR80" s="95"/>
    </row>
    <row r="81" spans="1:70" x14ac:dyDescent="0.3">
      <c r="A81" s="93">
        <v>77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 t="s">
        <v>138</v>
      </c>
      <c r="BI81" s="95"/>
      <c r="BJ81" s="95"/>
      <c r="BK81" s="93"/>
      <c r="BL81" s="93"/>
      <c r="BM81" s="95"/>
      <c r="BN81" s="96"/>
      <c r="BO81" s="95"/>
      <c r="BP81" s="95"/>
      <c r="BQ81" s="93"/>
      <c r="BR81" s="95"/>
    </row>
    <row r="82" spans="1:70" x14ac:dyDescent="0.3">
      <c r="A82" s="93">
        <v>78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 t="s">
        <v>138</v>
      </c>
      <c r="BI82" s="95"/>
      <c r="BJ82" s="95"/>
      <c r="BK82" s="93"/>
      <c r="BL82" s="93"/>
      <c r="BM82" s="95"/>
      <c r="BN82" s="96"/>
      <c r="BO82" s="95"/>
      <c r="BP82" s="95"/>
      <c r="BQ82" s="93"/>
      <c r="BR82" s="95"/>
    </row>
    <row r="83" spans="1:70" x14ac:dyDescent="0.3">
      <c r="A83" s="93">
        <v>79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 t="s">
        <v>138</v>
      </c>
      <c r="BI83" s="95"/>
      <c r="BJ83" s="95"/>
      <c r="BK83" s="93"/>
      <c r="BL83" s="93"/>
      <c r="BM83" s="95"/>
      <c r="BN83" s="96"/>
      <c r="BO83" s="95"/>
      <c r="BP83" s="95"/>
      <c r="BQ83" s="93"/>
      <c r="BR83" s="95"/>
    </row>
    <row r="84" spans="1:70" x14ac:dyDescent="0.3">
      <c r="A84" s="93">
        <v>80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 t="s">
        <v>138</v>
      </c>
      <c r="BI84" s="95"/>
      <c r="BJ84" s="95"/>
      <c r="BK84" s="93"/>
      <c r="BL84" s="93"/>
      <c r="BM84" s="95"/>
      <c r="BN84" s="96"/>
      <c r="BO84" s="95"/>
      <c r="BP84" s="95"/>
      <c r="BQ84" s="93"/>
      <c r="BR84" s="95"/>
    </row>
    <row r="85" spans="1:70" x14ac:dyDescent="0.3">
      <c r="A85" s="93">
        <v>81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 t="s">
        <v>138</v>
      </c>
      <c r="BI85" s="95"/>
      <c r="BJ85" s="95"/>
      <c r="BK85" s="93"/>
      <c r="BL85" s="93"/>
      <c r="BM85" s="95"/>
      <c r="BN85" s="96"/>
      <c r="BO85" s="95"/>
      <c r="BP85" s="95"/>
      <c r="BQ85" s="93"/>
      <c r="BR85" s="95"/>
    </row>
    <row r="86" spans="1:70" x14ac:dyDescent="0.3">
      <c r="A86" s="93">
        <v>82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 t="s">
        <v>138</v>
      </c>
      <c r="BI86" s="95"/>
      <c r="BJ86" s="95"/>
      <c r="BK86" s="93"/>
      <c r="BL86" s="93"/>
      <c r="BM86" s="95"/>
      <c r="BN86" s="96"/>
      <c r="BO86" s="95"/>
      <c r="BP86" s="95"/>
      <c r="BQ86" s="93"/>
      <c r="BR86" s="95"/>
    </row>
    <row r="87" spans="1:70" x14ac:dyDescent="0.3">
      <c r="A87" s="93">
        <v>83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 t="s">
        <v>138</v>
      </c>
      <c r="BI87" s="95"/>
      <c r="BJ87" s="95"/>
      <c r="BK87" s="93"/>
      <c r="BL87" s="93"/>
      <c r="BM87" s="95"/>
      <c r="BN87" s="96"/>
      <c r="BO87" s="95"/>
      <c r="BP87" s="95"/>
      <c r="BQ87" s="93"/>
      <c r="BR87" s="95"/>
    </row>
    <row r="88" spans="1:70" x14ac:dyDescent="0.3">
      <c r="A88" s="93">
        <v>84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 t="s">
        <v>138</v>
      </c>
      <c r="BI88" s="95"/>
      <c r="BJ88" s="95"/>
      <c r="BK88" s="93"/>
      <c r="BL88" s="93"/>
      <c r="BM88" s="95"/>
      <c r="BN88" s="96"/>
      <c r="BO88" s="95"/>
      <c r="BP88" s="95"/>
      <c r="BQ88" s="93"/>
      <c r="BR88" s="95"/>
    </row>
    <row r="89" spans="1:70" x14ac:dyDescent="0.3">
      <c r="A89" s="93">
        <v>85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 t="s">
        <v>138</v>
      </c>
      <c r="BI89" s="95"/>
      <c r="BJ89" s="95"/>
      <c r="BK89" s="93"/>
      <c r="BL89" s="93"/>
      <c r="BM89" s="95"/>
      <c r="BN89" s="96"/>
      <c r="BO89" s="95"/>
      <c r="BP89" s="95"/>
      <c r="BQ89" s="93"/>
      <c r="BR89" s="95"/>
    </row>
    <row r="90" spans="1:70" x14ac:dyDescent="0.3">
      <c r="A90" s="93">
        <v>86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 t="s">
        <v>138</v>
      </c>
      <c r="BI90" s="95"/>
      <c r="BJ90" s="95"/>
      <c r="BK90" s="93"/>
      <c r="BL90" s="93"/>
      <c r="BM90" s="95"/>
      <c r="BN90" s="96"/>
      <c r="BO90" s="95"/>
      <c r="BP90" s="95"/>
      <c r="BQ90" s="93"/>
      <c r="BR90" s="95"/>
    </row>
    <row r="91" spans="1:70" x14ac:dyDescent="0.3">
      <c r="A91" s="93">
        <v>87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 t="s">
        <v>138</v>
      </c>
      <c r="BI91" s="95"/>
      <c r="BJ91" s="95"/>
      <c r="BK91" s="93"/>
      <c r="BL91" s="93"/>
      <c r="BM91" s="95"/>
      <c r="BN91" s="96"/>
      <c r="BO91" s="95"/>
      <c r="BP91" s="95"/>
      <c r="BQ91" s="93"/>
      <c r="BR91" s="95"/>
    </row>
    <row r="92" spans="1:70" x14ac:dyDescent="0.3">
      <c r="A92" s="93">
        <v>88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 t="s">
        <v>138</v>
      </c>
      <c r="BI92" s="95"/>
      <c r="BJ92" s="95"/>
      <c r="BK92" s="93"/>
      <c r="BL92" s="93"/>
      <c r="BM92" s="95"/>
      <c r="BN92" s="96"/>
      <c r="BO92" s="95"/>
      <c r="BP92" s="95"/>
      <c r="BQ92" s="93"/>
      <c r="BR92" s="95"/>
    </row>
    <row r="93" spans="1:70" x14ac:dyDescent="0.3">
      <c r="A93" s="93">
        <v>89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 t="s">
        <v>138</v>
      </c>
      <c r="BI93" s="95"/>
      <c r="BJ93" s="95"/>
      <c r="BK93" s="93"/>
      <c r="BL93" s="93"/>
      <c r="BM93" s="95"/>
      <c r="BN93" s="96"/>
      <c r="BO93" s="95"/>
      <c r="BP93" s="95"/>
      <c r="BQ93" s="93"/>
      <c r="BR93" s="95"/>
    </row>
    <row r="94" spans="1:70" x14ac:dyDescent="0.3">
      <c r="A94" s="93">
        <v>90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 t="s">
        <v>138</v>
      </c>
      <c r="BI94" s="95"/>
      <c r="BJ94" s="95"/>
      <c r="BK94" s="93"/>
      <c r="BL94" s="93"/>
      <c r="BM94" s="95"/>
      <c r="BN94" s="96"/>
      <c r="BO94" s="95"/>
      <c r="BP94" s="95"/>
      <c r="BQ94" s="93"/>
      <c r="BR94" s="95"/>
    </row>
    <row r="95" spans="1:70" x14ac:dyDescent="0.3">
      <c r="A95" s="93">
        <v>91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 t="s">
        <v>138</v>
      </c>
      <c r="BI95" s="95"/>
      <c r="BJ95" s="95"/>
      <c r="BK95" s="93"/>
      <c r="BL95" s="93"/>
      <c r="BM95" s="95"/>
      <c r="BN95" s="96"/>
      <c r="BO95" s="95"/>
      <c r="BP95" s="95"/>
      <c r="BQ95" s="93"/>
      <c r="BR95" s="95"/>
    </row>
    <row r="96" spans="1:70" x14ac:dyDescent="0.3">
      <c r="A96" s="93">
        <v>92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 t="s">
        <v>138</v>
      </c>
      <c r="BI96" s="95"/>
      <c r="BJ96" s="95"/>
      <c r="BK96" s="93"/>
      <c r="BL96" s="93"/>
      <c r="BM96" s="95"/>
      <c r="BN96" s="96"/>
      <c r="BO96" s="95"/>
      <c r="BP96" s="95"/>
      <c r="BQ96" s="93"/>
      <c r="BR96" s="95"/>
    </row>
    <row r="97" spans="1:70" x14ac:dyDescent="0.3">
      <c r="A97" s="93">
        <v>93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 t="s">
        <v>138</v>
      </c>
      <c r="BI97" s="95"/>
      <c r="BJ97" s="95"/>
      <c r="BK97" s="93"/>
      <c r="BL97" s="93"/>
      <c r="BM97" s="95"/>
      <c r="BN97" s="96"/>
      <c r="BO97" s="95"/>
      <c r="BP97" s="95"/>
      <c r="BQ97" s="93"/>
      <c r="BR97" s="95"/>
    </row>
    <row r="98" spans="1:70" x14ac:dyDescent="0.3">
      <c r="A98" s="93">
        <v>94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 t="s">
        <v>138</v>
      </c>
      <c r="BI98" s="95"/>
      <c r="BJ98" s="95"/>
      <c r="BK98" s="93"/>
      <c r="BL98" s="93"/>
      <c r="BM98" s="95"/>
      <c r="BN98" s="96"/>
      <c r="BO98" s="95"/>
      <c r="BP98" s="95"/>
      <c r="BQ98" s="93"/>
      <c r="BR98" s="95"/>
    </row>
    <row r="99" spans="1:70" x14ac:dyDescent="0.3">
      <c r="A99" s="93">
        <v>95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 t="s">
        <v>138</v>
      </c>
      <c r="BI99" s="95"/>
      <c r="BJ99" s="95"/>
      <c r="BK99" s="93"/>
      <c r="BL99" s="93"/>
      <c r="BM99" s="95"/>
      <c r="BN99" s="96"/>
      <c r="BO99" s="95"/>
      <c r="BP99" s="95"/>
      <c r="BQ99" s="93"/>
      <c r="BR99" s="95"/>
    </row>
    <row r="100" spans="1:70" x14ac:dyDescent="0.3">
      <c r="A100" s="93">
        <v>96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3"/>
      <c r="BL100" s="93"/>
      <c r="BM100" s="95"/>
      <c r="BN100" s="96"/>
      <c r="BO100" s="95"/>
      <c r="BP100" s="95"/>
      <c r="BQ100" s="93"/>
      <c r="BR100" s="95"/>
    </row>
    <row r="101" spans="1:70" x14ac:dyDescent="0.3">
      <c r="A101" s="93">
        <v>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3"/>
      <c r="BL101" s="93"/>
      <c r="BM101" s="95"/>
      <c r="BN101" s="96"/>
      <c r="BO101" s="95"/>
      <c r="BP101" s="95"/>
      <c r="BQ101" s="93"/>
      <c r="BR101" s="95"/>
    </row>
    <row r="102" spans="1:70" x14ac:dyDescent="0.3">
      <c r="A102" s="93">
        <v>98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3"/>
      <c r="BL102" s="93"/>
      <c r="BM102" s="95"/>
      <c r="BN102" s="96"/>
      <c r="BO102" s="95"/>
      <c r="BP102" s="95"/>
      <c r="BQ102" s="93"/>
      <c r="BR102" s="95"/>
    </row>
    <row r="103" spans="1:70" x14ac:dyDescent="0.3">
      <c r="A103" s="93">
        <v>99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3"/>
      <c r="BL103" s="93"/>
      <c r="BM103" s="95"/>
      <c r="BN103" s="96"/>
      <c r="BO103" s="95"/>
      <c r="BP103" s="95"/>
      <c r="BQ103" s="93"/>
      <c r="BR103" s="95"/>
    </row>
    <row r="104" spans="1:70" x14ac:dyDescent="0.3">
      <c r="A104" s="93">
        <v>100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3"/>
      <c r="BL104" s="93"/>
      <c r="BM104" s="95"/>
      <c r="BN104" s="96"/>
      <c r="BO104" s="95"/>
      <c r="BP104" s="95"/>
      <c r="BQ104" s="93"/>
      <c r="BR104" s="95"/>
    </row>
    <row r="105" spans="1:70" x14ac:dyDescent="0.3">
      <c r="A105" s="93">
        <v>101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3"/>
      <c r="BL105" s="93"/>
      <c r="BM105" s="95"/>
      <c r="BN105" s="96"/>
      <c r="BO105" s="95"/>
      <c r="BP105" s="95"/>
      <c r="BQ105" s="93"/>
      <c r="BR105" s="95"/>
    </row>
    <row r="106" spans="1:70" x14ac:dyDescent="0.3">
      <c r="A106" s="93">
        <v>102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3"/>
      <c r="BL106" s="93"/>
      <c r="BM106" s="95"/>
      <c r="BN106" s="96"/>
      <c r="BO106" s="95"/>
      <c r="BP106" s="95"/>
      <c r="BQ106" s="93"/>
      <c r="BR106" s="95"/>
    </row>
    <row r="107" spans="1:70" x14ac:dyDescent="0.3">
      <c r="A107" s="93">
        <v>103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3"/>
      <c r="BL107" s="93"/>
      <c r="BM107" s="95"/>
      <c r="BN107" s="96"/>
      <c r="BO107" s="95"/>
      <c r="BP107" s="95"/>
      <c r="BQ107" s="93"/>
      <c r="BR107" s="95"/>
    </row>
    <row r="108" spans="1:70" x14ac:dyDescent="0.3">
      <c r="A108" s="93">
        <v>104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3"/>
      <c r="BL108" s="93"/>
      <c r="BM108" s="95"/>
      <c r="BN108" s="96"/>
      <c r="BO108" s="95"/>
      <c r="BP108" s="95"/>
      <c r="BQ108" s="93"/>
      <c r="BR108" s="95"/>
    </row>
    <row r="109" spans="1:70" x14ac:dyDescent="0.3">
      <c r="A109" s="93">
        <v>105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3"/>
      <c r="BL109" s="93"/>
      <c r="BM109" s="95"/>
      <c r="BN109" s="96"/>
      <c r="BO109" s="95"/>
      <c r="BP109" s="95"/>
      <c r="BQ109" s="93"/>
      <c r="BR109" s="95"/>
    </row>
    <row r="110" spans="1:70" x14ac:dyDescent="0.3">
      <c r="A110" s="93">
        <v>106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3"/>
      <c r="BL110" s="93"/>
      <c r="BM110" s="95"/>
      <c r="BN110" s="96"/>
      <c r="BO110" s="95"/>
      <c r="BP110" s="95"/>
      <c r="BQ110" s="93"/>
      <c r="BR110" s="95"/>
    </row>
    <row r="111" spans="1:70" x14ac:dyDescent="0.3">
      <c r="A111" s="93">
        <v>107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3"/>
      <c r="BL111" s="93"/>
      <c r="BM111" s="95"/>
      <c r="BN111" s="96"/>
      <c r="BO111" s="95"/>
      <c r="BP111" s="95"/>
      <c r="BQ111" s="93"/>
      <c r="BR111" s="95"/>
    </row>
    <row r="112" spans="1:70" x14ac:dyDescent="0.3">
      <c r="A112" s="93">
        <v>108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3"/>
      <c r="BL112" s="93"/>
      <c r="BM112" s="95"/>
      <c r="BN112" s="96"/>
      <c r="BO112" s="95"/>
      <c r="BP112" s="95"/>
      <c r="BQ112" s="93"/>
      <c r="BR112" s="95"/>
    </row>
    <row r="113" spans="1:70" x14ac:dyDescent="0.3">
      <c r="A113" s="93">
        <v>109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3"/>
      <c r="BL113" s="93"/>
      <c r="BM113" s="95"/>
      <c r="BN113" s="96"/>
      <c r="BO113" s="95"/>
      <c r="BP113" s="95"/>
      <c r="BQ113" s="93"/>
      <c r="BR113" s="95"/>
    </row>
    <row r="114" spans="1:70" x14ac:dyDescent="0.3">
      <c r="A114" s="93">
        <v>110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3"/>
      <c r="BL114" s="93"/>
      <c r="BM114" s="95"/>
      <c r="BN114" s="96"/>
      <c r="BO114" s="95"/>
      <c r="BP114" s="95"/>
      <c r="BQ114" s="93"/>
      <c r="BR114" s="95"/>
    </row>
    <row r="115" spans="1:70" x14ac:dyDescent="0.3">
      <c r="A115" s="93">
        <v>111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3"/>
      <c r="BL115" s="93"/>
      <c r="BM115" s="95"/>
      <c r="BN115" s="96"/>
      <c r="BO115" s="95"/>
      <c r="BP115" s="95"/>
      <c r="BQ115" s="93"/>
      <c r="BR115" s="95"/>
    </row>
    <row r="116" spans="1:70" x14ac:dyDescent="0.3">
      <c r="A116" s="93">
        <v>112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3"/>
      <c r="BL116" s="93"/>
      <c r="BM116" s="95"/>
      <c r="BN116" s="96"/>
      <c r="BO116" s="95"/>
      <c r="BP116" s="95"/>
      <c r="BQ116" s="93"/>
      <c r="BR116" s="95"/>
    </row>
    <row r="117" spans="1:70" x14ac:dyDescent="0.3">
      <c r="A117" s="93">
        <v>113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3"/>
      <c r="BL117" s="93"/>
      <c r="BM117" s="95"/>
      <c r="BN117" s="96"/>
      <c r="BO117" s="95"/>
      <c r="BP117" s="95"/>
      <c r="BQ117" s="93"/>
      <c r="BR117" s="95"/>
    </row>
    <row r="118" spans="1:70" x14ac:dyDescent="0.3">
      <c r="A118" s="93">
        <v>114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3"/>
      <c r="BL118" s="93"/>
      <c r="BM118" s="95"/>
      <c r="BN118" s="96"/>
      <c r="BO118" s="95"/>
      <c r="BP118" s="95"/>
      <c r="BQ118" s="93"/>
      <c r="BR118" s="95"/>
    </row>
    <row r="119" spans="1:70" x14ac:dyDescent="0.3">
      <c r="A119" s="93">
        <v>115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3"/>
      <c r="BL119" s="93"/>
      <c r="BM119" s="95"/>
      <c r="BN119" s="96"/>
      <c r="BO119" s="95"/>
      <c r="BP119" s="95"/>
      <c r="BQ119" s="93"/>
      <c r="BR119" s="95"/>
    </row>
    <row r="120" spans="1:70" x14ac:dyDescent="0.3">
      <c r="A120" s="93">
        <v>116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3"/>
      <c r="BL120" s="93"/>
      <c r="BM120" s="95"/>
      <c r="BN120" s="96"/>
      <c r="BO120" s="95"/>
      <c r="BP120" s="95"/>
      <c r="BQ120" s="93"/>
      <c r="BR120" s="95"/>
    </row>
    <row r="121" spans="1:70" x14ac:dyDescent="0.3">
      <c r="A121" s="93">
        <v>117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3"/>
      <c r="BL121" s="93"/>
      <c r="BM121" s="95"/>
      <c r="BN121" s="96"/>
      <c r="BO121" s="95"/>
      <c r="BP121" s="95"/>
      <c r="BQ121" s="93"/>
      <c r="BR121" s="95"/>
    </row>
    <row r="122" spans="1:70" x14ac:dyDescent="0.3">
      <c r="A122" s="93">
        <v>118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3"/>
      <c r="BL122" s="93"/>
      <c r="BM122" s="95"/>
      <c r="BN122" s="96"/>
      <c r="BO122" s="95"/>
      <c r="BP122" s="95"/>
      <c r="BQ122" s="93"/>
      <c r="BR122" s="95"/>
    </row>
    <row r="123" spans="1:70" x14ac:dyDescent="0.3">
      <c r="A123" s="93">
        <v>119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3"/>
      <c r="BL123" s="93"/>
      <c r="BM123" s="95"/>
      <c r="BN123" s="96"/>
      <c r="BO123" s="95"/>
      <c r="BP123" s="95"/>
      <c r="BQ123" s="93"/>
      <c r="BR123" s="95"/>
    </row>
    <row r="124" spans="1:70" x14ac:dyDescent="0.3">
      <c r="A124" s="93">
        <v>120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3"/>
      <c r="BL124" s="93"/>
      <c r="BM124" s="95"/>
      <c r="BN124" s="96"/>
      <c r="BO124" s="95"/>
      <c r="BP124" s="95"/>
      <c r="BQ124" s="93"/>
      <c r="BR124" s="95"/>
    </row>
    <row r="125" spans="1:70" x14ac:dyDescent="0.3">
      <c r="A125" s="93">
        <v>121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3"/>
      <c r="BL125" s="93"/>
      <c r="BM125" s="95"/>
      <c r="BN125" s="96"/>
      <c r="BO125" s="95"/>
      <c r="BP125" s="95"/>
      <c r="BQ125" s="93"/>
      <c r="BR125" s="95"/>
    </row>
    <row r="126" spans="1:70" x14ac:dyDescent="0.3">
      <c r="A126" s="93">
        <v>122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3"/>
      <c r="BL126" s="93"/>
      <c r="BM126" s="95"/>
      <c r="BN126" s="96"/>
      <c r="BO126" s="95"/>
      <c r="BP126" s="95"/>
      <c r="BQ126" s="93"/>
      <c r="BR126" s="95"/>
    </row>
    <row r="127" spans="1:70" x14ac:dyDescent="0.3">
      <c r="A127" s="93">
        <v>123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3"/>
      <c r="BL127" s="93"/>
      <c r="BM127" s="95"/>
      <c r="BN127" s="96"/>
      <c r="BO127" s="95"/>
      <c r="BP127" s="95"/>
      <c r="BQ127" s="93"/>
      <c r="BR127" s="95"/>
    </row>
    <row r="128" spans="1:70" x14ac:dyDescent="0.3">
      <c r="A128" s="93">
        <v>124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3"/>
      <c r="BL128" s="93"/>
      <c r="BM128" s="95"/>
      <c r="BN128" s="96"/>
      <c r="BO128" s="95"/>
      <c r="BP128" s="95"/>
      <c r="BQ128" s="93"/>
      <c r="BR128" s="95"/>
    </row>
    <row r="129" spans="1:70" x14ac:dyDescent="0.3">
      <c r="A129" s="93">
        <v>125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3"/>
      <c r="BL129" s="93"/>
      <c r="BM129" s="95"/>
      <c r="BN129" s="96"/>
      <c r="BO129" s="95"/>
      <c r="BP129" s="95"/>
      <c r="BQ129" s="93"/>
      <c r="BR129" s="95"/>
    </row>
    <row r="130" spans="1:70" x14ac:dyDescent="0.3">
      <c r="A130" s="93">
        <v>126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3"/>
      <c r="BL130" s="93"/>
      <c r="BM130" s="95"/>
      <c r="BN130" s="96"/>
      <c r="BO130" s="95"/>
      <c r="BP130" s="95"/>
      <c r="BQ130" s="93"/>
      <c r="BR130" s="95"/>
    </row>
    <row r="131" spans="1:70" x14ac:dyDescent="0.3">
      <c r="A131" s="93">
        <v>127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3"/>
      <c r="BL131" s="93"/>
      <c r="BM131" s="95"/>
      <c r="BN131" s="96"/>
      <c r="BO131" s="95"/>
      <c r="BP131" s="95"/>
      <c r="BQ131" s="93"/>
      <c r="BR131" s="95"/>
    </row>
    <row r="132" spans="1:70" x14ac:dyDescent="0.3">
      <c r="A132" s="93">
        <v>128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3"/>
      <c r="BL132" s="93"/>
      <c r="BM132" s="95"/>
      <c r="BN132" s="96"/>
      <c r="BO132" s="95"/>
      <c r="BP132" s="95"/>
      <c r="BQ132" s="93"/>
      <c r="BR132" s="95"/>
    </row>
    <row r="133" spans="1:70" x14ac:dyDescent="0.3">
      <c r="A133" s="93">
        <v>129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3"/>
      <c r="BL133" s="93"/>
      <c r="BM133" s="95"/>
      <c r="BN133" s="96"/>
      <c r="BO133" s="95"/>
      <c r="BP133" s="95"/>
      <c r="BQ133" s="93"/>
      <c r="BR133" s="95"/>
    </row>
    <row r="134" spans="1:70" x14ac:dyDescent="0.3">
      <c r="A134" s="93">
        <v>130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3"/>
      <c r="BL134" s="93"/>
      <c r="BM134" s="95"/>
      <c r="BN134" s="96"/>
      <c r="BO134" s="95"/>
      <c r="BP134" s="95"/>
      <c r="BQ134" s="93"/>
      <c r="BR134" s="95"/>
    </row>
    <row r="135" spans="1:70" x14ac:dyDescent="0.3">
      <c r="A135" s="93">
        <v>131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3"/>
      <c r="BL135" s="93"/>
      <c r="BM135" s="95"/>
      <c r="BN135" s="96"/>
      <c r="BO135" s="95"/>
      <c r="BP135" s="95"/>
      <c r="BQ135" s="93"/>
      <c r="BR135" s="95"/>
    </row>
    <row r="136" spans="1:70" x14ac:dyDescent="0.3">
      <c r="A136" s="93">
        <v>132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3"/>
      <c r="BL136" s="93"/>
      <c r="BM136" s="95"/>
      <c r="BN136" s="96"/>
      <c r="BO136" s="95"/>
      <c r="BP136" s="95"/>
      <c r="BQ136" s="93"/>
      <c r="BR136" s="95"/>
    </row>
    <row r="137" spans="1:70" x14ac:dyDescent="0.3">
      <c r="A137" s="93">
        <v>133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3"/>
      <c r="BL137" s="93"/>
      <c r="BM137" s="95"/>
      <c r="BN137" s="96"/>
      <c r="BO137" s="95"/>
      <c r="BP137" s="95"/>
      <c r="BQ137" s="93"/>
      <c r="BR137" s="95"/>
    </row>
    <row r="138" spans="1:70" x14ac:dyDescent="0.3">
      <c r="A138" s="93">
        <v>134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3"/>
      <c r="BL138" s="93"/>
      <c r="BM138" s="95"/>
      <c r="BN138" s="96"/>
      <c r="BO138" s="95"/>
      <c r="BP138" s="95"/>
      <c r="BQ138" s="93"/>
      <c r="BR138" s="95"/>
    </row>
    <row r="139" spans="1:70" x14ac:dyDescent="0.3">
      <c r="A139" s="93">
        <v>135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3"/>
      <c r="BL139" s="93"/>
      <c r="BM139" s="95"/>
      <c r="BN139" s="96"/>
      <c r="BO139" s="95"/>
      <c r="BP139" s="95"/>
      <c r="BQ139" s="93"/>
      <c r="BR139" s="95"/>
    </row>
    <row r="140" spans="1:70" x14ac:dyDescent="0.3">
      <c r="A140" s="93">
        <v>136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3"/>
      <c r="BL140" s="93"/>
      <c r="BM140" s="95"/>
      <c r="BN140" s="96"/>
      <c r="BO140" s="95"/>
      <c r="BP140" s="95"/>
      <c r="BQ140" s="93"/>
      <c r="BR140" s="95"/>
    </row>
    <row r="141" spans="1:70" x14ac:dyDescent="0.3">
      <c r="A141" s="93">
        <v>137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3"/>
      <c r="BL141" s="93"/>
      <c r="BM141" s="95"/>
      <c r="BN141" s="96"/>
      <c r="BO141" s="95"/>
      <c r="BP141" s="95"/>
      <c r="BQ141" s="93"/>
      <c r="BR141" s="95"/>
    </row>
    <row r="142" spans="1:70" x14ac:dyDescent="0.3">
      <c r="A142" s="93">
        <v>138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3"/>
      <c r="BL142" s="93"/>
      <c r="BM142" s="95"/>
      <c r="BN142" s="96"/>
      <c r="BO142" s="95"/>
      <c r="BP142" s="95"/>
      <c r="BQ142" s="93"/>
      <c r="BR142" s="95"/>
    </row>
    <row r="143" spans="1:70" x14ac:dyDescent="0.3">
      <c r="A143" s="93">
        <v>139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3"/>
      <c r="BL143" s="93"/>
      <c r="BM143" s="95"/>
      <c r="BN143" s="96"/>
      <c r="BO143" s="95"/>
      <c r="BP143" s="95"/>
      <c r="BQ143" s="93"/>
      <c r="BR143" s="95"/>
    </row>
    <row r="144" spans="1:70" x14ac:dyDescent="0.3">
      <c r="A144" s="93">
        <v>140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3"/>
      <c r="BL144" s="93"/>
      <c r="BM144" s="95"/>
      <c r="BN144" s="96"/>
      <c r="BO144" s="95"/>
      <c r="BP144" s="95"/>
      <c r="BQ144" s="93"/>
      <c r="BR144" s="95"/>
    </row>
    <row r="145" spans="1:70" x14ac:dyDescent="0.3">
      <c r="A145" s="93">
        <v>141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3"/>
      <c r="BL145" s="93"/>
      <c r="BM145" s="95"/>
      <c r="BN145" s="96"/>
      <c r="BO145" s="95"/>
      <c r="BP145" s="95"/>
      <c r="BQ145" s="93"/>
      <c r="BR145" s="95"/>
    </row>
    <row r="146" spans="1:70" x14ac:dyDescent="0.3">
      <c r="A146" s="93">
        <v>142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3"/>
      <c r="BL146" s="93"/>
      <c r="BM146" s="95"/>
      <c r="BN146" s="96"/>
      <c r="BO146" s="95"/>
      <c r="BP146" s="95"/>
      <c r="BQ146" s="93"/>
      <c r="BR146" s="95"/>
    </row>
    <row r="147" spans="1:70" x14ac:dyDescent="0.3">
      <c r="A147" s="93">
        <v>143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3"/>
      <c r="BL147" s="93"/>
      <c r="BM147" s="95"/>
      <c r="BN147" s="96"/>
      <c r="BO147" s="95"/>
      <c r="BP147" s="95"/>
      <c r="BQ147" s="93"/>
      <c r="BR147" s="95"/>
    </row>
    <row r="148" spans="1:70" x14ac:dyDescent="0.3">
      <c r="A148" s="93">
        <v>144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3"/>
      <c r="BL148" s="93"/>
      <c r="BM148" s="95"/>
      <c r="BN148" s="96"/>
      <c r="BO148" s="95"/>
      <c r="BP148" s="95"/>
      <c r="BQ148" s="93"/>
      <c r="BR148" s="95"/>
    </row>
    <row r="149" spans="1:70" x14ac:dyDescent="0.3">
      <c r="A149" s="93">
        <v>145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3"/>
      <c r="BL149" s="93"/>
      <c r="BM149" s="95"/>
      <c r="BN149" s="96"/>
      <c r="BO149" s="95"/>
      <c r="BP149" s="95"/>
      <c r="BQ149" s="93"/>
      <c r="BR149" s="95"/>
    </row>
    <row r="150" spans="1:70" x14ac:dyDescent="0.3">
      <c r="A150" s="93">
        <v>146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3"/>
      <c r="BL150" s="93"/>
      <c r="BM150" s="95"/>
      <c r="BN150" s="96"/>
      <c r="BO150" s="95"/>
      <c r="BP150" s="95"/>
      <c r="BQ150" s="93"/>
      <c r="BR150" s="95"/>
    </row>
    <row r="151" spans="1:70" x14ac:dyDescent="0.3">
      <c r="A151" s="93">
        <v>147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3"/>
      <c r="BL151" s="93"/>
      <c r="BM151" s="95"/>
      <c r="BN151" s="96"/>
      <c r="BO151" s="95"/>
      <c r="BP151" s="95"/>
      <c r="BQ151" s="93"/>
      <c r="BR151" s="95"/>
    </row>
    <row r="152" spans="1:70" x14ac:dyDescent="0.3">
      <c r="A152" s="93">
        <v>148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3"/>
      <c r="BL152" s="93"/>
      <c r="BM152" s="95"/>
      <c r="BN152" s="96"/>
      <c r="BO152" s="95"/>
      <c r="BP152" s="95"/>
      <c r="BQ152" s="93"/>
      <c r="BR152" s="95"/>
    </row>
    <row r="153" spans="1:70" x14ac:dyDescent="0.3">
      <c r="A153" s="93">
        <v>149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3"/>
      <c r="BL153" s="93"/>
      <c r="BM153" s="95"/>
      <c r="BN153" s="96"/>
      <c r="BO153" s="95"/>
      <c r="BP153" s="95"/>
      <c r="BQ153" s="93"/>
      <c r="BR153" s="95"/>
    </row>
    <row r="154" spans="1:70" x14ac:dyDescent="0.3">
      <c r="A154" s="93">
        <v>150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3"/>
      <c r="BL154" s="93"/>
      <c r="BM154" s="95"/>
      <c r="BN154" s="96"/>
      <c r="BO154" s="95"/>
      <c r="BP154" s="95"/>
      <c r="BQ154" s="93"/>
      <c r="BR154" s="95"/>
    </row>
    <row r="155" spans="1:70" x14ac:dyDescent="0.3">
      <c r="A155" s="93">
        <v>151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3"/>
      <c r="BL155" s="93"/>
      <c r="BM155" s="95"/>
      <c r="BN155" s="96"/>
      <c r="BO155" s="95"/>
      <c r="BP155" s="95"/>
      <c r="BQ155" s="93"/>
      <c r="BR155" s="95"/>
    </row>
    <row r="156" spans="1:70" x14ac:dyDescent="0.3">
      <c r="A156" s="93">
        <v>152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3"/>
      <c r="BL156" s="93"/>
      <c r="BM156" s="95"/>
      <c r="BN156" s="96"/>
      <c r="BO156" s="95"/>
      <c r="BP156" s="95"/>
      <c r="BQ156" s="93"/>
      <c r="BR156" s="95"/>
    </row>
    <row r="157" spans="1:70" x14ac:dyDescent="0.3">
      <c r="A157" s="93">
        <v>153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3"/>
      <c r="BL157" s="93"/>
      <c r="BM157" s="95"/>
      <c r="BN157" s="96"/>
      <c r="BO157" s="95"/>
      <c r="BP157" s="95"/>
      <c r="BQ157" s="93"/>
      <c r="BR157" s="95"/>
    </row>
    <row r="158" spans="1:70" x14ac:dyDescent="0.3">
      <c r="A158" s="93">
        <v>154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3"/>
      <c r="BL158" s="93"/>
      <c r="BM158" s="95"/>
      <c r="BN158" s="96"/>
      <c r="BO158" s="95"/>
      <c r="BP158" s="95"/>
      <c r="BQ158" s="93"/>
      <c r="BR158" s="95"/>
    </row>
    <row r="159" spans="1:70" x14ac:dyDescent="0.3">
      <c r="A159" s="93">
        <v>155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3"/>
      <c r="BL159" s="93"/>
      <c r="BM159" s="95"/>
      <c r="BN159" s="96"/>
      <c r="BO159" s="95"/>
      <c r="BP159" s="95"/>
      <c r="BQ159" s="93"/>
      <c r="BR159" s="95"/>
    </row>
    <row r="160" spans="1:70" x14ac:dyDescent="0.3">
      <c r="A160" s="93">
        <v>156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3"/>
      <c r="BL160" s="93"/>
      <c r="BM160" s="95"/>
      <c r="BN160" s="96"/>
      <c r="BO160" s="95"/>
      <c r="BP160" s="95"/>
      <c r="BQ160" s="93"/>
      <c r="BR160" s="95"/>
    </row>
    <row r="161" spans="1:70" x14ac:dyDescent="0.3">
      <c r="A161" s="93">
        <v>157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3"/>
      <c r="BL161" s="93"/>
      <c r="BM161" s="95"/>
      <c r="BN161" s="96"/>
      <c r="BO161" s="95"/>
      <c r="BP161" s="95"/>
      <c r="BQ161" s="93"/>
      <c r="BR161" s="95"/>
    </row>
    <row r="162" spans="1:70" x14ac:dyDescent="0.3">
      <c r="A162" s="93">
        <v>158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3"/>
      <c r="BL162" s="93"/>
      <c r="BM162" s="95"/>
      <c r="BN162" s="96"/>
      <c r="BO162" s="95"/>
      <c r="BP162" s="95"/>
      <c r="BQ162" s="93"/>
      <c r="BR162" s="95"/>
    </row>
    <row r="163" spans="1:70" x14ac:dyDescent="0.3">
      <c r="A163" s="93">
        <v>159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3"/>
      <c r="BL163" s="93"/>
      <c r="BM163" s="95"/>
      <c r="BN163" s="96"/>
      <c r="BO163" s="95"/>
      <c r="BP163" s="95"/>
      <c r="BQ163" s="93"/>
      <c r="BR163" s="95"/>
    </row>
    <row r="164" spans="1:70" x14ac:dyDescent="0.3">
      <c r="A164" s="93">
        <v>160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3"/>
      <c r="BL164" s="93"/>
      <c r="BM164" s="95"/>
      <c r="BN164" s="96"/>
      <c r="BO164" s="95"/>
      <c r="BP164" s="95"/>
      <c r="BQ164" s="93"/>
      <c r="BR164" s="95"/>
    </row>
    <row r="165" spans="1:70" x14ac:dyDescent="0.3">
      <c r="A165" s="93">
        <v>161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3"/>
      <c r="BL165" s="93"/>
      <c r="BM165" s="95"/>
      <c r="BN165" s="96"/>
      <c r="BO165" s="95"/>
      <c r="BP165" s="95"/>
      <c r="BQ165" s="93"/>
      <c r="BR165" s="95"/>
    </row>
    <row r="166" spans="1:70" x14ac:dyDescent="0.3">
      <c r="A166" s="93">
        <v>162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3"/>
      <c r="BL166" s="93"/>
      <c r="BM166" s="95"/>
      <c r="BN166" s="96"/>
      <c r="BO166" s="95"/>
      <c r="BP166" s="95"/>
      <c r="BQ166" s="93"/>
      <c r="BR166" s="95"/>
    </row>
    <row r="167" spans="1:70" x14ac:dyDescent="0.3">
      <c r="A167" s="93">
        <v>163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3"/>
      <c r="BL167" s="93"/>
      <c r="BM167" s="95"/>
      <c r="BN167" s="96"/>
      <c r="BO167" s="95"/>
      <c r="BP167" s="95"/>
      <c r="BQ167" s="93"/>
      <c r="BR167" s="95"/>
    </row>
    <row r="168" spans="1:70" x14ac:dyDescent="0.3">
      <c r="A168" s="93">
        <v>164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3"/>
      <c r="BL168" s="93"/>
      <c r="BM168" s="95"/>
      <c r="BN168" s="96"/>
      <c r="BO168" s="95"/>
      <c r="BP168" s="95"/>
      <c r="BQ168" s="93"/>
      <c r="BR168" s="95"/>
    </row>
    <row r="169" spans="1:70" x14ac:dyDescent="0.3">
      <c r="A169" s="93">
        <v>165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3"/>
      <c r="BL169" s="93"/>
      <c r="BM169" s="95"/>
      <c r="BN169" s="96"/>
      <c r="BO169" s="95"/>
      <c r="BP169" s="95"/>
      <c r="BQ169" s="93"/>
      <c r="BR169" s="95"/>
    </row>
    <row r="170" spans="1:70" x14ac:dyDescent="0.3">
      <c r="A170" s="93">
        <v>166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3"/>
      <c r="BL170" s="93"/>
      <c r="BM170" s="95"/>
      <c r="BN170" s="96"/>
      <c r="BO170" s="95"/>
      <c r="BP170" s="95"/>
      <c r="BQ170" s="93"/>
      <c r="BR170" s="95"/>
    </row>
    <row r="171" spans="1:70" x14ac:dyDescent="0.3">
      <c r="A171" s="93">
        <v>167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3"/>
      <c r="BL171" s="93"/>
      <c r="BM171" s="95"/>
      <c r="BN171" s="96"/>
      <c r="BO171" s="95"/>
      <c r="BP171" s="95"/>
      <c r="BQ171" s="93"/>
      <c r="BR171" s="95"/>
    </row>
    <row r="172" spans="1:70" x14ac:dyDescent="0.3">
      <c r="A172" s="93">
        <v>168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3"/>
      <c r="BL172" s="93"/>
      <c r="BM172" s="95"/>
      <c r="BN172" s="96"/>
      <c r="BO172" s="95"/>
      <c r="BP172" s="95"/>
      <c r="BQ172" s="93"/>
      <c r="BR172" s="95"/>
    </row>
    <row r="173" spans="1:70" x14ac:dyDescent="0.3">
      <c r="A173" s="93">
        <v>169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3"/>
      <c r="BL173" s="93"/>
      <c r="BM173" s="95"/>
      <c r="BN173" s="96"/>
      <c r="BO173" s="95"/>
      <c r="BP173" s="95"/>
      <c r="BQ173" s="93"/>
      <c r="BR173" s="95"/>
    </row>
    <row r="174" spans="1:70" x14ac:dyDescent="0.3">
      <c r="A174" s="93">
        <v>170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3"/>
      <c r="BL174" s="93"/>
      <c r="BM174" s="95"/>
      <c r="BN174" s="96"/>
      <c r="BO174" s="95"/>
      <c r="BP174" s="95"/>
      <c r="BQ174" s="93"/>
      <c r="BR174" s="95"/>
    </row>
    <row r="175" spans="1:70" x14ac:dyDescent="0.3">
      <c r="A175" s="93">
        <v>171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3"/>
      <c r="BL175" s="93"/>
      <c r="BM175" s="95"/>
      <c r="BN175" s="96"/>
      <c r="BO175" s="95"/>
      <c r="BP175" s="95"/>
      <c r="BQ175" s="93"/>
      <c r="BR175" s="95"/>
    </row>
    <row r="176" spans="1:70" x14ac:dyDescent="0.3">
      <c r="A176" s="93">
        <v>172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3"/>
      <c r="BL176" s="93"/>
      <c r="BM176" s="95"/>
      <c r="BN176" s="96"/>
      <c r="BO176" s="95"/>
      <c r="BP176" s="95"/>
      <c r="BQ176" s="93"/>
      <c r="BR176" s="95"/>
    </row>
    <row r="177" spans="1:70" x14ac:dyDescent="0.3">
      <c r="A177" s="93">
        <v>173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3"/>
      <c r="BL177" s="93"/>
      <c r="BM177" s="95"/>
      <c r="BN177" s="96"/>
      <c r="BO177" s="95"/>
      <c r="BP177" s="95"/>
      <c r="BQ177" s="93"/>
      <c r="BR177" s="95"/>
    </row>
    <row r="178" spans="1:70" x14ac:dyDescent="0.3">
      <c r="A178" s="93">
        <v>174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3"/>
      <c r="BL178" s="93"/>
      <c r="BM178" s="95"/>
      <c r="BN178" s="96"/>
      <c r="BO178" s="95"/>
      <c r="BP178" s="95"/>
      <c r="BQ178" s="93"/>
      <c r="BR178" s="95"/>
    </row>
    <row r="179" spans="1:70" x14ac:dyDescent="0.3">
      <c r="A179" s="93">
        <v>175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3"/>
      <c r="BL179" s="93"/>
      <c r="BM179" s="95"/>
      <c r="BN179" s="96"/>
      <c r="BO179" s="95"/>
      <c r="BP179" s="95"/>
      <c r="BQ179" s="93"/>
      <c r="BR179" s="95"/>
    </row>
    <row r="180" spans="1:70" x14ac:dyDescent="0.3">
      <c r="A180" s="93">
        <v>176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3"/>
      <c r="BL180" s="93"/>
      <c r="BM180" s="95"/>
      <c r="BN180" s="96"/>
      <c r="BO180" s="95"/>
      <c r="BP180" s="95"/>
      <c r="BQ180" s="93"/>
      <c r="BR180" s="95"/>
    </row>
    <row r="181" spans="1:70" x14ac:dyDescent="0.3">
      <c r="A181" s="93">
        <v>177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3"/>
      <c r="BL181" s="93"/>
      <c r="BM181" s="95"/>
      <c r="BN181" s="96"/>
      <c r="BO181" s="95"/>
      <c r="BP181" s="95"/>
      <c r="BQ181" s="93"/>
      <c r="BR181" s="95"/>
    </row>
    <row r="182" spans="1:70" x14ac:dyDescent="0.3">
      <c r="A182" s="93">
        <v>178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3"/>
      <c r="BL182" s="93"/>
      <c r="BM182" s="95"/>
      <c r="BN182" s="96"/>
      <c r="BO182" s="95"/>
      <c r="BP182" s="95"/>
      <c r="BQ182" s="93"/>
      <c r="BR182" s="95"/>
    </row>
    <row r="183" spans="1:70" x14ac:dyDescent="0.3">
      <c r="A183" s="93">
        <v>179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3"/>
      <c r="BL183" s="93"/>
      <c r="BM183" s="95"/>
      <c r="BN183" s="96"/>
      <c r="BO183" s="95"/>
      <c r="BP183" s="95"/>
      <c r="BQ183" s="93"/>
      <c r="BR183" s="95"/>
    </row>
    <row r="184" spans="1:70" x14ac:dyDescent="0.3">
      <c r="A184" s="93">
        <v>180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3"/>
      <c r="BL184" s="93"/>
      <c r="BM184" s="95"/>
      <c r="BN184" s="96"/>
      <c r="BO184" s="95"/>
      <c r="BP184" s="95"/>
      <c r="BQ184" s="93"/>
      <c r="BR184" s="95"/>
    </row>
    <row r="185" spans="1:70" x14ac:dyDescent="0.3">
      <c r="A185" s="93">
        <v>181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3"/>
      <c r="BL185" s="93"/>
      <c r="BM185" s="95"/>
      <c r="BN185" s="96"/>
      <c r="BO185" s="95"/>
      <c r="BP185" s="95"/>
      <c r="BQ185" s="93"/>
      <c r="BR185" s="95"/>
    </row>
    <row r="186" spans="1:70" x14ac:dyDescent="0.3">
      <c r="A186" s="93">
        <v>182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3"/>
      <c r="BL186" s="93"/>
      <c r="BM186" s="95"/>
      <c r="BN186" s="96"/>
      <c r="BO186" s="95"/>
      <c r="BP186" s="95"/>
      <c r="BQ186" s="93"/>
      <c r="BR186" s="95"/>
    </row>
    <row r="187" spans="1:70" x14ac:dyDescent="0.3">
      <c r="A187" s="93">
        <v>183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3"/>
      <c r="BL187" s="93"/>
      <c r="BM187" s="95"/>
      <c r="BN187" s="96"/>
      <c r="BO187" s="95"/>
      <c r="BP187" s="95"/>
      <c r="BQ187" s="93"/>
      <c r="BR187" s="95"/>
    </row>
    <row r="188" spans="1:70" x14ac:dyDescent="0.3">
      <c r="A188" s="93">
        <v>184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3"/>
      <c r="BL188" s="93"/>
      <c r="BM188" s="95"/>
      <c r="BN188" s="96"/>
      <c r="BO188" s="95"/>
      <c r="BP188" s="95"/>
      <c r="BQ188" s="93"/>
      <c r="BR188" s="95"/>
    </row>
    <row r="189" spans="1:70" x14ac:dyDescent="0.3">
      <c r="A189" s="93">
        <v>185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3"/>
      <c r="BL189" s="93"/>
      <c r="BM189" s="95"/>
      <c r="BN189" s="96"/>
      <c r="BO189" s="95"/>
      <c r="BP189" s="95"/>
      <c r="BQ189" s="93"/>
      <c r="BR189" s="95"/>
    </row>
    <row r="190" spans="1:70" x14ac:dyDescent="0.3">
      <c r="A190" s="93">
        <v>186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3"/>
      <c r="BL190" s="93"/>
      <c r="BM190" s="95"/>
      <c r="BN190" s="96"/>
      <c r="BO190" s="95"/>
      <c r="BP190" s="95"/>
      <c r="BQ190" s="93"/>
      <c r="BR190" s="95"/>
    </row>
    <row r="191" spans="1:70" x14ac:dyDescent="0.3">
      <c r="A191" s="93">
        <v>187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3"/>
      <c r="BL191" s="93"/>
      <c r="BM191" s="95"/>
      <c r="BN191" s="96"/>
      <c r="BO191" s="95"/>
      <c r="BP191" s="95"/>
      <c r="BQ191" s="93"/>
      <c r="BR191" s="95"/>
    </row>
    <row r="192" spans="1:70" x14ac:dyDescent="0.3">
      <c r="A192" s="93">
        <v>188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3"/>
      <c r="BL192" s="93"/>
      <c r="BM192" s="95"/>
      <c r="BN192" s="96"/>
      <c r="BO192" s="95"/>
      <c r="BP192" s="95"/>
      <c r="BQ192" s="93"/>
      <c r="BR192" s="95"/>
    </row>
    <row r="193" spans="1:70" x14ac:dyDescent="0.3">
      <c r="A193" s="93">
        <v>189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3"/>
      <c r="BL193" s="93"/>
      <c r="BM193" s="95"/>
      <c r="BN193" s="96"/>
      <c r="BO193" s="95"/>
      <c r="BP193" s="95"/>
      <c r="BQ193" s="93"/>
      <c r="BR193" s="95"/>
    </row>
    <row r="194" spans="1:70" x14ac:dyDescent="0.3">
      <c r="A194" s="93">
        <v>190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3"/>
      <c r="BL194" s="93"/>
      <c r="BM194" s="95"/>
      <c r="BN194" s="96"/>
      <c r="BO194" s="95"/>
      <c r="BP194" s="95"/>
      <c r="BQ194" s="93"/>
      <c r="BR194" s="95"/>
    </row>
    <row r="195" spans="1:70" x14ac:dyDescent="0.3">
      <c r="A195" s="93">
        <v>191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3"/>
      <c r="BL195" s="93"/>
      <c r="BM195" s="95"/>
      <c r="BN195" s="96"/>
      <c r="BO195" s="95"/>
      <c r="BP195" s="95"/>
      <c r="BQ195" s="93"/>
      <c r="BR195" s="95"/>
    </row>
    <row r="196" spans="1:70" x14ac:dyDescent="0.3">
      <c r="A196" s="93">
        <v>192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3"/>
      <c r="BL196" s="93"/>
      <c r="BM196" s="95"/>
      <c r="BN196" s="96"/>
      <c r="BO196" s="95"/>
      <c r="BP196" s="95"/>
      <c r="BQ196" s="93"/>
      <c r="BR196" s="95"/>
    </row>
    <row r="197" spans="1:70" x14ac:dyDescent="0.3">
      <c r="A197" s="93">
        <v>193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3"/>
      <c r="BL197" s="93"/>
      <c r="BM197" s="95"/>
      <c r="BN197" s="96"/>
      <c r="BO197" s="95"/>
      <c r="BP197" s="95"/>
      <c r="BQ197" s="93"/>
      <c r="BR197" s="95"/>
    </row>
    <row r="198" spans="1:70" x14ac:dyDescent="0.3">
      <c r="A198" s="93">
        <v>194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3"/>
      <c r="BL198" s="93"/>
      <c r="BM198" s="95"/>
      <c r="BN198" s="96"/>
      <c r="BO198" s="95"/>
      <c r="BP198" s="95"/>
      <c r="BQ198" s="93"/>
      <c r="BR198" s="95"/>
    </row>
    <row r="199" spans="1:70" x14ac:dyDescent="0.3">
      <c r="A199" s="93">
        <v>195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3"/>
      <c r="BL199" s="93"/>
      <c r="BM199" s="95"/>
      <c r="BN199" s="96"/>
      <c r="BO199" s="95"/>
      <c r="BP199" s="95"/>
      <c r="BQ199" s="93"/>
      <c r="BR199" s="95"/>
    </row>
    <row r="200" spans="1:70" x14ac:dyDescent="0.3">
      <c r="A200" s="93">
        <v>196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3"/>
      <c r="BL200" s="93"/>
      <c r="BM200" s="95"/>
      <c r="BN200" s="96"/>
      <c r="BO200" s="95"/>
      <c r="BP200" s="95"/>
      <c r="BQ200" s="93"/>
      <c r="BR200" s="95"/>
    </row>
    <row r="201" spans="1:70" x14ac:dyDescent="0.3">
      <c r="A201" s="93">
        <v>197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3"/>
      <c r="BL201" s="93"/>
      <c r="BM201" s="95"/>
      <c r="BN201" s="96"/>
      <c r="BO201" s="95"/>
      <c r="BP201" s="95"/>
      <c r="BQ201" s="93"/>
      <c r="BR201" s="95"/>
    </row>
    <row r="202" spans="1:70" x14ac:dyDescent="0.3">
      <c r="A202" s="93">
        <v>198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3"/>
      <c r="BL202" s="93"/>
      <c r="BM202" s="95"/>
      <c r="BN202" s="96"/>
      <c r="BO202" s="95"/>
      <c r="BP202" s="95"/>
      <c r="BQ202" s="93"/>
      <c r="BR202" s="95"/>
    </row>
    <row r="203" spans="1:70" x14ac:dyDescent="0.3">
      <c r="A203" s="93">
        <v>199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3"/>
      <c r="BL203" s="93"/>
      <c r="BM203" s="95"/>
      <c r="BN203" s="96"/>
      <c r="BO203" s="95"/>
      <c r="BP203" s="95"/>
      <c r="BQ203" s="93"/>
      <c r="BR203" s="95"/>
    </row>
    <row r="204" spans="1:70" x14ac:dyDescent="0.3">
      <c r="A204" s="93">
        <v>200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3"/>
      <c r="BL204" s="93"/>
      <c r="BM204" s="95"/>
      <c r="BN204" s="96"/>
      <c r="BO204" s="95"/>
      <c r="BP204" s="95"/>
      <c r="BQ204" s="93"/>
      <c r="BR204" s="95"/>
    </row>
    <row r="205" spans="1:70" x14ac:dyDescent="0.3">
      <c r="A205" s="93">
        <v>201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3"/>
      <c r="BL205" s="93"/>
      <c r="BM205" s="95"/>
      <c r="BN205" s="96"/>
      <c r="BO205" s="95"/>
      <c r="BP205" s="95"/>
      <c r="BQ205" s="93"/>
      <c r="BR205" s="95"/>
    </row>
    <row r="206" spans="1:70" x14ac:dyDescent="0.3">
      <c r="A206" s="93">
        <v>202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3"/>
      <c r="BL206" s="93"/>
      <c r="BM206" s="95"/>
      <c r="BN206" s="96"/>
      <c r="BO206" s="95"/>
      <c r="BP206" s="95"/>
      <c r="BQ206" s="93"/>
      <c r="BR206" s="95"/>
    </row>
    <row r="207" spans="1:70" x14ac:dyDescent="0.3">
      <c r="A207" s="93">
        <v>203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3"/>
      <c r="BL207" s="93"/>
      <c r="BM207" s="95"/>
      <c r="BN207" s="96"/>
      <c r="BO207" s="95"/>
      <c r="BP207" s="95"/>
      <c r="BQ207" s="93"/>
      <c r="BR207" s="95"/>
    </row>
    <row r="208" spans="1:70" x14ac:dyDescent="0.3">
      <c r="A208" s="93">
        <v>204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3"/>
      <c r="BL208" s="93"/>
      <c r="BM208" s="95"/>
      <c r="BN208" s="96"/>
      <c r="BO208" s="95"/>
      <c r="BP208" s="95"/>
      <c r="BQ208" s="93"/>
      <c r="BR208" s="95"/>
    </row>
    <row r="209" spans="1:70" x14ac:dyDescent="0.3">
      <c r="A209" s="93">
        <v>205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3"/>
      <c r="BL209" s="93"/>
      <c r="BM209" s="95"/>
      <c r="BN209" s="96"/>
      <c r="BO209" s="95"/>
      <c r="BP209" s="95"/>
      <c r="BQ209" s="93"/>
      <c r="BR209" s="95"/>
    </row>
    <row r="210" spans="1:70" x14ac:dyDescent="0.3">
      <c r="A210" s="93">
        <v>206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3"/>
      <c r="BL210" s="93"/>
      <c r="BM210" s="95"/>
      <c r="BN210" s="96"/>
      <c r="BO210" s="95"/>
      <c r="BP210" s="95"/>
      <c r="BQ210" s="93"/>
      <c r="BR210" s="95"/>
    </row>
    <row r="211" spans="1:70" x14ac:dyDescent="0.3">
      <c r="A211" s="93">
        <v>207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3"/>
      <c r="BL211" s="93"/>
      <c r="BM211" s="95"/>
      <c r="BN211" s="96"/>
      <c r="BO211" s="95"/>
      <c r="BP211" s="95"/>
      <c r="BQ211" s="93"/>
      <c r="BR211" s="95"/>
    </row>
    <row r="212" spans="1:70" x14ac:dyDescent="0.3">
      <c r="A212" s="93">
        <v>208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3"/>
      <c r="BL212" s="93"/>
      <c r="BM212" s="95"/>
      <c r="BN212" s="96"/>
      <c r="BO212" s="95"/>
      <c r="BP212" s="95"/>
      <c r="BQ212" s="93"/>
      <c r="BR212" s="95"/>
    </row>
    <row r="213" spans="1:70" x14ac:dyDescent="0.3">
      <c r="A213" s="93">
        <v>209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3"/>
      <c r="BL213" s="93"/>
      <c r="BM213" s="95"/>
      <c r="BN213" s="96"/>
      <c r="BO213" s="95"/>
      <c r="BP213" s="95"/>
      <c r="BQ213" s="93"/>
      <c r="BR213" s="95"/>
    </row>
    <row r="214" spans="1:70" x14ac:dyDescent="0.3">
      <c r="A214" s="93">
        <v>210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3"/>
      <c r="BL214" s="93"/>
      <c r="BM214" s="95"/>
      <c r="BN214" s="96"/>
      <c r="BO214" s="95"/>
      <c r="BP214" s="95"/>
      <c r="BQ214" s="93"/>
      <c r="BR214" s="95"/>
    </row>
    <row r="215" spans="1:70" x14ac:dyDescent="0.3">
      <c r="A215" s="93">
        <v>211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3"/>
      <c r="BL215" s="93"/>
      <c r="BM215" s="95"/>
      <c r="BN215" s="96"/>
      <c r="BO215" s="95"/>
      <c r="BP215" s="95"/>
      <c r="BQ215" s="93"/>
      <c r="BR215" s="95"/>
    </row>
    <row r="216" spans="1:70" x14ac:dyDescent="0.3">
      <c r="A216" s="93">
        <v>212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3"/>
      <c r="BL216" s="93"/>
      <c r="BM216" s="95"/>
      <c r="BN216" s="96"/>
      <c r="BO216" s="95"/>
      <c r="BP216" s="95"/>
      <c r="BQ216" s="93"/>
      <c r="BR216" s="95"/>
    </row>
    <row r="217" spans="1:70" x14ac:dyDescent="0.3">
      <c r="A217" s="93">
        <v>213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3"/>
      <c r="BL217" s="93"/>
      <c r="BM217" s="95"/>
      <c r="BN217" s="96"/>
      <c r="BO217" s="95"/>
      <c r="BP217" s="95"/>
      <c r="BQ217" s="93"/>
      <c r="BR217" s="95"/>
    </row>
    <row r="218" spans="1:70" x14ac:dyDescent="0.3">
      <c r="A218" s="93">
        <v>214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3"/>
      <c r="BL218" s="93"/>
      <c r="BM218" s="95"/>
      <c r="BN218" s="96"/>
      <c r="BO218" s="95"/>
      <c r="BP218" s="95"/>
      <c r="BQ218" s="93"/>
      <c r="BR218" s="95"/>
    </row>
    <row r="219" spans="1:70" x14ac:dyDescent="0.3">
      <c r="A219" s="93">
        <v>215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3"/>
      <c r="BL219" s="93"/>
      <c r="BM219" s="95"/>
      <c r="BN219" s="96"/>
      <c r="BO219" s="95"/>
      <c r="BP219" s="95"/>
      <c r="BQ219" s="93"/>
      <c r="BR219" s="95"/>
    </row>
    <row r="220" spans="1:70" x14ac:dyDescent="0.3">
      <c r="A220" s="93">
        <v>216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3"/>
      <c r="BL220" s="93"/>
      <c r="BM220" s="95"/>
      <c r="BN220" s="96"/>
      <c r="BO220" s="95"/>
      <c r="BP220" s="95"/>
      <c r="BQ220" s="93"/>
      <c r="BR220" s="95"/>
    </row>
    <row r="221" spans="1:70" x14ac:dyDescent="0.3">
      <c r="A221" s="93">
        <v>217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3"/>
      <c r="BL221" s="93"/>
      <c r="BM221" s="95"/>
      <c r="BN221" s="96"/>
      <c r="BO221" s="95"/>
      <c r="BP221" s="95"/>
      <c r="BQ221" s="93"/>
      <c r="BR221" s="95"/>
    </row>
    <row r="222" spans="1:70" x14ac:dyDescent="0.3">
      <c r="A222" s="93">
        <v>218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3"/>
      <c r="BL222" s="93"/>
      <c r="BM222" s="95"/>
      <c r="BN222" s="96"/>
      <c r="BO222" s="95"/>
      <c r="BP222" s="95"/>
      <c r="BQ222" s="93"/>
      <c r="BR222" s="95"/>
    </row>
    <row r="223" spans="1:70" x14ac:dyDescent="0.3">
      <c r="A223" s="93">
        <v>219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3"/>
      <c r="BL223" s="93"/>
      <c r="BM223" s="95"/>
      <c r="BN223" s="96"/>
      <c r="BO223" s="95"/>
      <c r="BP223" s="95"/>
      <c r="BQ223" s="93"/>
      <c r="BR223" s="95"/>
    </row>
    <row r="224" spans="1:70" x14ac:dyDescent="0.3">
      <c r="A224" s="93">
        <v>220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3"/>
      <c r="BL224" s="93"/>
      <c r="BM224" s="95"/>
      <c r="BN224" s="96"/>
      <c r="BO224" s="95"/>
      <c r="BP224" s="95"/>
      <c r="BQ224" s="93"/>
      <c r="BR224" s="95"/>
    </row>
    <row r="225" spans="1:70" x14ac:dyDescent="0.3">
      <c r="A225" s="93">
        <v>221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3"/>
      <c r="BL225" s="93"/>
      <c r="BM225" s="95"/>
      <c r="BN225" s="96"/>
      <c r="BO225" s="95"/>
      <c r="BP225" s="95"/>
      <c r="BQ225" s="93"/>
      <c r="BR225" s="95"/>
    </row>
    <row r="226" spans="1:70" x14ac:dyDescent="0.3">
      <c r="A226" s="93">
        <v>222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3"/>
      <c r="BL226" s="93"/>
      <c r="BM226" s="95"/>
      <c r="BN226" s="96"/>
      <c r="BO226" s="95"/>
      <c r="BP226" s="95"/>
      <c r="BQ226" s="93"/>
      <c r="BR226" s="95"/>
    </row>
    <row r="227" spans="1:70" x14ac:dyDescent="0.3">
      <c r="A227" s="93">
        <v>223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3"/>
      <c r="BL227" s="93"/>
      <c r="BM227" s="95"/>
      <c r="BN227" s="96"/>
      <c r="BO227" s="95"/>
      <c r="BP227" s="95"/>
      <c r="BQ227" s="93"/>
      <c r="BR227" s="95"/>
    </row>
    <row r="228" spans="1:70" x14ac:dyDescent="0.3">
      <c r="A228" s="93">
        <v>224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3"/>
      <c r="BL228" s="93"/>
      <c r="BM228" s="95"/>
      <c r="BN228" s="96"/>
      <c r="BO228" s="95"/>
      <c r="BP228" s="95"/>
      <c r="BQ228" s="93"/>
      <c r="BR228" s="95"/>
    </row>
    <row r="229" spans="1:70" x14ac:dyDescent="0.3">
      <c r="A229" s="93">
        <v>225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3"/>
      <c r="BL229" s="93"/>
      <c r="BM229" s="95"/>
      <c r="BN229" s="96"/>
      <c r="BO229" s="95"/>
      <c r="BP229" s="95"/>
      <c r="BQ229" s="93"/>
      <c r="BR229" s="95"/>
    </row>
    <row r="230" spans="1:70" x14ac:dyDescent="0.3">
      <c r="A230" s="93">
        <v>226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3"/>
      <c r="BL230" s="93"/>
      <c r="BM230" s="95"/>
      <c r="BN230" s="96"/>
      <c r="BO230" s="95"/>
      <c r="BP230" s="95"/>
      <c r="BQ230" s="93"/>
      <c r="BR230" s="95"/>
    </row>
    <row r="231" spans="1:70" x14ac:dyDescent="0.3">
      <c r="A231" s="93">
        <v>227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3"/>
      <c r="BL231" s="93"/>
      <c r="BM231" s="95"/>
      <c r="BN231" s="96"/>
      <c r="BO231" s="95"/>
      <c r="BP231" s="95"/>
      <c r="BQ231" s="93"/>
      <c r="BR231" s="95"/>
    </row>
    <row r="232" spans="1:70" x14ac:dyDescent="0.3">
      <c r="A232" s="93">
        <v>228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3"/>
      <c r="BL232" s="93"/>
      <c r="BM232" s="95"/>
      <c r="BN232" s="96"/>
      <c r="BO232" s="95"/>
      <c r="BP232" s="95"/>
      <c r="BQ232" s="93"/>
      <c r="BR232" s="95"/>
    </row>
    <row r="233" spans="1:70" x14ac:dyDescent="0.3">
      <c r="A233" s="93">
        <v>229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3"/>
      <c r="BL233" s="93"/>
      <c r="BM233" s="95"/>
      <c r="BN233" s="96"/>
      <c r="BO233" s="95"/>
      <c r="BP233" s="95"/>
      <c r="BQ233" s="93"/>
      <c r="BR233" s="95"/>
    </row>
    <row r="234" spans="1:70" x14ac:dyDescent="0.3">
      <c r="A234" s="93">
        <v>230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3"/>
      <c r="BL234" s="93"/>
      <c r="BM234" s="95"/>
      <c r="BN234" s="96"/>
      <c r="BO234" s="95"/>
      <c r="BP234" s="95"/>
      <c r="BQ234" s="93"/>
      <c r="BR234" s="95"/>
    </row>
    <row r="235" spans="1:70" x14ac:dyDescent="0.3">
      <c r="A235" s="93">
        <v>231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3"/>
      <c r="BL235" s="93"/>
      <c r="BM235" s="95"/>
      <c r="BN235" s="96"/>
      <c r="BO235" s="95"/>
      <c r="BP235" s="95"/>
      <c r="BQ235" s="93"/>
      <c r="BR235" s="95"/>
    </row>
    <row r="236" spans="1:70" x14ac:dyDescent="0.3">
      <c r="A236" s="93">
        <v>232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3"/>
      <c r="BL236" s="93"/>
      <c r="BM236" s="95"/>
      <c r="BN236" s="96"/>
      <c r="BO236" s="95"/>
      <c r="BP236" s="95"/>
      <c r="BQ236" s="93"/>
      <c r="BR236" s="95"/>
    </row>
    <row r="237" spans="1:70" x14ac:dyDescent="0.3">
      <c r="A237" s="93">
        <v>233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3"/>
      <c r="BL237" s="93"/>
      <c r="BM237" s="95"/>
      <c r="BN237" s="96"/>
      <c r="BO237" s="95"/>
      <c r="BP237" s="95"/>
      <c r="BQ237" s="93"/>
      <c r="BR237" s="95"/>
    </row>
    <row r="238" spans="1:70" x14ac:dyDescent="0.3">
      <c r="A238" s="93">
        <v>234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3"/>
      <c r="BL238" s="93"/>
      <c r="BM238" s="95"/>
      <c r="BN238" s="96"/>
      <c r="BO238" s="95"/>
      <c r="BP238" s="95"/>
      <c r="BQ238" s="93"/>
      <c r="BR238" s="95"/>
    </row>
    <row r="239" spans="1:70" x14ac:dyDescent="0.3">
      <c r="A239" s="93">
        <v>235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3"/>
      <c r="BL239" s="93"/>
      <c r="BM239" s="95"/>
      <c r="BN239" s="96"/>
      <c r="BO239" s="95"/>
      <c r="BP239" s="95"/>
      <c r="BQ239" s="93"/>
      <c r="BR239" s="95"/>
    </row>
    <row r="240" spans="1:70" x14ac:dyDescent="0.3">
      <c r="A240" s="93">
        <v>236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3"/>
      <c r="BL240" s="93"/>
      <c r="BM240" s="95"/>
      <c r="BN240" s="96"/>
      <c r="BO240" s="95"/>
      <c r="BP240" s="95"/>
      <c r="BQ240" s="93"/>
      <c r="BR240" s="95"/>
    </row>
    <row r="241" spans="1:70" x14ac:dyDescent="0.3">
      <c r="A241" s="93">
        <v>237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3"/>
      <c r="BL241" s="93"/>
      <c r="BM241" s="95"/>
      <c r="BN241" s="96"/>
      <c r="BO241" s="95"/>
      <c r="BP241" s="95"/>
      <c r="BQ241" s="93"/>
      <c r="BR241" s="95"/>
    </row>
    <row r="242" spans="1:70" x14ac:dyDescent="0.3">
      <c r="A242" s="93">
        <v>238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3"/>
      <c r="BL242" s="93"/>
      <c r="BM242" s="95"/>
      <c r="BN242" s="96"/>
      <c r="BO242" s="95"/>
      <c r="BP242" s="95"/>
      <c r="BQ242" s="93"/>
      <c r="BR242" s="95"/>
    </row>
    <row r="243" spans="1:70" x14ac:dyDescent="0.3">
      <c r="A243" s="93">
        <v>239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3"/>
      <c r="BL243" s="93"/>
      <c r="BM243" s="95"/>
      <c r="BN243" s="96"/>
      <c r="BO243" s="95"/>
      <c r="BP243" s="95"/>
      <c r="BQ243" s="93"/>
      <c r="BR243" s="95"/>
    </row>
    <row r="244" spans="1:70" x14ac:dyDescent="0.3">
      <c r="A244" s="93">
        <v>240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3"/>
      <c r="BL244" s="93"/>
      <c r="BM244" s="95"/>
      <c r="BN244" s="96"/>
      <c r="BO244" s="95"/>
      <c r="BP244" s="95"/>
      <c r="BQ244" s="93"/>
      <c r="BR244" s="95"/>
    </row>
    <row r="245" spans="1:70" x14ac:dyDescent="0.3">
      <c r="A245" s="93">
        <v>241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3"/>
      <c r="BL245" s="93"/>
      <c r="BM245" s="95"/>
      <c r="BN245" s="96"/>
      <c r="BO245" s="95"/>
      <c r="BP245" s="95"/>
      <c r="BQ245" s="93"/>
      <c r="BR245" s="95"/>
    </row>
    <row r="246" spans="1:70" x14ac:dyDescent="0.3">
      <c r="A246" s="93">
        <v>242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3"/>
      <c r="BL246" s="93"/>
      <c r="BM246" s="95"/>
      <c r="BN246" s="96"/>
      <c r="BO246" s="95"/>
      <c r="BP246" s="95"/>
      <c r="BQ246" s="93"/>
      <c r="BR246" s="95"/>
    </row>
    <row r="247" spans="1:70" x14ac:dyDescent="0.3">
      <c r="A247" s="93">
        <v>243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3"/>
      <c r="BL247" s="93"/>
      <c r="BM247" s="95"/>
      <c r="BN247" s="96"/>
      <c r="BO247" s="95"/>
      <c r="BP247" s="95"/>
      <c r="BQ247" s="93"/>
      <c r="BR247" s="95"/>
    </row>
    <row r="248" spans="1:70" x14ac:dyDescent="0.3">
      <c r="A248" s="93">
        <v>244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3"/>
      <c r="BL248" s="93"/>
      <c r="BM248" s="95"/>
      <c r="BN248" s="96"/>
      <c r="BO248" s="95"/>
      <c r="BP248" s="95"/>
      <c r="BQ248" s="93"/>
      <c r="BR248" s="95"/>
    </row>
    <row r="249" spans="1:70" x14ac:dyDescent="0.3">
      <c r="A249" s="93">
        <v>245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3"/>
      <c r="BL249" s="93"/>
      <c r="BM249" s="95"/>
      <c r="BN249" s="96"/>
      <c r="BO249" s="95"/>
      <c r="BP249" s="95"/>
      <c r="BQ249" s="93"/>
      <c r="BR249" s="95"/>
    </row>
    <row r="250" spans="1:70" x14ac:dyDescent="0.3">
      <c r="A250" s="93">
        <v>246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3"/>
      <c r="BL250" s="93"/>
      <c r="BM250" s="95"/>
      <c r="BN250" s="96"/>
      <c r="BO250" s="95"/>
      <c r="BP250" s="95"/>
      <c r="BQ250" s="93"/>
      <c r="BR250" s="95"/>
    </row>
    <row r="251" spans="1:70" x14ac:dyDescent="0.3">
      <c r="A251" s="93">
        <v>247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3"/>
      <c r="BL251" s="93"/>
      <c r="BM251" s="95"/>
      <c r="BN251" s="96"/>
      <c r="BO251" s="95"/>
      <c r="BP251" s="95"/>
      <c r="BQ251" s="93"/>
      <c r="BR251" s="95"/>
    </row>
    <row r="252" spans="1:70" x14ac:dyDescent="0.3">
      <c r="A252" s="93">
        <v>248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3"/>
      <c r="BL252" s="93"/>
      <c r="BM252" s="95"/>
      <c r="BN252" s="96"/>
      <c r="BO252" s="95"/>
      <c r="BP252" s="95"/>
      <c r="BQ252" s="93"/>
      <c r="BR252" s="95"/>
    </row>
    <row r="253" spans="1:70" x14ac:dyDescent="0.3">
      <c r="A253" s="93">
        <v>249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3"/>
      <c r="BL253" s="93"/>
      <c r="BM253" s="95"/>
      <c r="BN253" s="96"/>
      <c r="BO253" s="95"/>
      <c r="BP253" s="95"/>
      <c r="BQ253" s="93"/>
      <c r="BR253" s="95"/>
    </row>
    <row r="254" spans="1:70" x14ac:dyDescent="0.3">
      <c r="A254" s="93">
        <v>250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3"/>
      <c r="BL254" s="93"/>
      <c r="BM254" s="95"/>
      <c r="BN254" s="96"/>
      <c r="BO254" s="95"/>
      <c r="BP254" s="95"/>
      <c r="BQ254" s="93"/>
      <c r="BR254" s="95"/>
    </row>
    <row r="255" spans="1:70" x14ac:dyDescent="0.3">
      <c r="A255" s="93">
        <v>251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3"/>
      <c r="BL255" s="93"/>
      <c r="BM255" s="95"/>
      <c r="BN255" s="96"/>
      <c r="BO255" s="95"/>
      <c r="BP255" s="95"/>
      <c r="BQ255" s="93"/>
      <c r="BR255" s="95"/>
    </row>
    <row r="256" spans="1:70" x14ac:dyDescent="0.3">
      <c r="A256" s="93">
        <v>252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3"/>
      <c r="BL256" s="93"/>
      <c r="BM256" s="95"/>
      <c r="BN256" s="96"/>
      <c r="BO256" s="95"/>
      <c r="BP256" s="95"/>
      <c r="BQ256" s="93"/>
      <c r="BR256" s="95"/>
    </row>
    <row r="257" spans="1:70" x14ac:dyDescent="0.3">
      <c r="A257" s="93">
        <v>253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3"/>
      <c r="BL257" s="93"/>
      <c r="BM257" s="95"/>
      <c r="BN257" s="96"/>
      <c r="BO257" s="95"/>
      <c r="BP257" s="95"/>
      <c r="BQ257" s="93"/>
      <c r="BR257" s="95"/>
    </row>
    <row r="258" spans="1:70" x14ac:dyDescent="0.3">
      <c r="A258" s="93">
        <v>254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3"/>
      <c r="BL258" s="93"/>
      <c r="BM258" s="95"/>
      <c r="BN258" s="96"/>
      <c r="BO258" s="95"/>
      <c r="BP258" s="95"/>
      <c r="BQ258" s="93"/>
      <c r="BR258" s="95"/>
    </row>
    <row r="259" spans="1:70" x14ac:dyDescent="0.3">
      <c r="A259" s="93">
        <v>255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3"/>
      <c r="BL259" s="93"/>
      <c r="BM259" s="95"/>
      <c r="BN259" s="96"/>
      <c r="BO259" s="95"/>
      <c r="BP259" s="95"/>
      <c r="BQ259" s="93"/>
      <c r="BR259" s="95"/>
    </row>
    <row r="260" spans="1:70" x14ac:dyDescent="0.3">
      <c r="A260" s="93">
        <v>256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3"/>
      <c r="BL260" s="93"/>
      <c r="BM260" s="95"/>
      <c r="BN260" s="96"/>
      <c r="BO260" s="95"/>
      <c r="BP260" s="95"/>
      <c r="BQ260" s="93"/>
      <c r="BR260" s="95"/>
    </row>
    <row r="261" spans="1:70" x14ac:dyDescent="0.3">
      <c r="A261" s="93">
        <v>257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3"/>
      <c r="BL261" s="93"/>
      <c r="BM261" s="95"/>
      <c r="BN261" s="96"/>
      <c r="BO261" s="95"/>
      <c r="BP261" s="95"/>
      <c r="BQ261" s="93"/>
      <c r="BR261" s="95"/>
    </row>
    <row r="262" spans="1:70" x14ac:dyDescent="0.3">
      <c r="A262" s="93">
        <v>258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3"/>
      <c r="BL262" s="93"/>
      <c r="BM262" s="95"/>
      <c r="BN262" s="96"/>
      <c r="BO262" s="95"/>
      <c r="BP262" s="95"/>
      <c r="BQ262" s="93"/>
      <c r="BR262" s="95"/>
    </row>
    <row r="263" spans="1:70" x14ac:dyDescent="0.3">
      <c r="A263" s="93">
        <v>259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3"/>
      <c r="BL263" s="93"/>
      <c r="BM263" s="95"/>
      <c r="BN263" s="96"/>
      <c r="BO263" s="95"/>
      <c r="BP263" s="95"/>
      <c r="BQ263" s="93"/>
      <c r="BR263" s="95"/>
    </row>
    <row r="264" spans="1:70" x14ac:dyDescent="0.3">
      <c r="A264" s="93">
        <v>260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3"/>
      <c r="BL264" s="93"/>
      <c r="BM264" s="95"/>
      <c r="BN264" s="96"/>
      <c r="BO264" s="95"/>
      <c r="BP264" s="95"/>
      <c r="BQ264" s="93"/>
      <c r="BR264" s="95"/>
    </row>
    <row r="265" spans="1:70" x14ac:dyDescent="0.3">
      <c r="A265" s="93">
        <v>261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3"/>
      <c r="BL265" s="93"/>
      <c r="BM265" s="95"/>
      <c r="BN265" s="96"/>
      <c r="BO265" s="95"/>
      <c r="BP265" s="95"/>
      <c r="BQ265" s="93"/>
      <c r="BR265" s="95"/>
    </row>
    <row r="266" spans="1:70" x14ac:dyDescent="0.3">
      <c r="A266" s="93">
        <v>262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3"/>
      <c r="BL266" s="93"/>
      <c r="BM266" s="95"/>
      <c r="BN266" s="96"/>
      <c r="BO266" s="95"/>
      <c r="BP266" s="95"/>
      <c r="BQ266" s="93"/>
      <c r="BR266" s="95"/>
    </row>
    <row r="267" spans="1:70" x14ac:dyDescent="0.3">
      <c r="A267" s="93">
        <v>263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3"/>
      <c r="BL267" s="93"/>
      <c r="BM267" s="95"/>
      <c r="BN267" s="96"/>
      <c r="BO267" s="95"/>
      <c r="BP267" s="95"/>
      <c r="BQ267" s="93"/>
      <c r="BR267" s="95"/>
    </row>
    <row r="268" spans="1:70" x14ac:dyDescent="0.3">
      <c r="A268" s="93">
        <v>264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3"/>
      <c r="BL268" s="93"/>
      <c r="BM268" s="95"/>
      <c r="BN268" s="96"/>
      <c r="BO268" s="95"/>
      <c r="BP268" s="95"/>
      <c r="BQ268" s="93"/>
      <c r="BR268" s="95"/>
    </row>
    <row r="269" spans="1:70" x14ac:dyDescent="0.3">
      <c r="A269" s="93">
        <v>265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3"/>
      <c r="BL269" s="93"/>
      <c r="BM269" s="95"/>
      <c r="BN269" s="96"/>
      <c r="BO269" s="95"/>
      <c r="BP269" s="95"/>
      <c r="BQ269" s="93"/>
      <c r="BR269" s="95"/>
    </row>
    <row r="270" spans="1:70" x14ac:dyDescent="0.3">
      <c r="A270" s="93">
        <v>266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3"/>
      <c r="BL270" s="93"/>
      <c r="BM270" s="95"/>
      <c r="BN270" s="96"/>
      <c r="BO270" s="95"/>
      <c r="BP270" s="95"/>
      <c r="BQ270" s="93"/>
      <c r="BR270" s="95"/>
    </row>
    <row r="271" spans="1:70" x14ac:dyDescent="0.3">
      <c r="A271" s="93">
        <v>267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3"/>
      <c r="BL271" s="93"/>
      <c r="BM271" s="95"/>
      <c r="BN271" s="96"/>
      <c r="BO271" s="95"/>
      <c r="BP271" s="95"/>
      <c r="BQ271" s="93"/>
      <c r="BR271" s="95"/>
    </row>
    <row r="272" spans="1:70" x14ac:dyDescent="0.3">
      <c r="A272" s="93">
        <v>268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3"/>
      <c r="BL272" s="93"/>
      <c r="BM272" s="95"/>
      <c r="BN272" s="96"/>
      <c r="BO272" s="95"/>
      <c r="BP272" s="95"/>
      <c r="BQ272" s="93"/>
      <c r="BR272" s="95"/>
    </row>
    <row r="273" spans="1:70" x14ac:dyDescent="0.3">
      <c r="A273" s="93">
        <v>269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3"/>
      <c r="BL273" s="93"/>
      <c r="BM273" s="95"/>
      <c r="BN273" s="96"/>
      <c r="BO273" s="95"/>
      <c r="BP273" s="95"/>
      <c r="BQ273" s="93"/>
      <c r="BR273" s="95"/>
    </row>
    <row r="274" spans="1:70" x14ac:dyDescent="0.3">
      <c r="A274" s="93">
        <v>270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3"/>
      <c r="BL274" s="93"/>
      <c r="BM274" s="95"/>
      <c r="BN274" s="96"/>
      <c r="BO274" s="95"/>
      <c r="BP274" s="95"/>
      <c r="BQ274" s="93"/>
      <c r="BR274" s="95"/>
    </row>
    <row r="275" spans="1:70" x14ac:dyDescent="0.3">
      <c r="A275" s="93">
        <v>271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3"/>
      <c r="BL275" s="93"/>
      <c r="BM275" s="95"/>
      <c r="BN275" s="96"/>
      <c r="BO275" s="95"/>
      <c r="BP275" s="95"/>
      <c r="BQ275" s="93"/>
      <c r="BR275" s="95"/>
    </row>
    <row r="276" spans="1:70" x14ac:dyDescent="0.3">
      <c r="A276" s="93">
        <v>272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3"/>
      <c r="BL276" s="93"/>
      <c r="BM276" s="95"/>
      <c r="BN276" s="96"/>
      <c r="BO276" s="95"/>
      <c r="BP276" s="95"/>
      <c r="BQ276" s="93"/>
      <c r="BR276" s="95"/>
    </row>
    <row r="277" spans="1:70" x14ac:dyDescent="0.3">
      <c r="A277" s="93">
        <v>273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3"/>
      <c r="BL277" s="93"/>
      <c r="BM277" s="95"/>
      <c r="BN277" s="96"/>
      <c r="BO277" s="95"/>
      <c r="BP277" s="95"/>
      <c r="BQ277" s="93"/>
      <c r="BR277" s="95"/>
    </row>
    <row r="278" spans="1:70" x14ac:dyDescent="0.3">
      <c r="A278" s="93">
        <v>274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3"/>
      <c r="BL278" s="93"/>
      <c r="BM278" s="95"/>
      <c r="BN278" s="96"/>
      <c r="BO278" s="95"/>
      <c r="BP278" s="95"/>
      <c r="BQ278" s="93"/>
      <c r="BR278" s="95"/>
    </row>
    <row r="279" spans="1:70" x14ac:dyDescent="0.3">
      <c r="A279" s="93">
        <v>275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3"/>
      <c r="BL279" s="93"/>
      <c r="BM279" s="95"/>
      <c r="BN279" s="96"/>
      <c r="BO279" s="95"/>
      <c r="BP279" s="95"/>
      <c r="BQ279" s="93"/>
      <c r="BR279" s="95"/>
    </row>
    <row r="280" spans="1:70" x14ac:dyDescent="0.3">
      <c r="A280" s="93">
        <v>276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3"/>
      <c r="BL280" s="93"/>
      <c r="BM280" s="95"/>
      <c r="BN280" s="96"/>
      <c r="BO280" s="95"/>
      <c r="BP280" s="95"/>
      <c r="BQ280" s="93"/>
      <c r="BR280" s="95"/>
    </row>
    <row r="281" spans="1:70" x14ac:dyDescent="0.3">
      <c r="A281" s="93">
        <v>277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3"/>
      <c r="BL281" s="93"/>
      <c r="BM281" s="95"/>
      <c r="BN281" s="96"/>
      <c r="BO281" s="95"/>
      <c r="BP281" s="95"/>
      <c r="BQ281" s="93"/>
      <c r="BR281" s="95"/>
    </row>
    <row r="282" spans="1:70" x14ac:dyDescent="0.3">
      <c r="A282" s="93">
        <v>278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3"/>
      <c r="BL282" s="93"/>
      <c r="BM282" s="95"/>
      <c r="BN282" s="96"/>
      <c r="BO282" s="95"/>
      <c r="BP282" s="95"/>
      <c r="BQ282" s="93"/>
      <c r="BR282" s="95"/>
    </row>
    <row r="283" spans="1:70" x14ac:dyDescent="0.3">
      <c r="A283" s="93">
        <v>279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3"/>
      <c r="BL283" s="93"/>
      <c r="BM283" s="95"/>
      <c r="BN283" s="96"/>
      <c r="BO283" s="95"/>
      <c r="BP283" s="95"/>
      <c r="BQ283" s="93"/>
      <c r="BR283" s="95"/>
    </row>
    <row r="284" spans="1:70" x14ac:dyDescent="0.3">
      <c r="A284" s="93">
        <v>280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3"/>
      <c r="BL284" s="93"/>
      <c r="BM284" s="95"/>
      <c r="BN284" s="96"/>
      <c r="BO284" s="95"/>
      <c r="BP284" s="95"/>
      <c r="BQ284" s="93"/>
      <c r="BR284" s="95"/>
    </row>
    <row r="285" spans="1:70" x14ac:dyDescent="0.3">
      <c r="A285" s="93">
        <v>281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3"/>
      <c r="BL285" s="93"/>
      <c r="BM285" s="95"/>
      <c r="BN285" s="96"/>
      <c r="BO285" s="95"/>
      <c r="BP285" s="95"/>
      <c r="BQ285" s="93"/>
      <c r="BR285" s="95"/>
    </row>
    <row r="286" spans="1:70" x14ac:dyDescent="0.3">
      <c r="A286" s="93">
        <v>282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3"/>
      <c r="BL286" s="93"/>
      <c r="BM286" s="95"/>
      <c r="BN286" s="96"/>
      <c r="BO286" s="95"/>
      <c r="BP286" s="95"/>
      <c r="BQ286" s="93"/>
      <c r="BR286" s="95"/>
    </row>
    <row r="287" spans="1:70" x14ac:dyDescent="0.3">
      <c r="A287" s="93">
        <v>283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3"/>
      <c r="BL287" s="93"/>
      <c r="BM287" s="95"/>
      <c r="BN287" s="96"/>
      <c r="BO287" s="95"/>
      <c r="BP287" s="95"/>
      <c r="BQ287" s="93"/>
      <c r="BR287" s="95"/>
    </row>
    <row r="288" spans="1:70" x14ac:dyDescent="0.3">
      <c r="A288" s="93">
        <v>284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3"/>
      <c r="BL288" s="93"/>
      <c r="BM288" s="95"/>
      <c r="BN288" s="96"/>
      <c r="BO288" s="95"/>
      <c r="BP288" s="95"/>
      <c r="BQ288" s="93"/>
      <c r="BR288" s="95"/>
    </row>
    <row r="289" spans="1:70" x14ac:dyDescent="0.3">
      <c r="A289" s="93">
        <v>285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3"/>
      <c r="BL289" s="93"/>
      <c r="BM289" s="95"/>
      <c r="BN289" s="96"/>
      <c r="BO289" s="95"/>
      <c r="BP289" s="95"/>
      <c r="BQ289" s="93"/>
      <c r="BR289" s="95"/>
    </row>
    <row r="290" spans="1:70" x14ac:dyDescent="0.3">
      <c r="A290" s="93">
        <v>286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3"/>
      <c r="BL290" s="93"/>
      <c r="BM290" s="95"/>
      <c r="BN290" s="96"/>
      <c r="BO290" s="95"/>
      <c r="BP290" s="95"/>
      <c r="BQ290" s="93"/>
      <c r="BR290" s="95"/>
    </row>
    <row r="291" spans="1:70" x14ac:dyDescent="0.3">
      <c r="A291" s="93">
        <v>287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3"/>
      <c r="BL291" s="93"/>
      <c r="BM291" s="95"/>
      <c r="BN291" s="96"/>
      <c r="BO291" s="95"/>
      <c r="BP291" s="95"/>
      <c r="BQ291" s="93"/>
      <c r="BR291" s="95"/>
    </row>
    <row r="292" spans="1:70" x14ac:dyDescent="0.3">
      <c r="A292" s="93">
        <v>288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3"/>
      <c r="BL292" s="93"/>
      <c r="BM292" s="95"/>
      <c r="BN292" s="96"/>
      <c r="BO292" s="95"/>
      <c r="BP292" s="95"/>
      <c r="BQ292" s="93"/>
      <c r="BR292" s="95"/>
    </row>
    <row r="293" spans="1:70" x14ac:dyDescent="0.3">
      <c r="A293" s="93">
        <v>289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3"/>
      <c r="BL293" s="93"/>
      <c r="BM293" s="95"/>
      <c r="BN293" s="96"/>
      <c r="BO293" s="95"/>
      <c r="BP293" s="95"/>
      <c r="BQ293" s="93"/>
      <c r="BR293" s="95"/>
    </row>
    <row r="294" spans="1:70" x14ac:dyDescent="0.3">
      <c r="A294" s="93">
        <v>290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3"/>
      <c r="BL294" s="93"/>
      <c r="BM294" s="95"/>
      <c r="BN294" s="96"/>
      <c r="BO294" s="95"/>
      <c r="BP294" s="95"/>
      <c r="BQ294" s="93"/>
      <c r="BR294" s="95"/>
    </row>
    <row r="295" spans="1:70" x14ac:dyDescent="0.3">
      <c r="A295" s="93">
        <v>291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3"/>
      <c r="BL295" s="93"/>
      <c r="BM295" s="95"/>
      <c r="BN295" s="96"/>
      <c r="BO295" s="95"/>
      <c r="BP295" s="95"/>
      <c r="BQ295" s="93"/>
      <c r="BR295" s="95"/>
    </row>
    <row r="296" spans="1:70" x14ac:dyDescent="0.3">
      <c r="A296" s="93">
        <v>292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3"/>
      <c r="BL296" s="93"/>
      <c r="BM296" s="95"/>
      <c r="BN296" s="96"/>
      <c r="BO296" s="95"/>
      <c r="BP296" s="95"/>
      <c r="BQ296" s="93"/>
      <c r="BR296" s="95"/>
    </row>
    <row r="297" spans="1:70" x14ac:dyDescent="0.3">
      <c r="A297" s="93">
        <v>293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3"/>
      <c r="BL297" s="93"/>
      <c r="BM297" s="95"/>
      <c r="BN297" s="96"/>
      <c r="BO297" s="95"/>
      <c r="BP297" s="95"/>
      <c r="BQ297" s="93"/>
      <c r="BR297" s="95"/>
    </row>
    <row r="298" spans="1:70" x14ac:dyDescent="0.3">
      <c r="A298" s="93">
        <v>294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3"/>
      <c r="BL298" s="93"/>
      <c r="BM298" s="95"/>
      <c r="BN298" s="96"/>
      <c r="BO298" s="95"/>
      <c r="BP298" s="95"/>
      <c r="BQ298" s="93"/>
      <c r="BR298" s="95"/>
    </row>
    <row r="299" spans="1:70" x14ac:dyDescent="0.3">
      <c r="A299" s="93">
        <v>295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3"/>
      <c r="BL299" s="93"/>
      <c r="BM299" s="95"/>
      <c r="BN299" s="96"/>
      <c r="BO299" s="95"/>
      <c r="BP299" s="95"/>
      <c r="BQ299" s="93"/>
      <c r="BR299" s="95"/>
    </row>
    <row r="300" spans="1:70" x14ac:dyDescent="0.3">
      <c r="A300" s="93">
        <v>296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3"/>
      <c r="BL300" s="93"/>
      <c r="BM300" s="95"/>
      <c r="BN300" s="96"/>
      <c r="BO300" s="95"/>
      <c r="BP300" s="95"/>
      <c r="BQ300" s="93"/>
      <c r="BR300" s="95"/>
    </row>
    <row r="301" spans="1:70" x14ac:dyDescent="0.3">
      <c r="A301" s="93">
        <v>297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3"/>
      <c r="BL301" s="93"/>
      <c r="BM301" s="95"/>
      <c r="BN301" s="96"/>
      <c r="BO301" s="95"/>
      <c r="BP301" s="95"/>
      <c r="BQ301" s="93"/>
      <c r="BR301" s="95"/>
    </row>
    <row r="302" spans="1:70" x14ac:dyDescent="0.3">
      <c r="A302" s="93">
        <v>298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3"/>
      <c r="BL302" s="93"/>
      <c r="BM302" s="95"/>
      <c r="BN302" s="96"/>
      <c r="BO302" s="95"/>
      <c r="BP302" s="95"/>
      <c r="BQ302" s="93"/>
      <c r="BR302" s="95"/>
    </row>
    <row r="303" spans="1:70" x14ac:dyDescent="0.3">
      <c r="A303" s="93">
        <v>299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3"/>
      <c r="BL303" s="93"/>
      <c r="BM303" s="95"/>
      <c r="BN303" s="96"/>
      <c r="BO303" s="95"/>
      <c r="BP303" s="95"/>
      <c r="BQ303" s="93"/>
      <c r="BR303" s="95"/>
    </row>
    <row r="304" spans="1:70" x14ac:dyDescent="0.3">
      <c r="A304" s="93">
        <v>300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3"/>
      <c r="BL304" s="93"/>
      <c r="BM304" s="95"/>
      <c r="BN304" s="96"/>
      <c r="BO304" s="95"/>
      <c r="BP304" s="95"/>
      <c r="BQ304" s="93"/>
      <c r="BR304" s="95"/>
    </row>
    <row r="305" spans="1:70" x14ac:dyDescent="0.3">
      <c r="A305" s="93">
        <v>301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3"/>
      <c r="BL305" s="93"/>
      <c r="BM305" s="95"/>
      <c r="BN305" s="96"/>
      <c r="BO305" s="95"/>
      <c r="BP305" s="95"/>
      <c r="BQ305" s="93"/>
      <c r="BR305" s="95"/>
    </row>
    <row r="306" spans="1:70" x14ac:dyDescent="0.3">
      <c r="A306" s="93">
        <v>302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3"/>
      <c r="BL306" s="93"/>
      <c r="BM306" s="95"/>
      <c r="BN306" s="96"/>
      <c r="BO306" s="95"/>
      <c r="BP306" s="95"/>
      <c r="BQ306" s="93"/>
      <c r="BR306" s="95"/>
    </row>
    <row r="307" spans="1:70" x14ac:dyDescent="0.3">
      <c r="A307" s="93">
        <v>303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3"/>
      <c r="BL307" s="93"/>
      <c r="BM307" s="95"/>
      <c r="BN307" s="96"/>
      <c r="BO307" s="95"/>
      <c r="BP307" s="95"/>
      <c r="BQ307" s="93"/>
      <c r="BR307" s="95"/>
    </row>
    <row r="308" spans="1:70" x14ac:dyDescent="0.3">
      <c r="A308" s="93">
        <v>304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3"/>
      <c r="BL308" s="93"/>
      <c r="BM308" s="95"/>
      <c r="BN308" s="96"/>
      <c r="BO308" s="95"/>
      <c r="BP308" s="95"/>
      <c r="BQ308" s="93"/>
      <c r="BR308" s="95"/>
    </row>
    <row r="309" spans="1:70" x14ac:dyDescent="0.3">
      <c r="A309" s="93">
        <v>305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3"/>
      <c r="BL309" s="93"/>
      <c r="BM309" s="95"/>
      <c r="BN309" s="96"/>
      <c r="BO309" s="95"/>
      <c r="BP309" s="95"/>
      <c r="BQ309" s="93"/>
      <c r="BR309" s="95"/>
    </row>
    <row r="310" spans="1:70" x14ac:dyDescent="0.3">
      <c r="A310" s="93">
        <v>306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3"/>
      <c r="BL310" s="93"/>
      <c r="BM310" s="95"/>
      <c r="BN310" s="96"/>
      <c r="BO310" s="95"/>
      <c r="BP310" s="95"/>
      <c r="BQ310" s="93"/>
      <c r="BR310" s="95"/>
    </row>
    <row r="311" spans="1:70" x14ac:dyDescent="0.3">
      <c r="A311" s="93">
        <v>307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3"/>
      <c r="BL311" s="93"/>
      <c r="BM311" s="95"/>
      <c r="BN311" s="96"/>
      <c r="BO311" s="95"/>
      <c r="BP311" s="95"/>
      <c r="BQ311" s="93"/>
      <c r="BR311" s="95"/>
    </row>
    <row r="312" spans="1:70" x14ac:dyDescent="0.3">
      <c r="A312" s="93">
        <v>308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3"/>
      <c r="BL312" s="93"/>
      <c r="BM312" s="95"/>
      <c r="BN312" s="96"/>
      <c r="BO312" s="95"/>
      <c r="BP312" s="95"/>
      <c r="BQ312" s="93"/>
      <c r="BR312" s="95"/>
    </row>
    <row r="313" spans="1:70" x14ac:dyDescent="0.3">
      <c r="A313" s="93">
        <v>309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3"/>
      <c r="BL313" s="93"/>
      <c r="BM313" s="95"/>
      <c r="BN313" s="96"/>
      <c r="BO313" s="95"/>
      <c r="BP313" s="95"/>
      <c r="BQ313" s="93"/>
      <c r="BR313" s="95"/>
    </row>
    <row r="314" spans="1:70" x14ac:dyDescent="0.3">
      <c r="A314" s="93">
        <v>310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3"/>
      <c r="BL314" s="93"/>
      <c r="BM314" s="95"/>
      <c r="BN314" s="96"/>
      <c r="BO314" s="95"/>
      <c r="BP314" s="95"/>
      <c r="BQ314" s="93"/>
      <c r="BR314" s="95"/>
    </row>
    <row r="315" spans="1:70" x14ac:dyDescent="0.3">
      <c r="A315" s="93">
        <v>311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3"/>
      <c r="BL315" s="93"/>
      <c r="BM315" s="95"/>
      <c r="BN315" s="96"/>
      <c r="BO315" s="95"/>
      <c r="BP315" s="95"/>
      <c r="BQ315" s="93"/>
      <c r="BR315" s="95"/>
    </row>
    <row r="316" spans="1:70" x14ac:dyDescent="0.3">
      <c r="A316" s="93">
        <v>312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3"/>
      <c r="BL316" s="93"/>
      <c r="BM316" s="95"/>
      <c r="BN316" s="96"/>
      <c r="BO316" s="95"/>
      <c r="BP316" s="95"/>
      <c r="BQ316" s="93"/>
      <c r="BR316" s="95"/>
    </row>
    <row r="317" spans="1:70" x14ac:dyDescent="0.3">
      <c r="A317" s="93">
        <v>313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3"/>
      <c r="BL317" s="93"/>
      <c r="BM317" s="95"/>
      <c r="BN317" s="96"/>
      <c r="BO317" s="95"/>
      <c r="BP317" s="95"/>
      <c r="BQ317" s="93"/>
      <c r="BR317" s="95"/>
    </row>
    <row r="318" spans="1:70" x14ac:dyDescent="0.3">
      <c r="A318" s="93">
        <v>314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3"/>
      <c r="BL318" s="93"/>
      <c r="BM318" s="95"/>
      <c r="BN318" s="96"/>
      <c r="BO318" s="95"/>
      <c r="BP318" s="95"/>
      <c r="BQ318" s="93"/>
      <c r="BR318" s="95"/>
    </row>
    <row r="319" spans="1:70" x14ac:dyDescent="0.3">
      <c r="A319" s="93">
        <v>315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3"/>
      <c r="BL319" s="93"/>
      <c r="BM319" s="95"/>
      <c r="BN319" s="96"/>
      <c r="BO319" s="95"/>
      <c r="BP319" s="95"/>
      <c r="BQ319" s="93"/>
      <c r="BR319" s="95"/>
    </row>
    <row r="320" spans="1:70" x14ac:dyDescent="0.3">
      <c r="A320" s="93">
        <v>316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3"/>
      <c r="BL320" s="93"/>
      <c r="BM320" s="95"/>
      <c r="BN320" s="96"/>
      <c r="BO320" s="95"/>
      <c r="BP320" s="95"/>
      <c r="BQ320" s="93"/>
      <c r="BR320" s="95"/>
    </row>
    <row r="321" spans="1:70" x14ac:dyDescent="0.3">
      <c r="A321" s="93">
        <v>317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3"/>
      <c r="BL321" s="93"/>
      <c r="BM321" s="95"/>
      <c r="BN321" s="96"/>
      <c r="BO321" s="95"/>
      <c r="BP321" s="95"/>
      <c r="BQ321" s="93"/>
      <c r="BR321" s="95"/>
    </row>
    <row r="322" spans="1:70" x14ac:dyDescent="0.3">
      <c r="A322" s="93">
        <v>318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3"/>
      <c r="BL322" s="93"/>
      <c r="BM322" s="95"/>
      <c r="BN322" s="96"/>
      <c r="BO322" s="95"/>
      <c r="BP322" s="95"/>
      <c r="BQ322" s="93"/>
      <c r="BR322" s="95"/>
    </row>
    <row r="323" spans="1:70" x14ac:dyDescent="0.3">
      <c r="A323" s="93">
        <v>319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3"/>
      <c r="BL323" s="93"/>
      <c r="BM323" s="95"/>
      <c r="BN323" s="96"/>
      <c r="BO323" s="95"/>
      <c r="BP323" s="95"/>
      <c r="BQ323" s="93"/>
      <c r="BR323" s="95"/>
    </row>
    <row r="324" spans="1:70" x14ac:dyDescent="0.3">
      <c r="A324" s="93">
        <v>320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3"/>
      <c r="BL324" s="93"/>
      <c r="BM324" s="95"/>
      <c r="BN324" s="96"/>
      <c r="BO324" s="95"/>
      <c r="BP324" s="95"/>
      <c r="BQ324" s="93"/>
      <c r="BR324" s="95"/>
    </row>
    <row r="325" spans="1:70" x14ac:dyDescent="0.3">
      <c r="A325" s="93">
        <v>321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3"/>
      <c r="BL325" s="93"/>
      <c r="BM325" s="95"/>
      <c r="BN325" s="96"/>
      <c r="BO325" s="95"/>
      <c r="BP325" s="95"/>
      <c r="BQ325" s="93"/>
      <c r="BR325" s="95"/>
    </row>
    <row r="326" spans="1:70" x14ac:dyDescent="0.3">
      <c r="A326" s="93">
        <v>322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3"/>
      <c r="BL326" s="93"/>
      <c r="BM326" s="95"/>
      <c r="BN326" s="96"/>
      <c r="BO326" s="95"/>
      <c r="BP326" s="95"/>
      <c r="BQ326" s="93"/>
      <c r="BR326" s="95"/>
    </row>
    <row r="327" spans="1:70" x14ac:dyDescent="0.3">
      <c r="A327" s="93">
        <v>323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3"/>
      <c r="BL327" s="93"/>
      <c r="BM327" s="95"/>
      <c r="BN327" s="96"/>
      <c r="BO327" s="95"/>
      <c r="BP327" s="95"/>
      <c r="BQ327" s="93"/>
      <c r="BR327" s="95"/>
    </row>
    <row r="328" spans="1:70" x14ac:dyDescent="0.3">
      <c r="A328" s="93">
        <v>324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3"/>
      <c r="BL328" s="93"/>
      <c r="BM328" s="95"/>
      <c r="BN328" s="96"/>
      <c r="BO328" s="95"/>
      <c r="BP328" s="95"/>
      <c r="BQ328" s="93"/>
      <c r="BR328" s="95"/>
    </row>
    <row r="329" spans="1:70" x14ac:dyDescent="0.3">
      <c r="A329" s="93">
        <v>325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3"/>
      <c r="BL329" s="93"/>
      <c r="BM329" s="95"/>
      <c r="BN329" s="96"/>
      <c r="BO329" s="95"/>
      <c r="BP329" s="95"/>
      <c r="BQ329" s="93"/>
      <c r="BR329" s="95"/>
    </row>
    <row r="330" spans="1:70" x14ac:dyDescent="0.3">
      <c r="A330" s="93">
        <v>326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3"/>
      <c r="BL330" s="93"/>
      <c r="BM330" s="95"/>
      <c r="BN330" s="96"/>
      <c r="BO330" s="95"/>
      <c r="BP330" s="95"/>
      <c r="BQ330" s="93"/>
      <c r="BR330" s="95"/>
    </row>
    <row r="331" spans="1:70" x14ac:dyDescent="0.3">
      <c r="A331" s="93">
        <v>327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3"/>
      <c r="BL331" s="93"/>
      <c r="BM331" s="95"/>
      <c r="BN331" s="96"/>
      <c r="BO331" s="95"/>
      <c r="BP331" s="95"/>
      <c r="BQ331" s="93"/>
      <c r="BR331" s="95"/>
    </row>
    <row r="332" spans="1:70" x14ac:dyDescent="0.3">
      <c r="A332" s="93">
        <v>328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3"/>
      <c r="BL332" s="93"/>
      <c r="BM332" s="95"/>
      <c r="BN332" s="96"/>
      <c r="BO332" s="95"/>
      <c r="BP332" s="95"/>
      <c r="BQ332" s="93"/>
      <c r="BR332" s="95"/>
    </row>
    <row r="333" spans="1:70" x14ac:dyDescent="0.3">
      <c r="A333" s="93">
        <v>329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3"/>
      <c r="BL333" s="93"/>
      <c r="BM333" s="95"/>
      <c r="BN333" s="96"/>
      <c r="BO333" s="95"/>
      <c r="BP333" s="95"/>
      <c r="BQ333" s="93"/>
      <c r="BR333" s="95"/>
    </row>
    <row r="334" spans="1:70" x14ac:dyDescent="0.3">
      <c r="A334" s="93">
        <v>330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3"/>
      <c r="BL334" s="93"/>
      <c r="BM334" s="95"/>
      <c r="BN334" s="96"/>
      <c r="BO334" s="95"/>
      <c r="BP334" s="95"/>
      <c r="BQ334" s="93"/>
      <c r="BR334" s="95"/>
    </row>
    <row r="335" spans="1:70" x14ac:dyDescent="0.3">
      <c r="A335" s="93">
        <v>331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3"/>
      <c r="BL335" s="93"/>
      <c r="BM335" s="95"/>
      <c r="BN335" s="96"/>
      <c r="BO335" s="95"/>
      <c r="BP335" s="95"/>
      <c r="BQ335" s="93"/>
      <c r="BR335" s="95"/>
    </row>
    <row r="336" spans="1:70" x14ac:dyDescent="0.3">
      <c r="A336" s="93">
        <v>332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3"/>
      <c r="BL336" s="93"/>
      <c r="BM336" s="95"/>
      <c r="BN336" s="96"/>
      <c r="BO336" s="95"/>
      <c r="BP336" s="95"/>
      <c r="BQ336" s="93"/>
      <c r="BR336" s="95"/>
    </row>
    <row r="337" spans="1:70" x14ac:dyDescent="0.3">
      <c r="A337" s="93">
        <v>333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3"/>
      <c r="BL337" s="93"/>
      <c r="BM337" s="95"/>
      <c r="BN337" s="96"/>
      <c r="BO337" s="95"/>
      <c r="BP337" s="95"/>
      <c r="BQ337" s="93"/>
      <c r="BR337" s="95"/>
    </row>
    <row r="338" spans="1:70" x14ac:dyDescent="0.3">
      <c r="A338" s="93">
        <v>334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3"/>
      <c r="BL338" s="93"/>
      <c r="BM338" s="95"/>
      <c r="BN338" s="96"/>
      <c r="BO338" s="95"/>
      <c r="BP338" s="95"/>
      <c r="BQ338" s="93"/>
      <c r="BR338" s="95"/>
    </row>
    <row r="339" spans="1:70" x14ac:dyDescent="0.3">
      <c r="A339" s="93">
        <v>335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3"/>
      <c r="BL339" s="93"/>
      <c r="BM339" s="95"/>
      <c r="BN339" s="96"/>
      <c r="BO339" s="95"/>
      <c r="BP339" s="95"/>
      <c r="BQ339" s="93"/>
      <c r="BR339" s="95"/>
    </row>
    <row r="340" spans="1:70" x14ac:dyDescent="0.3">
      <c r="A340" s="93">
        <v>336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3"/>
      <c r="BL340" s="93"/>
      <c r="BM340" s="95"/>
      <c r="BN340" s="96"/>
      <c r="BO340" s="95"/>
      <c r="BP340" s="95"/>
      <c r="BQ340" s="93"/>
      <c r="BR340" s="95"/>
    </row>
    <row r="341" spans="1:70" x14ac:dyDescent="0.3">
      <c r="A341" s="93">
        <v>337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3"/>
      <c r="BL341" s="93"/>
      <c r="BM341" s="95"/>
      <c r="BN341" s="96"/>
      <c r="BO341" s="95"/>
      <c r="BP341" s="95"/>
      <c r="BQ341" s="93"/>
      <c r="BR341" s="95"/>
    </row>
    <row r="342" spans="1:70" x14ac:dyDescent="0.3">
      <c r="A342" s="93">
        <v>338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3"/>
      <c r="BL342" s="93"/>
      <c r="BM342" s="95"/>
      <c r="BN342" s="96"/>
      <c r="BO342" s="95"/>
      <c r="BP342" s="95"/>
      <c r="BQ342" s="93"/>
      <c r="BR342" s="95"/>
    </row>
    <row r="343" spans="1:70" x14ac:dyDescent="0.3">
      <c r="A343" s="93">
        <v>339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3"/>
      <c r="BL343" s="93"/>
      <c r="BM343" s="95"/>
      <c r="BN343" s="96"/>
      <c r="BO343" s="95"/>
      <c r="BP343" s="95"/>
      <c r="BQ343" s="93"/>
      <c r="BR343" s="95"/>
    </row>
    <row r="344" spans="1:70" x14ac:dyDescent="0.3">
      <c r="A344" s="93">
        <v>340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3"/>
      <c r="BL344" s="93"/>
      <c r="BM344" s="95"/>
      <c r="BN344" s="96"/>
      <c r="BO344" s="95"/>
      <c r="BP344" s="95"/>
      <c r="BQ344" s="93"/>
      <c r="BR344" s="95"/>
    </row>
    <row r="345" spans="1:70" x14ac:dyDescent="0.3">
      <c r="A345" s="93">
        <v>341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3"/>
      <c r="BL345" s="93"/>
      <c r="BM345" s="95"/>
      <c r="BN345" s="96"/>
      <c r="BO345" s="95"/>
      <c r="BP345" s="95"/>
      <c r="BQ345" s="93"/>
      <c r="BR345" s="95"/>
    </row>
    <row r="346" spans="1:70" x14ac:dyDescent="0.3">
      <c r="A346" s="93">
        <v>342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3"/>
      <c r="BL346" s="93"/>
      <c r="BM346" s="95"/>
      <c r="BN346" s="96"/>
      <c r="BO346" s="95"/>
      <c r="BP346" s="95"/>
      <c r="BQ346" s="93"/>
      <c r="BR346" s="95"/>
    </row>
    <row r="347" spans="1:70" x14ac:dyDescent="0.3">
      <c r="A347" s="93">
        <v>343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3"/>
      <c r="BL347" s="93"/>
      <c r="BM347" s="95"/>
      <c r="BN347" s="96"/>
      <c r="BO347" s="95"/>
      <c r="BP347" s="95"/>
      <c r="BQ347" s="93"/>
      <c r="BR347" s="95"/>
    </row>
    <row r="348" spans="1:70" x14ac:dyDescent="0.3">
      <c r="A348" s="93">
        <v>344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3"/>
      <c r="BL348" s="93"/>
      <c r="BM348" s="95"/>
      <c r="BN348" s="96"/>
      <c r="BO348" s="95"/>
      <c r="BP348" s="95"/>
      <c r="BQ348" s="93"/>
      <c r="BR348" s="95"/>
    </row>
    <row r="349" spans="1:70" x14ac:dyDescent="0.3">
      <c r="A349" s="93">
        <v>345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3"/>
      <c r="BL349" s="93"/>
      <c r="BM349" s="95"/>
      <c r="BN349" s="96"/>
      <c r="BO349" s="95"/>
      <c r="BP349" s="95"/>
      <c r="BQ349" s="93"/>
      <c r="BR349" s="95"/>
    </row>
    <row r="350" spans="1:70" x14ac:dyDescent="0.3">
      <c r="A350" s="93">
        <v>346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3"/>
      <c r="BL350" s="93"/>
      <c r="BM350" s="95"/>
      <c r="BN350" s="96"/>
      <c r="BO350" s="95"/>
      <c r="BP350" s="95"/>
      <c r="BQ350" s="93"/>
      <c r="BR350" s="95"/>
    </row>
    <row r="351" spans="1:70" x14ac:dyDescent="0.3">
      <c r="A351" s="93">
        <v>347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3"/>
      <c r="BL351" s="93"/>
      <c r="BM351" s="95"/>
      <c r="BN351" s="96"/>
      <c r="BO351" s="95"/>
      <c r="BP351" s="95"/>
      <c r="BQ351" s="93"/>
      <c r="BR351" s="95"/>
    </row>
    <row r="352" spans="1:70" x14ac:dyDescent="0.3">
      <c r="A352" s="93">
        <v>348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3"/>
      <c r="BL352" s="93"/>
      <c r="BM352" s="95"/>
      <c r="BN352" s="96"/>
      <c r="BO352" s="95"/>
      <c r="BP352" s="95"/>
      <c r="BQ352" s="93"/>
      <c r="BR352" s="95"/>
    </row>
    <row r="353" spans="1:70" x14ac:dyDescent="0.3">
      <c r="A353" s="93">
        <v>349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3"/>
      <c r="BL353" s="93"/>
      <c r="BM353" s="95"/>
      <c r="BN353" s="96"/>
      <c r="BO353" s="95"/>
      <c r="BP353" s="95"/>
      <c r="BQ353" s="93"/>
      <c r="BR353" s="95"/>
    </row>
    <row r="354" spans="1:70" x14ac:dyDescent="0.3">
      <c r="A354" s="93">
        <v>350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3"/>
      <c r="BL354" s="93"/>
      <c r="BM354" s="95"/>
      <c r="BN354" s="96"/>
      <c r="BO354" s="95"/>
      <c r="BP354" s="95"/>
      <c r="BQ354" s="93"/>
      <c r="BR354" s="95"/>
    </row>
    <row r="355" spans="1:70" x14ac:dyDescent="0.3">
      <c r="A355" s="93">
        <v>351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3"/>
      <c r="BL355" s="93"/>
      <c r="BM355" s="95"/>
      <c r="BN355" s="96"/>
      <c r="BO355" s="95"/>
      <c r="BP355" s="95"/>
      <c r="BQ355" s="93"/>
      <c r="BR355" s="95"/>
    </row>
    <row r="356" spans="1:70" x14ac:dyDescent="0.3">
      <c r="A356" s="93">
        <v>352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3"/>
      <c r="BL356" s="93"/>
      <c r="BM356" s="95"/>
      <c r="BN356" s="96"/>
      <c r="BO356" s="95"/>
      <c r="BP356" s="95"/>
      <c r="BQ356" s="93"/>
      <c r="BR356" s="95"/>
    </row>
    <row r="357" spans="1:70" x14ac:dyDescent="0.3">
      <c r="A357" s="93">
        <v>353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3"/>
      <c r="BL357" s="93"/>
      <c r="BM357" s="95"/>
      <c r="BN357" s="96"/>
      <c r="BO357" s="95"/>
      <c r="BP357" s="95"/>
      <c r="BQ357" s="93"/>
      <c r="BR357" s="95"/>
    </row>
    <row r="358" spans="1:70" x14ac:dyDescent="0.3">
      <c r="A358" s="93">
        <v>354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3"/>
      <c r="BL358" s="93"/>
      <c r="BM358" s="95"/>
      <c r="BN358" s="96"/>
      <c r="BO358" s="95"/>
      <c r="BP358" s="95"/>
      <c r="BQ358" s="93"/>
      <c r="BR358" s="95"/>
    </row>
    <row r="359" spans="1:70" x14ac:dyDescent="0.3">
      <c r="A359" s="93">
        <v>355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3"/>
      <c r="BL359" s="93"/>
      <c r="BM359" s="95"/>
      <c r="BN359" s="96"/>
      <c r="BO359" s="95"/>
      <c r="BP359" s="95"/>
      <c r="BQ359" s="93"/>
      <c r="BR359" s="95"/>
    </row>
    <row r="360" spans="1:70" x14ac:dyDescent="0.3">
      <c r="A360" s="93">
        <v>356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3"/>
      <c r="BL360" s="93"/>
      <c r="BM360" s="95"/>
      <c r="BN360" s="96"/>
      <c r="BO360" s="95"/>
      <c r="BP360" s="95"/>
      <c r="BQ360" s="93"/>
      <c r="BR360" s="95"/>
    </row>
    <row r="361" spans="1:70" x14ac:dyDescent="0.3">
      <c r="A361" s="93">
        <v>357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3"/>
      <c r="BL361" s="93"/>
      <c r="BM361" s="95"/>
      <c r="BN361" s="96"/>
      <c r="BO361" s="95"/>
      <c r="BP361" s="95"/>
      <c r="BQ361" s="93"/>
      <c r="BR361" s="95"/>
    </row>
    <row r="362" spans="1:70" x14ac:dyDescent="0.3">
      <c r="A362" s="93">
        <v>358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3"/>
      <c r="BL362" s="93"/>
      <c r="BM362" s="95"/>
      <c r="BN362" s="96"/>
      <c r="BO362" s="95"/>
      <c r="BP362" s="95"/>
      <c r="BQ362" s="93"/>
      <c r="BR362" s="95"/>
    </row>
    <row r="363" spans="1:70" x14ac:dyDescent="0.3">
      <c r="A363" s="93">
        <v>359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3"/>
      <c r="BL363" s="93"/>
      <c r="BM363" s="95"/>
      <c r="BN363" s="96"/>
      <c r="BO363" s="95"/>
      <c r="BP363" s="95"/>
      <c r="BQ363" s="93"/>
      <c r="BR363" s="95"/>
    </row>
    <row r="364" spans="1:70" x14ac:dyDescent="0.3">
      <c r="A364" s="93">
        <v>360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3"/>
      <c r="BL364" s="93"/>
      <c r="BM364" s="95"/>
      <c r="BN364" s="96"/>
      <c r="BO364" s="95"/>
      <c r="BP364" s="95"/>
      <c r="BQ364" s="93"/>
      <c r="BR364" s="95"/>
    </row>
    <row r="365" spans="1:70" x14ac:dyDescent="0.3">
      <c r="A365" s="93">
        <v>361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3"/>
      <c r="BL365" s="93"/>
      <c r="BM365" s="95"/>
      <c r="BN365" s="96"/>
      <c r="BO365" s="95"/>
      <c r="BP365" s="95"/>
      <c r="BQ365" s="93"/>
      <c r="BR365" s="95"/>
    </row>
    <row r="366" spans="1:70" x14ac:dyDescent="0.3">
      <c r="A366" s="93">
        <v>362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3"/>
      <c r="BL366" s="93"/>
      <c r="BM366" s="95"/>
      <c r="BN366" s="96"/>
      <c r="BO366" s="95"/>
      <c r="BP366" s="95"/>
      <c r="BQ366" s="93"/>
      <c r="BR366" s="95"/>
    </row>
    <row r="367" spans="1:70" x14ac:dyDescent="0.3">
      <c r="A367" s="93">
        <v>363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3"/>
      <c r="BL367" s="93"/>
      <c r="BM367" s="95"/>
      <c r="BN367" s="96"/>
      <c r="BO367" s="95"/>
      <c r="BP367" s="95"/>
      <c r="BQ367" s="93"/>
      <c r="BR367" s="95"/>
    </row>
    <row r="368" spans="1:70" x14ac:dyDescent="0.3">
      <c r="A368" s="93">
        <v>364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3"/>
      <c r="BL368" s="93"/>
      <c r="BM368" s="95"/>
      <c r="BN368" s="96"/>
      <c r="BO368" s="95"/>
      <c r="BP368" s="95"/>
      <c r="BQ368" s="93"/>
      <c r="BR368" s="95"/>
    </row>
    <row r="369" spans="1:70" x14ac:dyDescent="0.3">
      <c r="A369" s="93">
        <v>365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3"/>
      <c r="BL369" s="93"/>
      <c r="BM369" s="95"/>
      <c r="BN369" s="96"/>
      <c r="BO369" s="95"/>
      <c r="BP369" s="95"/>
      <c r="BQ369" s="93"/>
      <c r="BR369" s="95"/>
    </row>
    <row r="370" spans="1:70" x14ac:dyDescent="0.3">
      <c r="A370" s="93">
        <v>366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3"/>
      <c r="BL370" s="93"/>
      <c r="BM370" s="95"/>
      <c r="BN370" s="96"/>
      <c r="BO370" s="95"/>
      <c r="BP370" s="95"/>
      <c r="BQ370" s="93"/>
      <c r="BR370" s="95"/>
    </row>
    <row r="371" spans="1:70" x14ac:dyDescent="0.3">
      <c r="A371" s="93">
        <v>367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3"/>
      <c r="BL371" s="93"/>
      <c r="BM371" s="95"/>
      <c r="BN371" s="96"/>
      <c r="BO371" s="95"/>
      <c r="BP371" s="95"/>
      <c r="BQ371" s="93"/>
      <c r="BR371" s="95"/>
    </row>
    <row r="372" spans="1:70" x14ac:dyDescent="0.3">
      <c r="A372" s="93">
        <v>368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3"/>
      <c r="BL372" s="93"/>
      <c r="BM372" s="95"/>
      <c r="BN372" s="96"/>
      <c r="BO372" s="95"/>
      <c r="BP372" s="95"/>
      <c r="BQ372" s="93"/>
      <c r="BR372" s="95"/>
    </row>
    <row r="373" spans="1:70" x14ac:dyDescent="0.3">
      <c r="A373" s="93">
        <v>369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3"/>
      <c r="BL373" s="93"/>
      <c r="BM373" s="95"/>
      <c r="BN373" s="96"/>
      <c r="BO373" s="95"/>
      <c r="BP373" s="95"/>
      <c r="BQ373" s="93"/>
      <c r="BR373" s="95"/>
    </row>
    <row r="374" spans="1:70" x14ac:dyDescent="0.3">
      <c r="A374" s="93">
        <v>370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3"/>
      <c r="BL374" s="93"/>
      <c r="BM374" s="95"/>
      <c r="BN374" s="96"/>
      <c r="BO374" s="95"/>
      <c r="BP374" s="95"/>
      <c r="BQ374" s="93"/>
      <c r="BR374" s="95"/>
    </row>
    <row r="375" spans="1:70" x14ac:dyDescent="0.3">
      <c r="A375" s="93">
        <v>371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3"/>
      <c r="BL375" s="93"/>
      <c r="BM375" s="95"/>
      <c r="BN375" s="96"/>
      <c r="BO375" s="95"/>
      <c r="BP375" s="95"/>
      <c r="BQ375" s="93"/>
      <c r="BR375" s="95"/>
    </row>
    <row r="376" spans="1:70" x14ac:dyDescent="0.3">
      <c r="A376" s="93">
        <v>372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3"/>
      <c r="BL376" s="93"/>
      <c r="BM376" s="95"/>
      <c r="BN376" s="96"/>
      <c r="BO376" s="95"/>
      <c r="BP376" s="95"/>
      <c r="BQ376" s="93"/>
      <c r="BR376" s="95"/>
    </row>
    <row r="377" spans="1:70" x14ac:dyDescent="0.3">
      <c r="A377" s="93">
        <v>373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3"/>
      <c r="BL377" s="93"/>
      <c r="BM377" s="95"/>
      <c r="BN377" s="96"/>
      <c r="BO377" s="95"/>
      <c r="BP377" s="95"/>
      <c r="BQ377" s="93"/>
      <c r="BR377" s="95"/>
    </row>
    <row r="378" spans="1:70" x14ac:dyDescent="0.3">
      <c r="A378" s="93">
        <v>374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3"/>
      <c r="BL378" s="93"/>
      <c r="BM378" s="95"/>
      <c r="BN378" s="96"/>
      <c r="BO378" s="95"/>
      <c r="BP378" s="95"/>
      <c r="BQ378" s="93"/>
      <c r="BR378" s="95"/>
    </row>
    <row r="379" spans="1:70" x14ac:dyDescent="0.3">
      <c r="A379" s="93">
        <v>375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3"/>
      <c r="BL379" s="93"/>
      <c r="BM379" s="95"/>
      <c r="BN379" s="96"/>
      <c r="BO379" s="95"/>
      <c r="BP379" s="95"/>
      <c r="BQ379" s="93"/>
      <c r="BR379" s="95"/>
    </row>
    <row r="380" spans="1:70" x14ac:dyDescent="0.3">
      <c r="A380" s="93">
        <v>376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3"/>
      <c r="BL380" s="93"/>
      <c r="BM380" s="95"/>
      <c r="BN380" s="96"/>
      <c r="BO380" s="95"/>
      <c r="BP380" s="95"/>
      <c r="BQ380" s="93"/>
      <c r="BR380" s="95"/>
    </row>
    <row r="381" spans="1:70" x14ac:dyDescent="0.3">
      <c r="A381" s="93">
        <v>377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3"/>
      <c r="BL381" s="93"/>
      <c r="BM381" s="95"/>
      <c r="BN381" s="96"/>
      <c r="BO381" s="95"/>
      <c r="BP381" s="95"/>
      <c r="BQ381" s="93"/>
      <c r="BR381" s="95"/>
    </row>
    <row r="382" spans="1:70" x14ac:dyDescent="0.3">
      <c r="A382" s="93">
        <v>378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3"/>
      <c r="BL382" s="93"/>
      <c r="BM382" s="95"/>
      <c r="BN382" s="96"/>
      <c r="BO382" s="95"/>
      <c r="BP382" s="95"/>
      <c r="BQ382" s="93"/>
      <c r="BR382" s="95"/>
    </row>
    <row r="383" spans="1:70" x14ac:dyDescent="0.3">
      <c r="A383" s="93">
        <v>379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3"/>
      <c r="BL383" s="93"/>
      <c r="BM383" s="95"/>
      <c r="BN383" s="96"/>
      <c r="BO383" s="95"/>
      <c r="BP383" s="95"/>
      <c r="BQ383" s="93"/>
      <c r="BR383" s="95"/>
    </row>
    <row r="384" spans="1:70" x14ac:dyDescent="0.3">
      <c r="A384" s="93">
        <v>380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3"/>
      <c r="BL384" s="93"/>
      <c r="BM384" s="95"/>
      <c r="BN384" s="96"/>
      <c r="BO384" s="95"/>
      <c r="BP384" s="95"/>
      <c r="BQ384" s="93"/>
      <c r="BR384" s="95"/>
    </row>
    <row r="385" spans="1:70" x14ac:dyDescent="0.3">
      <c r="A385" s="93">
        <v>381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3"/>
      <c r="BL385" s="93"/>
      <c r="BM385" s="95"/>
      <c r="BN385" s="96"/>
      <c r="BO385" s="95"/>
      <c r="BP385" s="95"/>
      <c r="BQ385" s="93"/>
      <c r="BR385" s="95"/>
    </row>
    <row r="386" spans="1:70" x14ac:dyDescent="0.3">
      <c r="A386" s="93">
        <v>382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3"/>
      <c r="BL386" s="93"/>
      <c r="BM386" s="95"/>
      <c r="BN386" s="96"/>
      <c r="BO386" s="95"/>
      <c r="BP386" s="95"/>
      <c r="BQ386" s="93"/>
      <c r="BR386" s="95"/>
    </row>
    <row r="387" spans="1:70" x14ac:dyDescent="0.3">
      <c r="A387" s="93">
        <v>383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3"/>
      <c r="BL387" s="93"/>
      <c r="BM387" s="95"/>
      <c r="BN387" s="96"/>
      <c r="BO387" s="95"/>
      <c r="BP387" s="95"/>
      <c r="BQ387" s="93"/>
      <c r="BR387" s="95"/>
    </row>
    <row r="388" spans="1:70" x14ac:dyDescent="0.3">
      <c r="A388" s="93">
        <v>384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3"/>
      <c r="BL388" s="93"/>
      <c r="BM388" s="95"/>
      <c r="BN388" s="96"/>
      <c r="BO388" s="95"/>
      <c r="BP388" s="95"/>
      <c r="BQ388" s="93"/>
      <c r="BR388" s="95"/>
    </row>
    <row r="389" spans="1:70" x14ac:dyDescent="0.3">
      <c r="A389" s="93">
        <v>385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3"/>
      <c r="BL389" s="93"/>
      <c r="BM389" s="95"/>
      <c r="BN389" s="96"/>
      <c r="BO389" s="95"/>
      <c r="BP389" s="95"/>
      <c r="BQ389" s="93"/>
      <c r="BR389" s="95"/>
    </row>
    <row r="390" spans="1:70" x14ac:dyDescent="0.3">
      <c r="A390" s="93">
        <v>386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3"/>
      <c r="BL390" s="93"/>
      <c r="BM390" s="95"/>
      <c r="BN390" s="96"/>
      <c r="BO390" s="95"/>
      <c r="BP390" s="95"/>
      <c r="BQ390" s="93"/>
      <c r="BR390" s="95"/>
    </row>
    <row r="391" spans="1:70" x14ac:dyDescent="0.3">
      <c r="A391" s="93">
        <v>387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3"/>
      <c r="BL391" s="93"/>
      <c r="BM391" s="95"/>
      <c r="BN391" s="96"/>
      <c r="BO391" s="95"/>
      <c r="BP391" s="95"/>
      <c r="BQ391" s="93"/>
      <c r="BR391" s="95"/>
    </row>
    <row r="392" spans="1:70" x14ac:dyDescent="0.3">
      <c r="A392" s="93">
        <v>388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3"/>
      <c r="BL392" s="93"/>
      <c r="BM392" s="95"/>
      <c r="BN392" s="96"/>
      <c r="BO392" s="95"/>
      <c r="BP392" s="95"/>
      <c r="BQ392" s="93"/>
      <c r="BR392" s="95"/>
    </row>
    <row r="393" spans="1:70" x14ac:dyDescent="0.3">
      <c r="A393" s="93">
        <v>389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3"/>
      <c r="BL393" s="93"/>
      <c r="BM393" s="95"/>
      <c r="BN393" s="96"/>
      <c r="BO393" s="95"/>
      <c r="BP393" s="95"/>
      <c r="BQ393" s="93"/>
      <c r="BR393" s="95"/>
    </row>
    <row r="394" spans="1:70" x14ac:dyDescent="0.3">
      <c r="A394" s="93">
        <v>390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3"/>
      <c r="BL394" s="93"/>
      <c r="BM394" s="95"/>
      <c r="BN394" s="96"/>
      <c r="BO394" s="95"/>
      <c r="BP394" s="95"/>
      <c r="BQ394" s="93"/>
      <c r="BR394" s="95"/>
    </row>
    <row r="395" spans="1:70" x14ac:dyDescent="0.3">
      <c r="A395" s="93">
        <v>391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3"/>
      <c r="BL395" s="93"/>
      <c r="BM395" s="95"/>
      <c r="BN395" s="96"/>
      <c r="BO395" s="95"/>
      <c r="BP395" s="95"/>
      <c r="BQ395" s="93"/>
      <c r="BR395" s="95"/>
    </row>
    <row r="396" spans="1:70" x14ac:dyDescent="0.3">
      <c r="A396" s="93">
        <v>392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3"/>
      <c r="BL396" s="93"/>
      <c r="BM396" s="95"/>
      <c r="BN396" s="96"/>
      <c r="BO396" s="95"/>
      <c r="BP396" s="95"/>
      <c r="BQ396" s="93"/>
      <c r="BR396" s="95"/>
    </row>
    <row r="397" spans="1:70" x14ac:dyDescent="0.3">
      <c r="A397" s="93">
        <v>393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3"/>
      <c r="BL397" s="93"/>
      <c r="BM397" s="95"/>
      <c r="BN397" s="96"/>
      <c r="BO397" s="95"/>
      <c r="BP397" s="95"/>
      <c r="BQ397" s="93"/>
      <c r="BR397" s="95"/>
    </row>
    <row r="398" spans="1:70" x14ac:dyDescent="0.3">
      <c r="A398" s="93">
        <v>394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3"/>
      <c r="BL398" s="93"/>
      <c r="BM398" s="95"/>
      <c r="BN398" s="96"/>
      <c r="BO398" s="95"/>
      <c r="BP398" s="95"/>
      <c r="BQ398" s="93"/>
      <c r="BR398" s="95"/>
    </row>
    <row r="399" spans="1:70" x14ac:dyDescent="0.3">
      <c r="A399" s="93">
        <v>395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3"/>
      <c r="BL399" s="93"/>
      <c r="BM399" s="95"/>
      <c r="BN399" s="96"/>
      <c r="BO399" s="95"/>
      <c r="BP399" s="95"/>
      <c r="BQ399" s="93"/>
      <c r="BR399" s="95"/>
    </row>
    <row r="400" spans="1:70" x14ac:dyDescent="0.3">
      <c r="A400" s="93">
        <v>396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3"/>
      <c r="BL400" s="93"/>
      <c r="BM400" s="95"/>
      <c r="BN400" s="96"/>
      <c r="BO400" s="95"/>
      <c r="BP400" s="95"/>
      <c r="BQ400" s="93"/>
      <c r="BR400" s="95"/>
    </row>
    <row r="401" spans="1:70" x14ac:dyDescent="0.3">
      <c r="A401" s="93">
        <v>397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3"/>
      <c r="BL401" s="93"/>
      <c r="BM401" s="95"/>
      <c r="BN401" s="96"/>
      <c r="BO401" s="95"/>
      <c r="BP401" s="95"/>
      <c r="BQ401" s="93"/>
      <c r="BR401" s="95"/>
    </row>
    <row r="402" spans="1:70" x14ac:dyDescent="0.3">
      <c r="A402" s="93">
        <v>398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3"/>
      <c r="BL402" s="93"/>
      <c r="BM402" s="95"/>
      <c r="BN402" s="96"/>
      <c r="BO402" s="95"/>
      <c r="BP402" s="95"/>
      <c r="BQ402" s="93"/>
      <c r="BR402" s="95"/>
    </row>
    <row r="403" spans="1:70" x14ac:dyDescent="0.3">
      <c r="A403" s="93">
        <v>399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3"/>
      <c r="BL403" s="93"/>
      <c r="BM403" s="95"/>
      <c r="BN403" s="96"/>
      <c r="BO403" s="95"/>
      <c r="BP403" s="95"/>
      <c r="BQ403" s="93"/>
      <c r="BR403" s="95"/>
    </row>
    <row r="404" spans="1:70" x14ac:dyDescent="0.3">
      <c r="A404" s="93">
        <v>400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3"/>
      <c r="BL404" s="93"/>
      <c r="BM404" s="95"/>
      <c r="BN404" s="96"/>
      <c r="BO404" s="95"/>
      <c r="BP404" s="95"/>
      <c r="BQ404" s="93"/>
      <c r="BR404" s="95"/>
    </row>
    <row r="405" spans="1:70" x14ac:dyDescent="0.3">
      <c r="A405" s="93">
        <v>401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93"/>
      <c r="BR405" s="95"/>
    </row>
    <row r="406" spans="1:70" x14ac:dyDescent="0.3">
      <c r="A406" s="93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93"/>
      <c r="BR406" s="95"/>
    </row>
    <row r="407" spans="1:70" x14ac:dyDescent="0.3">
      <c r="A407" s="93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93"/>
      <c r="BR407" s="95"/>
    </row>
    <row r="408" spans="1:70" x14ac:dyDescent="0.3">
      <c r="A408" s="93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93"/>
      <c r="BR408" s="95"/>
    </row>
    <row r="409" spans="1:70" x14ac:dyDescent="0.3">
      <c r="A409" s="93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93"/>
      <c r="BR409" s="95"/>
    </row>
    <row r="410" spans="1:70" x14ac:dyDescent="0.3">
      <c r="A410" s="93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93"/>
      <c r="BR410" s="95"/>
    </row>
    <row r="411" spans="1:70" x14ac:dyDescent="0.3">
      <c r="A411" s="93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93"/>
      <c r="BR411" s="95"/>
    </row>
    <row r="412" spans="1:70" x14ac:dyDescent="0.3">
      <c r="A412" s="93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93"/>
      <c r="BR412" s="95"/>
    </row>
    <row r="413" spans="1:70" x14ac:dyDescent="0.3">
      <c r="A413" s="93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93"/>
      <c r="BR413" s="95"/>
    </row>
    <row r="414" spans="1:70" x14ac:dyDescent="0.3">
      <c r="A414" s="93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93"/>
      <c r="BR414" s="95"/>
    </row>
    <row r="415" spans="1:70" x14ac:dyDescent="0.3">
      <c r="A415" s="93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93"/>
      <c r="BR415" s="95"/>
    </row>
    <row r="416" spans="1:70" x14ac:dyDescent="0.3">
      <c r="A416" s="93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93"/>
      <c r="BR416" s="95"/>
    </row>
    <row r="417" spans="1:70" x14ac:dyDescent="0.3">
      <c r="A417" s="93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93"/>
      <c r="BR417" s="95"/>
    </row>
    <row r="418" spans="1:70" x14ac:dyDescent="0.3">
      <c r="A418" s="93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93"/>
      <c r="BR418" s="95"/>
    </row>
    <row r="419" spans="1:70" x14ac:dyDescent="0.3">
      <c r="A419" s="93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93"/>
      <c r="BR419" s="95"/>
    </row>
    <row r="420" spans="1:70" x14ac:dyDescent="0.3">
      <c r="A420" s="93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93"/>
      <c r="BR420" s="95"/>
    </row>
    <row r="421" spans="1:70" x14ac:dyDescent="0.3">
      <c r="A421" s="93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93"/>
      <c r="BR421" s="95"/>
    </row>
    <row r="422" spans="1:70" x14ac:dyDescent="0.3">
      <c r="A422" s="93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93"/>
      <c r="BR422" s="95"/>
    </row>
    <row r="423" spans="1:70" x14ac:dyDescent="0.3">
      <c r="A423" s="93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93"/>
      <c r="BR423" s="95"/>
    </row>
    <row r="424" spans="1:70" x14ac:dyDescent="0.3">
      <c r="A424" s="93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93"/>
      <c r="BR424" s="95"/>
    </row>
    <row r="425" spans="1:70" x14ac:dyDescent="0.3">
      <c r="A425" s="93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93"/>
      <c r="BR425" s="95"/>
    </row>
    <row r="426" spans="1:70" x14ac:dyDescent="0.3">
      <c r="A426" s="93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93"/>
      <c r="BR426" s="95"/>
    </row>
    <row r="427" spans="1:70" x14ac:dyDescent="0.3">
      <c r="A427" s="93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93"/>
      <c r="BR427" s="95"/>
    </row>
    <row r="428" spans="1:70" x14ac:dyDescent="0.3">
      <c r="A428" s="93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93"/>
      <c r="BR428" s="95"/>
    </row>
    <row r="429" spans="1:70" x14ac:dyDescent="0.3">
      <c r="A429" s="93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93"/>
      <c r="BR429" s="95"/>
    </row>
    <row r="430" spans="1:70" x14ac:dyDescent="0.3">
      <c r="A430" s="93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93"/>
      <c r="BR430" s="95"/>
    </row>
    <row r="431" spans="1:70" x14ac:dyDescent="0.3">
      <c r="A431" s="93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93"/>
      <c r="BR431" s="95"/>
    </row>
    <row r="432" spans="1:70" x14ac:dyDescent="0.3">
      <c r="A432" s="93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93"/>
      <c r="BR432" s="95"/>
    </row>
    <row r="433" spans="1:70" x14ac:dyDescent="0.3">
      <c r="A433" s="93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93"/>
      <c r="BR433" s="95"/>
    </row>
    <row r="434" spans="1:70" x14ac:dyDescent="0.3">
      <c r="A434" s="93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93"/>
      <c r="BR434" s="95"/>
    </row>
    <row r="435" spans="1:70" x14ac:dyDescent="0.3">
      <c r="A435" s="93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93"/>
      <c r="BR435" s="95"/>
    </row>
    <row r="436" spans="1:70" x14ac:dyDescent="0.3">
      <c r="A436" s="93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93"/>
      <c r="BR436" s="95"/>
    </row>
    <row r="437" spans="1:70" x14ac:dyDescent="0.3">
      <c r="A437" s="93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93"/>
      <c r="BR437" s="95"/>
    </row>
    <row r="438" spans="1:70" x14ac:dyDescent="0.3">
      <c r="A438" s="93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93"/>
      <c r="BR438" s="95"/>
    </row>
    <row r="439" spans="1:70" x14ac:dyDescent="0.3">
      <c r="A439" s="93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93"/>
      <c r="BR439" s="95"/>
    </row>
    <row r="440" spans="1:70" x14ac:dyDescent="0.3">
      <c r="A440" s="93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93"/>
      <c r="BR440" s="95"/>
    </row>
    <row r="441" spans="1:70" x14ac:dyDescent="0.3">
      <c r="A441" s="93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93"/>
      <c r="BR441" s="95"/>
    </row>
    <row r="442" spans="1:70" x14ac:dyDescent="0.3">
      <c r="A442" s="93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93"/>
      <c r="BR442" s="95"/>
    </row>
    <row r="443" spans="1:70" x14ac:dyDescent="0.3">
      <c r="A443" s="93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93"/>
      <c r="BR443" s="95"/>
    </row>
    <row r="444" spans="1:70" x14ac:dyDescent="0.3">
      <c r="A444" s="93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93"/>
      <c r="BR444" s="95"/>
    </row>
    <row r="445" spans="1:70" x14ac:dyDescent="0.3">
      <c r="A445" s="93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93"/>
      <c r="BR445" s="95"/>
    </row>
    <row r="446" spans="1:70" x14ac:dyDescent="0.3">
      <c r="A446" s="93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93"/>
      <c r="BR446" s="95"/>
    </row>
    <row r="447" spans="1:70" x14ac:dyDescent="0.3">
      <c r="A447" s="93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93"/>
      <c r="BR447" s="95"/>
    </row>
    <row r="448" spans="1:70" x14ac:dyDescent="0.3">
      <c r="A448" s="93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93"/>
      <c r="BR448" s="95"/>
    </row>
    <row r="449" spans="1:70" x14ac:dyDescent="0.3">
      <c r="A449" s="93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93"/>
      <c r="BR449" s="95"/>
    </row>
    <row r="450" spans="1:70" x14ac:dyDescent="0.3">
      <c r="A450" s="93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93"/>
      <c r="BR450" s="95"/>
    </row>
    <row r="451" spans="1:70" x14ac:dyDescent="0.3">
      <c r="A451" s="93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93"/>
      <c r="BR451" s="95"/>
    </row>
    <row r="452" spans="1:70" x14ac:dyDescent="0.3">
      <c r="A452" s="93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93"/>
      <c r="BR452" s="95"/>
    </row>
    <row r="453" spans="1:70" x14ac:dyDescent="0.3">
      <c r="A453" s="93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93"/>
      <c r="BR453" s="95"/>
    </row>
    <row r="454" spans="1:70" x14ac:dyDescent="0.3">
      <c r="A454" s="93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93"/>
      <c r="BR454" s="95"/>
    </row>
    <row r="455" spans="1:70" x14ac:dyDescent="0.3">
      <c r="A455" s="93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93"/>
      <c r="BR455" s="95"/>
    </row>
    <row r="456" spans="1:70" x14ac:dyDescent="0.3">
      <c r="A456" s="93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93"/>
      <c r="BR456" s="95"/>
    </row>
    <row r="457" spans="1:70" x14ac:dyDescent="0.3">
      <c r="A457" s="93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93"/>
      <c r="BR457" s="95"/>
    </row>
    <row r="458" spans="1:70" x14ac:dyDescent="0.3">
      <c r="A458" s="93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93"/>
      <c r="BR458" s="95"/>
    </row>
    <row r="459" spans="1:70" x14ac:dyDescent="0.3">
      <c r="A459" s="93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93"/>
      <c r="BR459" s="95"/>
    </row>
    <row r="460" spans="1:70" x14ac:dyDescent="0.3">
      <c r="A460" s="93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93"/>
      <c r="BR460" s="95"/>
    </row>
    <row r="461" spans="1:70" x14ac:dyDescent="0.3">
      <c r="A461" s="93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93"/>
      <c r="BR461" s="95"/>
    </row>
    <row r="462" spans="1:70" x14ac:dyDescent="0.3">
      <c r="A462" s="93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93"/>
      <c r="BR462" s="95"/>
    </row>
    <row r="463" spans="1:70" x14ac:dyDescent="0.3">
      <c r="A463" s="93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93"/>
      <c r="BR463" s="95"/>
    </row>
    <row r="464" spans="1:70" x14ac:dyDescent="0.3">
      <c r="A464" s="93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93"/>
      <c r="BR464" s="95"/>
    </row>
    <row r="465" spans="1:70" x14ac:dyDescent="0.3">
      <c r="A465" s="93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93"/>
      <c r="BR465" s="95"/>
    </row>
    <row r="466" spans="1:70" x14ac:dyDescent="0.3">
      <c r="A466" s="93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93"/>
      <c r="BR466" s="95"/>
    </row>
    <row r="467" spans="1:70" x14ac:dyDescent="0.3">
      <c r="A467" s="93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93"/>
      <c r="BR467" s="95"/>
    </row>
    <row r="468" spans="1:70" x14ac:dyDescent="0.3">
      <c r="A468" s="93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93"/>
      <c r="BR468" s="95"/>
    </row>
    <row r="469" spans="1:70" x14ac:dyDescent="0.3">
      <c r="A469" s="93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93"/>
      <c r="BR469" s="95"/>
    </row>
    <row r="470" spans="1:70" x14ac:dyDescent="0.3">
      <c r="A470" s="93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93"/>
      <c r="BR470" s="95"/>
    </row>
    <row r="471" spans="1:70" x14ac:dyDescent="0.3">
      <c r="A471" s="93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93"/>
      <c r="BR471" s="95"/>
    </row>
    <row r="472" spans="1:70" x14ac:dyDescent="0.3">
      <c r="A472" s="93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93"/>
      <c r="BR472" s="95"/>
    </row>
    <row r="473" spans="1:70" x14ac:dyDescent="0.3">
      <c r="A473" s="93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93"/>
      <c r="BR473" s="95"/>
    </row>
    <row r="474" spans="1:70" x14ac:dyDescent="0.3">
      <c r="A474" s="93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93"/>
      <c r="BR474" s="95"/>
    </row>
    <row r="475" spans="1:70" x14ac:dyDescent="0.3">
      <c r="A475" s="93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93"/>
      <c r="BR475" s="95"/>
    </row>
    <row r="476" spans="1:70" x14ac:dyDescent="0.3">
      <c r="A476" s="93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93"/>
      <c r="BR476" s="95"/>
    </row>
    <row r="477" spans="1:70" x14ac:dyDescent="0.3">
      <c r="A477" s="93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93"/>
      <c r="BR477" s="95"/>
    </row>
    <row r="478" spans="1:70" x14ac:dyDescent="0.3">
      <c r="A478" s="93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93"/>
      <c r="BR478" s="95"/>
    </row>
    <row r="479" spans="1:70" x14ac:dyDescent="0.3">
      <c r="A479" s="93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93"/>
      <c r="BR479" s="95"/>
    </row>
    <row r="480" spans="1:70" x14ac:dyDescent="0.3">
      <c r="A480" s="93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93"/>
      <c r="BR480" s="95"/>
    </row>
    <row r="481" spans="1:70" x14ac:dyDescent="0.3">
      <c r="A481" s="93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93"/>
      <c r="BR481" s="95"/>
    </row>
    <row r="482" spans="1:70" x14ac:dyDescent="0.3">
      <c r="A482" s="93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93"/>
      <c r="BR482" s="95"/>
    </row>
    <row r="483" spans="1:70" x14ac:dyDescent="0.3">
      <c r="A483" s="93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93"/>
      <c r="BR483" s="95"/>
    </row>
    <row r="484" spans="1:70" x14ac:dyDescent="0.3">
      <c r="A484" s="93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93"/>
      <c r="BR484" s="95"/>
    </row>
    <row r="485" spans="1:70" x14ac:dyDescent="0.3">
      <c r="A485" s="93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93"/>
      <c r="BR485" s="95"/>
    </row>
    <row r="486" spans="1:70" x14ac:dyDescent="0.3">
      <c r="A486" s="93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93"/>
      <c r="BR486" s="95"/>
    </row>
    <row r="487" spans="1:70" x14ac:dyDescent="0.3">
      <c r="A487" s="93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93"/>
      <c r="BR487" s="95"/>
    </row>
    <row r="488" spans="1:70" x14ac:dyDescent="0.3">
      <c r="A488" s="93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93"/>
      <c r="BR488" s="95"/>
    </row>
    <row r="489" spans="1:70" x14ac:dyDescent="0.3">
      <c r="A489" s="93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93"/>
      <c r="BR489" s="95"/>
    </row>
    <row r="490" spans="1:70" x14ac:dyDescent="0.3">
      <c r="A490" s="93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93"/>
      <c r="BR490" s="95"/>
    </row>
    <row r="491" spans="1:70" x14ac:dyDescent="0.3">
      <c r="A491" s="93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93"/>
      <c r="BR491" s="95"/>
    </row>
    <row r="492" spans="1:70" x14ac:dyDescent="0.3">
      <c r="A492" s="93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93"/>
      <c r="BR492" s="95"/>
    </row>
    <row r="493" spans="1:70" x14ac:dyDescent="0.3">
      <c r="A493" s="93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93"/>
      <c r="BR493" s="95"/>
    </row>
    <row r="494" spans="1:70" x14ac:dyDescent="0.3">
      <c r="A494" s="93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93"/>
      <c r="BR494" s="95"/>
    </row>
    <row r="495" spans="1:70" x14ac:dyDescent="0.3">
      <c r="A495" s="93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93"/>
      <c r="BR495" s="95"/>
    </row>
    <row r="496" spans="1:70" x14ac:dyDescent="0.3">
      <c r="A496" s="93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93"/>
      <c r="BR496" s="95"/>
    </row>
    <row r="497" spans="1:70" x14ac:dyDescent="0.3">
      <c r="A497" s="93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93"/>
      <c r="BR497" s="95"/>
    </row>
    <row r="498" spans="1:70" x14ac:dyDescent="0.3">
      <c r="A498" s="93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93"/>
      <c r="BR498" s="95"/>
    </row>
    <row r="499" spans="1:70" x14ac:dyDescent="0.3">
      <c r="A499" s="93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93"/>
      <c r="BR499" s="95"/>
    </row>
    <row r="500" spans="1:70" x14ac:dyDescent="0.3">
      <c r="A500" s="93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93"/>
      <c r="BR500" s="95"/>
    </row>
    <row r="501" spans="1:70" x14ac:dyDescent="0.3">
      <c r="A501" s="93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93"/>
      <c r="BR501" s="95"/>
    </row>
    <row r="502" spans="1:70" x14ac:dyDescent="0.3">
      <c r="A502" s="93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93"/>
      <c r="BR502" s="95"/>
    </row>
    <row r="503" spans="1:70" x14ac:dyDescent="0.3">
      <c r="A503" s="93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93"/>
      <c r="BR503" s="95"/>
    </row>
    <row r="504" spans="1:70" x14ac:dyDescent="0.3">
      <c r="A504" s="93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93"/>
      <c r="BR504" s="95"/>
    </row>
    <row r="505" spans="1:70" x14ac:dyDescent="0.3">
      <c r="A505" s="93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93"/>
      <c r="BR505" s="95"/>
    </row>
    <row r="506" spans="1:70" x14ac:dyDescent="0.3">
      <c r="A506" s="93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93"/>
      <c r="BR506" s="95"/>
    </row>
    <row r="507" spans="1:70" x14ac:dyDescent="0.3">
      <c r="A507" s="93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93"/>
      <c r="BR507" s="95"/>
    </row>
    <row r="508" spans="1:70" x14ac:dyDescent="0.3">
      <c r="A508" s="93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93"/>
      <c r="BR508" s="95"/>
    </row>
    <row r="509" spans="1:70" x14ac:dyDescent="0.3">
      <c r="A509" s="93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93"/>
      <c r="BR509" s="95"/>
    </row>
    <row r="510" spans="1:70" x14ac:dyDescent="0.3">
      <c r="A510" s="93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93"/>
      <c r="BR510" s="95"/>
    </row>
    <row r="511" spans="1:70" x14ac:dyDescent="0.3">
      <c r="A511" s="93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93"/>
      <c r="BR511" s="95"/>
    </row>
    <row r="512" spans="1:70" x14ac:dyDescent="0.3">
      <c r="A512" s="93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93"/>
      <c r="BR512" s="95"/>
    </row>
    <row r="513" spans="1:70" x14ac:dyDescent="0.3">
      <c r="A513" s="93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93"/>
      <c r="BR513" s="95"/>
    </row>
    <row r="514" spans="1:70" x14ac:dyDescent="0.3">
      <c r="A514" s="93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93"/>
      <c r="BR514" s="95"/>
    </row>
    <row r="515" spans="1:70" x14ac:dyDescent="0.3">
      <c r="A515" s="93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93"/>
      <c r="BR515" s="95"/>
    </row>
    <row r="516" spans="1:70" x14ac:dyDescent="0.3">
      <c r="A516" s="93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93"/>
      <c r="BR516" s="95"/>
    </row>
    <row r="517" spans="1:70" x14ac:dyDescent="0.3">
      <c r="A517" s="93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93"/>
      <c r="BR517" s="95"/>
    </row>
    <row r="518" spans="1:70" x14ac:dyDescent="0.3">
      <c r="A518" s="93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93"/>
      <c r="BR518" s="95"/>
    </row>
    <row r="519" spans="1:70" x14ac:dyDescent="0.3">
      <c r="A519" s="93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93"/>
      <c r="BR519" s="95"/>
    </row>
    <row r="520" spans="1:70" x14ac:dyDescent="0.3">
      <c r="A520" s="93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93"/>
      <c r="BR520" s="95"/>
    </row>
    <row r="521" spans="1:70" x14ac:dyDescent="0.3">
      <c r="A521" s="93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93"/>
      <c r="BR521" s="95"/>
    </row>
    <row r="522" spans="1:70" x14ac:dyDescent="0.3">
      <c r="A522" s="93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93"/>
      <c r="BR522" s="95"/>
    </row>
    <row r="523" spans="1:70" x14ac:dyDescent="0.3">
      <c r="A523" s="93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93"/>
      <c r="BR523" s="95"/>
    </row>
    <row r="524" spans="1:70" x14ac:dyDescent="0.3">
      <c r="A524" s="93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93"/>
      <c r="BR524" s="95"/>
    </row>
    <row r="525" spans="1:70" x14ac:dyDescent="0.3">
      <c r="A525" s="93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93"/>
      <c r="BR525" s="95"/>
    </row>
    <row r="526" spans="1:70" x14ac:dyDescent="0.3">
      <c r="A526" s="93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93"/>
      <c r="BR526" s="95"/>
    </row>
    <row r="527" spans="1:70" x14ac:dyDescent="0.3">
      <c r="A527" s="93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93"/>
      <c r="BR527" s="95"/>
    </row>
    <row r="528" spans="1:70" x14ac:dyDescent="0.3">
      <c r="A528" s="93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93"/>
      <c r="BR528" s="95"/>
    </row>
    <row r="529" spans="1:70" x14ac:dyDescent="0.3">
      <c r="A529" s="93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93"/>
      <c r="BR529" s="95"/>
    </row>
    <row r="530" spans="1:70" x14ac:dyDescent="0.3">
      <c r="A530" s="93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93"/>
      <c r="BR530" s="95"/>
    </row>
    <row r="531" spans="1:70" x14ac:dyDescent="0.3">
      <c r="A531" s="93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93"/>
      <c r="BR531" s="95"/>
    </row>
    <row r="532" spans="1:70" x14ac:dyDescent="0.3">
      <c r="A532" s="93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93"/>
      <c r="BR532" s="95"/>
    </row>
    <row r="533" spans="1:70" x14ac:dyDescent="0.3">
      <c r="A533" s="93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93"/>
      <c r="BR533" s="95"/>
    </row>
    <row r="534" spans="1:70" x14ac:dyDescent="0.3">
      <c r="A534" s="93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93"/>
      <c r="BR534" s="95"/>
    </row>
    <row r="535" spans="1:70" x14ac:dyDescent="0.3">
      <c r="A535" s="93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93"/>
      <c r="BR535" s="95"/>
    </row>
    <row r="536" spans="1:70" x14ac:dyDescent="0.3">
      <c r="A536" s="93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93"/>
      <c r="BR536" s="95"/>
    </row>
    <row r="537" spans="1:70" x14ac:dyDescent="0.3">
      <c r="A537" s="93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93"/>
      <c r="BR537" s="95"/>
    </row>
    <row r="538" spans="1:70" x14ac:dyDescent="0.3">
      <c r="A538" s="93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93"/>
      <c r="BR538" s="95"/>
    </row>
    <row r="539" spans="1:70" x14ac:dyDescent="0.3">
      <c r="A539" s="93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93"/>
      <c r="BR539" s="95"/>
    </row>
    <row r="540" spans="1:70" x14ac:dyDescent="0.3">
      <c r="A540" s="93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93"/>
      <c r="BR540" s="95"/>
    </row>
    <row r="541" spans="1:70" x14ac:dyDescent="0.3">
      <c r="A541" s="93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93"/>
      <c r="BR541" s="95"/>
    </row>
    <row r="542" spans="1:70" x14ac:dyDescent="0.3">
      <c r="A542" s="93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93"/>
      <c r="BR542" s="95"/>
    </row>
    <row r="543" spans="1:70" x14ac:dyDescent="0.3">
      <c r="A543" s="93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93"/>
      <c r="BR543" s="95"/>
    </row>
    <row r="544" spans="1:70" x14ac:dyDescent="0.3">
      <c r="A544" s="93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93"/>
      <c r="BR544" s="95"/>
    </row>
    <row r="545" spans="1:70" x14ac:dyDescent="0.3">
      <c r="A545" s="93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93"/>
      <c r="BR545" s="95"/>
    </row>
    <row r="546" spans="1:70" x14ac:dyDescent="0.3">
      <c r="A546" s="93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93"/>
      <c r="BR546" s="95"/>
    </row>
    <row r="547" spans="1:70" x14ac:dyDescent="0.3">
      <c r="A547" s="93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93"/>
      <c r="BR547" s="95"/>
    </row>
    <row r="548" spans="1:70" x14ac:dyDescent="0.3">
      <c r="A548" s="93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93"/>
      <c r="BR548" s="95"/>
    </row>
    <row r="549" spans="1:70" x14ac:dyDescent="0.3">
      <c r="A549" s="93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93"/>
      <c r="BR549" s="95"/>
    </row>
    <row r="550" spans="1:70" x14ac:dyDescent="0.3">
      <c r="A550" s="93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93"/>
      <c r="BR550" s="95"/>
    </row>
    <row r="551" spans="1:70" x14ac:dyDescent="0.3">
      <c r="A551" s="93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93"/>
      <c r="BR551" s="95"/>
    </row>
    <row r="552" spans="1:70" x14ac:dyDescent="0.3">
      <c r="A552" s="93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93"/>
      <c r="BR552" s="95"/>
    </row>
    <row r="553" spans="1:70" x14ac:dyDescent="0.3">
      <c r="A553" s="93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93"/>
      <c r="BR553" s="95"/>
    </row>
    <row r="554" spans="1:70" x14ac:dyDescent="0.3">
      <c r="A554" s="93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93"/>
      <c r="BR554" s="95"/>
    </row>
    <row r="555" spans="1:70" x14ac:dyDescent="0.3">
      <c r="A555" s="93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93"/>
      <c r="BR555" s="95"/>
    </row>
    <row r="556" spans="1:70" x14ac:dyDescent="0.3">
      <c r="A556" s="93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93"/>
      <c r="BR556" s="95"/>
    </row>
    <row r="557" spans="1:70" x14ac:dyDescent="0.3">
      <c r="A557" s="93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93"/>
      <c r="BR557" s="95"/>
    </row>
    <row r="558" spans="1:70" x14ac:dyDescent="0.3">
      <c r="A558" s="93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93"/>
      <c r="BR558" s="95"/>
    </row>
    <row r="559" spans="1:70" x14ac:dyDescent="0.3">
      <c r="A559" s="93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93"/>
      <c r="BR559" s="95"/>
    </row>
    <row r="560" spans="1:70" x14ac:dyDescent="0.3">
      <c r="A560" s="93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93"/>
      <c r="BR560" s="95"/>
    </row>
    <row r="561" spans="1:70" x14ac:dyDescent="0.3">
      <c r="A561" s="93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93"/>
      <c r="BR561" s="95"/>
    </row>
    <row r="562" spans="1:70" x14ac:dyDescent="0.3">
      <c r="A562" s="93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93"/>
      <c r="BR562" s="95"/>
    </row>
    <row r="563" spans="1:70" x14ac:dyDescent="0.3">
      <c r="A563" s="93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93"/>
      <c r="BR563" s="95"/>
    </row>
    <row r="564" spans="1:70" x14ac:dyDescent="0.3">
      <c r="A564" s="93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93"/>
      <c r="BR564" s="95"/>
    </row>
    <row r="565" spans="1:70" x14ac:dyDescent="0.3">
      <c r="A565" s="93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93"/>
      <c r="BR565" s="95"/>
    </row>
    <row r="566" spans="1:70" x14ac:dyDescent="0.3">
      <c r="A566" s="93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93"/>
      <c r="BR566" s="95"/>
    </row>
    <row r="567" spans="1:70" x14ac:dyDescent="0.3">
      <c r="A567" s="93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93"/>
      <c r="BR567" s="95"/>
    </row>
    <row r="568" spans="1:70" x14ac:dyDescent="0.3">
      <c r="A568" s="93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93"/>
      <c r="BR568" s="95"/>
    </row>
    <row r="569" spans="1:70" x14ac:dyDescent="0.3">
      <c r="A569" s="93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93"/>
      <c r="BR569" s="95"/>
    </row>
    <row r="570" spans="1:70" x14ac:dyDescent="0.3">
      <c r="A570" s="93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93"/>
      <c r="BR570" s="95"/>
    </row>
    <row r="571" spans="1:70" x14ac:dyDescent="0.3">
      <c r="A571" s="93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93"/>
      <c r="BR571" s="95"/>
    </row>
    <row r="572" spans="1:70" x14ac:dyDescent="0.3">
      <c r="A572" s="93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93"/>
      <c r="BR572" s="95"/>
    </row>
    <row r="573" spans="1:70" x14ac:dyDescent="0.3">
      <c r="A573" s="93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93"/>
      <c r="BR573" s="95"/>
    </row>
    <row r="574" spans="1:70" x14ac:dyDescent="0.3">
      <c r="A574" s="93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93"/>
      <c r="BR574" s="95"/>
    </row>
    <row r="575" spans="1:70" x14ac:dyDescent="0.3">
      <c r="A575" s="93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93"/>
      <c r="BR575" s="95"/>
    </row>
    <row r="576" spans="1:70" x14ac:dyDescent="0.3">
      <c r="A576" s="93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93"/>
      <c r="BR576" s="95"/>
    </row>
    <row r="577" spans="1:70" x14ac:dyDescent="0.3">
      <c r="A577" s="93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93"/>
      <c r="BR577" s="95"/>
    </row>
    <row r="578" spans="1:70" x14ac:dyDescent="0.3">
      <c r="A578" s="93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93"/>
      <c r="BR578" s="95"/>
    </row>
    <row r="579" spans="1:70" x14ac:dyDescent="0.3">
      <c r="A579" s="93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93"/>
      <c r="BR579" s="95"/>
    </row>
    <row r="580" spans="1:70" x14ac:dyDescent="0.3">
      <c r="A580" s="93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93"/>
      <c r="BR580" s="95"/>
    </row>
    <row r="581" spans="1:70" x14ac:dyDescent="0.3">
      <c r="A581" s="93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93"/>
      <c r="BR581" s="95"/>
    </row>
    <row r="582" spans="1:70" x14ac:dyDescent="0.3">
      <c r="A582" s="93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93"/>
      <c r="BR582" s="95"/>
    </row>
    <row r="583" spans="1:70" x14ac:dyDescent="0.3">
      <c r="A583" s="93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93"/>
      <c r="BR583" s="95"/>
    </row>
    <row r="584" spans="1:70" x14ac:dyDescent="0.3">
      <c r="A584" s="93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93"/>
      <c r="BR584" s="95"/>
    </row>
    <row r="585" spans="1:70" x14ac:dyDescent="0.3">
      <c r="A585" s="93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93"/>
      <c r="BR585" s="95"/>
    </row>
    <row r="586" spans="1:70" x14ac:dyDescent="0.3">
      <c r="A586" s="93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93"/>
      <c r="BR586" s="95"/>
    </row>
    <row r="587" spans="1:70" x14ac:dyDescent="0.3">
      <c r="A587" s="93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93"/>
      <c r="BR587" s="95"/>
    </row>
    <row r="588" spans="1:70" x14ac:dyDescent="0.3">
      <c r="A588" s="93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93"/>
      <c r="BR588" s="95"/>
    </row>
    <row r="589" spans="1:70" x14ac:dyDescent="0.3">
      <c r="A589" s="93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93"/>
      <c r="BR589" s="95"/>
    </row>
    <row r="590" spans="1:70" x14ac:dyDescent="0.3">
      <c r="A590" s="93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93"/>
      <c r="BR590" s="95"/>
    </row>
    <row r="591" spans="1:70" x14ac:dyDescent="0.3">
      <c r="A591" s="93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93"/>
      <c r="BR591" s="95"/>
    </row>
    <row r="592" spans="1:70" x14ac:dyDescent="0.3">
      <c r="A592" s="93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93"/>
      <c r="BR592" s="95"/>
    </row>
    <row r="593" spans="1:70" x14ac:dyDescent="0.3">
      <c r="A593" s="93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93"/>
      <c r="BR593" s="95"/>
    </row>
    <row r="594" spans="1:70" x14ac:dyDescent="0.3">
      <c r="A594" s="93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93"/>
      <c r="BR594" s="95"/>
    </row>
    <row r="595" spans="1:70" x14ac:dyDescent="0.3">
      <c r="A595" s="93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93"/>
      <c r="BR595" s="95"/>
    </row>
    <row r="596" spans="1:70" x14ac:dyDescent="0.3">
      <c r="A596" s="93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93"/>
      <c r="BR596" s="95"/>
    </row>
    <row r="597" spans="1:70" x14ac:dyDescent="0.3">
      <c r="A597" s="93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93"/>
      <c r="BR597" s="95"/>
    </row>
    <row r="598" spans="1:70" x14ac:dyDescent="0.3">
      <c r="A598" s="93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93"/>
      <c r="BR598" s="95"/>
    </row>
    <row r="599" spans="1:70" x14ac:dyDescent="0.3">
      <c r="A599" s="93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93"/>
      <c r="BR599" s="95"/>
    </row>
    <row r="600" spans="1:70" x14ac:dyDescent="0.3">
      <c r="A600" s="93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93"/>
      <c r="BR600" s="95"/>
    </row>
    <row r="601" spans="1:70" x14ac:dyDescent="0.3">
      <c r="A601" s="93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93"/>
      <c r="BR601" s="95"/>
    </row>
    <row r="602" spans="1:70" x14ac:dyDescent="0.3">
      <c r="A602" s="93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93"/>
      <c r="BR602" s="95"/>
    </row>
    <row r="603" spans="1:70" x14ac:dyDescent="0.3">
      <c r="A603" s="93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93"/>
      <c r="BR603" s="95"/>
    </row>
    <row r="604" spans="1:70" x14ac:dyDescent="0.3">
      <c r="A604" s="93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93"/>
      <c r="BR604" s="95"/>
    </row>
    <row r="605" spans="1:70" x14ac:dyDescent="0.3">
      <c r="A605" s="93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93"/>
      <c r="BR605" s="95"/>
    </row>
    <row r="606" spans="1:70" x14ac:dyDescent="0.3">
      <c r="A606" s="93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93"/>
      <c r="BR606" s="95"/>
    </row>
    <row r="607" spans="1:70" x14ac:dyDescent="0.3">
      <c r="A607" s="93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93"/>
      <c r="BR607" s="95"/>
    </row>
    <row r="608" spans="1:70" x14ac:dyDescent="0.3">
      <c r="A608" s="93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93"/>
      <c r="BR608" s="95"/>
    </row>
    <row r="609" spans="1:70" x14ac:dyDescent="0.3">
      <c r="A609" s="93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93"/>
      <c r="BR609" s="95"/>
    </row>
    <row r="610" spans="1:70" x14ac:dyDescent="0.3">
      <c r="A610" s="93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93"/>
      <c r="BR610" s="95"/>
    </row>
    <row r="611" spans="1:70" x14ac:dyDescent="0.3">
      <c r="A611" s="93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93"/>
      <c r="BR611" s="95"/>
    </row>
    <row r="612" spans="1:70" x14ac:dyDescent="0.3">
      <c r="A612" s="93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93"/>
      <c r="BR612" s="95"/>
    </row>
    <row r="613" spans="1:70" x14ac:dyDescent="0.3">
      <c r="A613" s="93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93"/>
      <c r="BR613" s="95"/>
    </row>
    <row r="614" spans="1:70" x14ac:dyDescent="0.3">
      <c r="A614" s="93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93"/>
      <c r="BR614" s="95"/>
    </row>
    <row r="615" spans="1:70" x14ac:dyDescent="0.3">
      <c r="A615" s="93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93"/>
      <c r="BR615" s="95"/>
    </row>
    <row r="616" spans="1:70" x14ac:dyDescent="0.3">
      <c r="A616" s="93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93"/>
      <c r="BR616" s="95"/>
    </row>
    <row r="617" spans="1:70" x14ac:dyDescent="0.3">
      <c r="A617" s="93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93"/>
      <c r="BR617" s="95"/>
    </row>
    <row r="618" spans="1:70" x14ac:dyDescent="0.3">
      <c r="A618" s="93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93"/>
      <c r="BR618" s="95"/>
    </row>
    <row r="619" spans="1:70" x14ac:dyDescent="0.3">
      <c r="A619" s="93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93"/>
      <c r="BR619" s="95"/>
    </row>
    <row r="620" spans="1:70" x14ac:dyDescent="0.3">
      <c r="A620" s="93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93"/>
      <c r="BR620" s="95"/>
    </row>
    <row r="621" spans="1:70" x14ac:dyDescent="0.3">
      <c r="A621" s="93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93"/>
      <c r="BR621" s="95"/>
    </row>
    <row r="622" spans="1:70" x14ac:dyDescent="0.3">
      <c r="A622" s="93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93"/>
      <c r="BR622" s="95"/>
    </row>
    <row r="623" spans="1:70" x14ac:dyDescent="0.3">
      <c r="A623" s="93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93"/>
      <c r="BR623" s="95"/>
    </row>
    <row r="624" spans="1:70" x14ac:dyDescent="0.3">
      <c r="A624" s="93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93"/>
      <c r="BR624" s="95"/>
    </row>
    <row r="625" spans="1:70" x14ac:dyDescent="0.3">
      <c r="A625" s="93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93"/>
      <c r="BR625" s="95"/>
    </row>
    <row r="626" spans="1:70" x14ac:dyDescent="0.3">
      <c r="A626" s="93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93"/>
      <c r="BR626" s="95"/>
    </row>
    <row r="627" spans="1:70" x14ac:dyDescent="0.3">
      <c r="A627" s="93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93"/>
      <c r="BR627" s="95"/>
    </row>
    <row r="628" spans="1:70" x14ac:dyDescent="0.3">
      <c r="A628" s="93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93"/>
      <c r="BR628" s="95"/>
    </row>
    <row r="629" spans="1:70" x14ac:dyDescent="0.3">
      <c r="A629" s="93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93"/>
      <c r="BR629" s="95"/>
    </row>
    <row r="630" spans="1:70" x14ac:dyDescent="0.3">
      <c r="A630" s="93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93"/>
      <c r="BR630" s="95"/>
    </row>
    <row r="631" spans="1:70" x14ac:dyDescent="0.3">
      <c r="A631" s="93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93"/>
      <c r="BR631" s="95"/>
    </row>
    <row r="632" spans="1:70" x14ac:dyDescent="0.3">
      <c r="A632" s="93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93"/>
      <c r="BR632" s="95"/>
    </row>
    <row r="633" spans="1:70" x14ac:dyDescent="0.3">
      <c r="A633" s="93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93"/>
      <c r="BR633" s="95"/>
    </row>
    <row r="634" spans="1:70" x14ac:dyDescent="0.3">
      <c r="A634" s="93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93"/>
      <c r="BR634" s="95"/>
    </row>
    <row r="635" spans="1:70" x14ac:dyDescent="0.3">
      <c r="A635" s="93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93"/>
      <c r="BR635" s="95"/>
    </row>
    <row r="636" spans="1:70" x14ac:dyDescent="0.3">
      <c r="A636" s="93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93"/>
      <c r="BR636" s="95"/>
    </row>
    <row r="637" spans="1:70" x14ac:dyDescent="0.3">
      <c r="A637" s="93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93"/>
      <c r="BR637" s="95"/>
    </row>
    <row r="638" spans="1:70" x14ac:dyDescent="0.3">
      <c r="A638" s="93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93"/>
      <c r="BR638" s="95"/>
    </row>
    <row r="639" spans="1:70" x14ac:dyDescent="0.3">
      <c r="A639" s="93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93"/>
      <c r="BR639" s="95"/>
    </row>
    <row r="640" spans="1:70" x14ac:dyDescent="0.3">
      <c r="A640" s="93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93"/>
      <c r="BR640" s="95"/>
    </row>
    <row r="641" spans="1:70" x14ac:dyDescent="0.3">
      <c r="A641" s="93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93"/>
      <c r="BR641" s="95"/>
    </row>
    <row r="642" spans="1:70" x14ac:dyDescent="0.3">
      <c r="A642" s="93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93"/>
      <c r="BR642" s="95"/>
    </row>
    <row r="643" spans="1:70" x14ac:dyDescent="0.3">
      <c r="A643" s="93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93"/>
      <c r="BR643" s="95"/>
    </row>
    <row r="644" spans="1:70" x14ac:dyDescent="0.3">
      <c r="A644" s="93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93"/>
      <c r="BR644" s="95"/>
    </row>
    <row r="645" spans="1:70" x14ac:dyDescent="0.3">
      <c r="A645" s="93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93"/>
      <c r="BR645" s="95"/>
    </row>
    <row r="646" spans="1:70" x14ac:dyDescent="0.3">
      <c r="A646" s="93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93"/>
      <c r="BR646" s="95"/>
    </row>
    <row r="647" spans="1:70" x14ac:dyDescent="0.3">
      <c r="A647" s="93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93"/>
      <c r="BR647" s="95"/>
    </row>
    <row r="648" spans="1:70" x14ac:dyDescent="0.3">
      <c r="A648" s="93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93"/>
      <c r="BR648" s="95"/>
    </row>
    <row r="649" spans="1:70" x14ac:dyDescent="0.3">
      <c r="A649" s="93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93"/>
      <c r="BR649" s="95"/>
    </row>
    <row r="650" spans="1:70" x14ac:dyDescent="0.3">
      <c r="A650" s="93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93"/>
      <c r="BR650" s="95"/>
    </row>
    <row r="651" spans="1:70" x14ac:dyDescent="0.3">
      <c r="A651" s="93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93"/>
      <c r="BR651" s="95"/>
    </row>
    <row r="652" spans="1:70" x14ac:dyDescent="0.3">
      <c r="A652" s="93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93"/>
      <c r="BR652" s="95"/>
    </row>
    <row r="653" spans="1:70" x14ac:dyDescent="0.3">
      <c r="A653" s="93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93"/>
      <c r="BR653" s="95"/>
    </row>
    <row r="654" spans="1:70" x14ac:dyDescent="0.3">
      <c r="A654" s="93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93"/>
      <c r="BR654" s="95"/>
    </row>
    <row r="655" spans="1:70" x14ac:dyDescent="0.3">
      <c r="A655" s="93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93"/>
      <c r="BR655" s="95"/>
    </row>
    <row r="656" spans="1:70" x14ac:dyDescent="0.3">
      <c r="A656" s="93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93"/>
      <c r="BR656" s="95"/>
    </row>
    <row r="657" spans="1:70" x14ac:dyDescent="0.3">
      <c r="A657" s="93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93"/>
      <c r="BR657" s="95"/>
    </row>
    <row r="658" spans="1:70" x14ac:dyDescent="0.3">
      <c r="A658" s="93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93"/>
      <c r="BR658" s="95"/>
    </row>
    <row r="659" spans="1:70" x14ac:dyDescent="0.3">
      <c r="A659" s="93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93"/>
      <c r="BR659" s="95"/>
    </row>
    <row r="660" spans="1:70" x14ac:dyDescent="0.3">
      <c r="A660" s="93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93"/>
      <c r="BR660" s="95"/>
    </row>
    <row r="661" spans="1:70" x14ac:dyDescent="0.3">
      <c r="A661" s="93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93"/>
      <c r="BR661" s="95"/>
    </row>
    <row r="662" spans="1:70" x14ac:dyDescent="0.3">
      <c r="A662" s="93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93"/>
      <c r="BR662" s="95"/>
    </row>
    <row r="663" spans="1:70" x14ac:dyDescent="0.3">
      <c r="A663" s="93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93"/>
      <c r="BR663" s="95"/>
    </row>
    <row r="664" spans="1:70" x14ac:dyDescent="0.3">
      <c r="A664" s="93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93"/>
      <c r="BR664" s="95"/>
    </row>
    <row r="665" spans="1:70" x14ac:dyDescent="0.3">
      <c r="A665" s="93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93"/>
      <c r="BR665" s="95"/>
    </row>
    <row r="666" spans="1:70" x14ac:dyDescent="0.3">
      <c r="A666" s="93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93"/>
      <c r="BR666" s="95"/>
    </row>
    <row r="667" spans="1:70" x14ac:dyDescent="0.3">
      <c r="A667" s="93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93"/>
      <c r="BR667" s="95"/>
    </row>
    <row r="668" spans="1:70" x14ac:dyDescent="0.3">
      <c r="A668" s="93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93"/>
      <c r="BR668" s="95"/>
    </row>
    <row r="669" spans="1:70" x14ac:dyDescent="0.3">
      <c r="A669" s="93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93"/>
      <c r="BR669" s="95"/>
    </row>
    <row r="670" spans="1:70" x14ac:dyDescent="0.3">
      <c r="A670" s="93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93"/>
      <c r="BR670" s="95"/>
    </row>
    <row r="671" spans="1:70" x14ac:dyDescent="0.3">
      <c r="A671" s="93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93"/>
      <c r="BR671" s="95"/>
    </row>
    <row r="672" spans="1:70" x14ac:dyDescent="0.3">
      <c r="A672" s="93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93"/>
      <c r="BR672" s="95"/>
    </row>
    <row r="673" spans="1:70" x14ac:dyDescent="0.3">
      <c r="A673" s="93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93"/>
      <c r="BR673" s="95"/>
    </row>
    <row r="674" spans="1:70" x14ac:dyDescent="0.3">
      <c r="A674" s="93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93"/>
      <c r="BR674" s="95"/>
    </row>
    <row r="675" spans="1:70" x14ac:dyDescent="0.3">
      <c r="A675" s="93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93"/>
      <c r="BR675" s="95"/>
    </row>
    <row r="676" spans="1:70" x14ac:dyDescent="0.3">
      <c r="A676" s="93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93"/>
      <c r="BR676" s="95"/>
    </row>
    <row r="677" spans="1:70" x14ac:dyDescent="0.3">
      <c r="A677" s="93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93"/>
      <c r="BR677" s="95"/>
    </row>
    <row r="678" spans="1:70" x14ac:dyDescent="0.3">
      <c r="A678" s="93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93"/>
      <c r="BR678" s="95"/>
    </row>
    <row r="679" spans="1:70" x14ac:dyDescent="0.3">
      <c r="A679" s="93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93"/>
      <c r="BR679" s="95"/>
    </row>
    <row r="680" spans="1:70" x14ac:dyDescent="0.3">
      <c r="A680" s="93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93"/>
      <c r="BR680" s="95"/>
    </row>
    <row r="681" spans="1:70" x14ac:dyDescent="0.3">
      <c r="A681" s="93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93"/>
      <c r="BR681" s="95"/>
    </row>
    <row r="682" spans="1:70" x14ac:dyDescent="0.3">
      <c r="A682" s="93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93"/>
      <c r="BR682" s="95"/>
    </row>
    <row r="683" spans="1:70" x14ac:dyDescent="0.3">
      <c r="A683" s="93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93"/>
      <c r="BR683" s="95"/>
    </row>
    <row r="684" spans="1:70" x14ac:dyDescent="0.3">
      <c r="A684" s="93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93"/>
      <c r="BR684" s="95"/>
    </row>
    <row r="685" spans="1:70" x14ac:dyDescent="0.3">
      <c r="A685" s="93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93"/>
      <c r="BR685" s="95"/>
    </row>
    <row r="686" spans="1:70" x14ac:dyDescent="0.3">
      <c r="A686" s="93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93"/>
      <c r="BR686" s="95"/>
    </row>
    <row r="687" spans="1:70" x14ac:dyDescent="0.3">
      <c r="A687" s="93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93"/>
      <c r="BR687" s="95"/>
    </row>
    <row r="688" spans="1:70" x14ac:dyDescent="0.3">
      <c r="A688" s="93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93"/>
      <c r="BR688" s="95"/>
    </row>
    <row r="689" spans="1:70" x14ac:dyDescent="0.3">
      <c r="A689" s="93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93"/>
      <c r="BR689" s="95"/>
    </row>
    <row r="690" spans="1:70" x14ac:dyDescent="0.3">
      <c r="A690" s="93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93"/>
      <c r="BR690" s="95"/>
    </row>
    <row r="691" spans="1:70" x14ac:dyDescent="0.3">
      <c r="A691" s="93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93"/>
      <c r="BR691" s="95"/>
    </row>
    <row r="692" spans="1:70" x14ac:dyDescent="0.3">
      <c r="A692" s="93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93"/>
      <c r="BR692" s="95"/>
    </row>
    <row r="693" spans="1:70" x14ac:dyDescent="0.3">
      <c r="A693" s="93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93"/>
      <c r="BR693" s="95"/>
    </row>
    <row r="694" spans="1:70" x14ac:dyDescent="0.3">
      <c r="A694" s="93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93"/>
      <c r="BR694" s="95"/>
    </row>
    <row r="695" spans="1:70" x14ac:dyDescent="0.3">
      <c r="A695" s="93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93"/>
      <c r="BR695" s="95"/>
    </row>
    <row r="696" spans="1:70" x14ac:dyDescent="0.3">
      <c r="A696" s="93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93"/>
      <c r="BR696" s="95"/>
    </row>
    <row r="697" spans="1:70" x14ac:dyDescent="0.3">
      <c r="A697" s="93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93"/>
      <c r="BR697" s="95"/>
    </row>
    <row r="698" spans="1:70" x14ac:dyDescent="0.3">
      <c r="A698" s="93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93"/>
      <c r="BR698" s="95"/>
    </row>
    <row r="699" spans="1:70" x14ac:dyDescent="0.3">
      <c r="A699" s="93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93"/>
      <c r="BR699" s="95"/>
    </row>
    <row r="700" spans="1:70" x14ac:dyDescent="0.3">
      <c r="A700" s="93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93"/>
      <c r="BR700" s="95"/>
    </row>
    <row r="701" spans="1:70" x14ac:dyDescent="0.3">
      <c r="A701" s="93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93"/>
      <c r="BR701" s="95"/>
    </row>
    <row r="702" spans="1:70" x14ac:dyDescent="0.3">
      <c r="A702" s="93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93"/>
      <c r="BR702" s="95"/>
    </row>
    <row r="703" spans="1:70" x14ac:dyDescent="0.3">
      <c r="A703" s="93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93"/>
      <c r="BR703" s="95"/>
    </row>
    <row r="704" spans="1:70" x14ac:dyDescent="0.3">
      <c r="A704" s="93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93"/>
      <c r="BR704" s="95"/>
    </row>
    <row r="705" spans="1:70" x14ac:dyDescent="0.3">
      <c r="A705" s="93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93"/>
      <c r="BR705" s="95"/>
    </row>
    <row r="706" spans="1:70" x14ac:dyDescent="0.3">
      <c r="A706" s="93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93"/>
      <c r="BR706" s="95"/>
    </row>
    <row r="707" spans="1:70" x14ac:dyDescent="0.3">
      <c r="A707" s="93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93"/>
      <c r="BR707" s="95"/>
    </row>
    <row r="708" spans="1:70" x14ac:dyDescent="0.3">
      <c r="A708" s="93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93"/>
      <c r="BR708" s="95"/>
    </row>
    <row r="709" spans="1:70" x14ac:dyDescent="0.3">
      <c r="A709" s="93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93"/>
      <c r="BR709" s="95"/>
    </row>
    <row r="710" spans="1:70" x14ac:dyDescent="0.3">
      <c r="A710" s="93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93"/>
      <c r="BR710" s="95"/>
    </row>
    <row r="711" spans="1:70" x14ac:dyDescent="0.3">
      <c r="A711" s="93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93"/>
      <c r="BR711" s="95"/>
    </row>
    <row r="712" spans="1:70" x14ac:dyDescent="0.3">
      <c r="A712" s="93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93"/>
      <c r="BR712" s="95"/>
    </row>
    <row r="713" spans="1:70" x14ac:dyDescent="0.3">
      <c r="A713" s="93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93"/>
      <c r="BR713" s="95"/>
    </row>
    <row r="714" spans="1:70" x14ac:dyDescent="0.3">
      <c r="A714" s="93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93"/>
      <c r="BR714" s="95"/>
    </row>
    <row r="715" spans="1:70" x14ac:dyDescent="0.3">
      <c r="A715" s="93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93"/>
      <c r="BR715" s="95"/>
    </row>
    <row r="716" spans="1:70" x14ac:dyDescent="0.3">
      <c r="A716" s="93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93"/>
      <c r="BR716" s="95"/>
    </row>
    <row r="717" spans="1:70" x14ac:dyDescent="0.3">
      <c r="A717" s="93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93"/>
      <c r="BR717" s="95"/>
    </row>
    <row r="718" spans="1:70" x14ac:dyDescent="0.3">
      <c r="A718" s="93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93"/>
      <c r="BR718" s="95"/>
    </row>
    <row r="719" spans="1:70" x14ac:dyDescent="0.3">
      <c r="A719" s="93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93"/>
      <c r="BR719" s="95"/>
    </row>
    <row r="720" spans="1:70" x14ac:dyDescent="0.3">
      <c r="A720" s="93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93"/>
      <c r="BR720" s="95"/>
    </row>
    <row r="721" spans="1:70" x14ac:dyDescent="0.3">
      <c r="A721" s="93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93"/>
      <c r="BR721" s="95"/>
    </row>
    <row r="722" spans="1:70" x14ac:dyDescent="0.3">
      <c r="A722" s="93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93"/>
      <c r="BR722" s="95"/>
    </row>
    <row r="723" spans="1:70" x14ac:dyDescent="0.3">
      <c r="A723" s="93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93"/>
      <c r="BR723" s="95"/>
    </row>
    <row r="724" spans="1:70" x14ac:dyDescent="0.3">
      <c r="A724" s="93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93"/>
      <c r="BR724" s="95"/>
    </row>
    <row r="725" spans="1:70" x14ac:dyDescent="0.3">
      <c r="A725" s="93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93"/>
      <c r="BR725" s="95"/>
    </row>
    <row r="726" spans="1:70" x14ac:dyDescent="0.3">
      <c r="A726" s="93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93"/>
      <c r="BR726" s="95"/>
    </row>
    <row r="727" spans="1:70" x14ac:dyDescent="0.3">
      <c r="A727" s="93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93"/>
      <c r="BR727" s="95"/>
    </row>
    <row r="728" spans="1:70" x14ac:dyDescent="0.3">
      <c r="A728" s="93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93"/>
      <c r="BR728" s="95"/>
    </row>
    <row r="729" spans="1:70" x14ac:dyDescent="0.3">
      <c r="A729" s="93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93"/>
      <c r="BR729" s="95"/>
    </row>
    <row r="730" spans="1:70" x14ac:dyDescent="0.3">
      <c r="A730" s="93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93"/>
      <c r="BR730" s="95"/>
    </row>
    <row r="731" spans="1:70" x14ac:dyDescent="0.3">
      <c r="A731" s="93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93"/>
      <c r="BR731" s="95"/>
    </row>
    <row r="732" spans="1:70" x14ac:dyDescent="0.3">
      <c r="A732" s="93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93"/>
      <c r="BR732" s="95"/>
    </row>
    <row r="733" spans="1:70" x14ac:dyDescent="0.3">
      <c r="A733" s="93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93"/>
      <c r="BR733" s="95"/>
    </row>
    <row r="734" spans="1:70" x14ac:dyDescent="0.3">
      <c r="A734" s="93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93"/>
      <c r="BR734" s="95"/>
    </row>
    <row r="735" spans="1:70" x14ac:dyDescent="0.3">
      <c r="A735" s="93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93"/>
      <c r="BR735" s="95"/>
    </row>
    <row r="736" spans="1:70" x14ac:dyDescent="0.3">
      <c r="A736" s="93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93"/>
      <c r="BR736" s="95"/>
    </row>
    <row r="737" spans="1:70" x14ac:dyDescent="0.3">
      <c r="A737" s="93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93"/>
      <c r="BR737" s="95"/>
    </row>
    <row r="738" spans="1:70" x14ac:dyDescent="0.3">
      <c r="A738" s="93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93"/>
      <c r="BR738" s="95"/>
    </row>
    <row r="739" spans="1:70" x14ac:dyDescent="0.3">
      <c r="A739" s="93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93"/>
      <c r="BR739" s="95"/>
    </row>
    <row r="740" spans="1:70" x14ac:dyDescent="0.3">
      <c r="A740" s="93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93"/>
      <c r="BR740" s="95"/>
    </row>
    <row r="741" spans="1:70" x14ac:dyDescent="0.3">
      <c r="A741" s="93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93"/>
      <c r="BR741" s="95"/>
    </row>
    <row r="742" spans="1:70" x14ac:dyDescent="0.3">
      <c r="A742" s="93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93"/>
      <c r="BR742" s="95"/>
    </row>
    <row r="743" spans="1:70" x14ac:dyDescent="0.3">
      <c r="A743" s="93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93"/>
      <c r="BR743" s="95"/>
    </row>
    <row r="744" spans="1:70" x14ac:dyDescent="0.3">
      <c r="A744" s="93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93"/>
      <c r="BR744" s="95"/>
    </row>
    <row r="745" spans="1:70" x14ac:dyDescent="0.3">
      <c r="A745" s="93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93"/>
      <c r="BR745" s="95"/>
    </row>
    <row r="746" spans="1:70" x14ac:dyDescent="0.3">
      <c r="A746" s="93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93"/>
      <c r="BR746" s="95"/>
    </row>
    <row r="747" spans="1:70" x14ac:dyDescent="0.3">
      <c r="A747" s="93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93"/>
      <c r="BR747" s="95"/>
    </row>
    <row r="748" spans="1:70" x14ac:dyDescent="0.3">
      <c r="A748" s="93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93"/>
      <c r="BR748" s="95"/>
    </row>
    <row r="749" spans="1:70" x14ac:dyDescent="0.3">
      <c r="A749" s="93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93"/>
      <c r="BR749" s="95"/>
    </row>
    <row r="750" spans="1:70" x14ac:dyDescent="0.3">
      <c r="A750" s="93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93"/>
      <c r="BR750" s="95"/>
    </row>
    <row r="751" spans="1:70" x14ac:dyDescent="0.3">
      <c r="A751" s="93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93"/>
      <c r="BR751" s="95"/>
    </row>
    <row r="752" spans="1:70" x14ac:dyDescent="0.3">
      <c r="A752" s="93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93"/>
      <c r="BR752" s="95"/>
    </row>
    <row r="753" spans="1:70" x14ac:dyDescent="0.3">
      <c r="A753" s="93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93"/>
      <c r="BR753" s="95"/>
    </row>
    <row r="754" spans="1:70" x14ac:dyDescent="0.3">
      <c r="A754" s="93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93"/>
      <c r="BR754" s="95"/>
    </row>
    <row r="755" spans="1:70" x14ac:dyDescent="0.3">
      <c r="A755" s="93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93"/>
      <c r="BR755" s="95"/>
    </row>
    <row r="756" spans="1:70" x14ac:dyDescent="0.3">
      <c r="A756" s="93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93"/>
      <c r="BR756" s="95"/>
    </row>
    <row r="757" spans="1:70" x14ac:dyDescent="0.3">
      <c r="A757" s="93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93"/>
      <c r="BR757" s="95"/>
    </row>
    <row r="758" spans="1:70" x14ac:dyDescent="0.3">
      <c r="A758" s="93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93"/>
      <c r="BR758" s="95"/>
    </row>
    <row r="759" spans="1:70" x14ac:dyDescent="0.3">
      <c r="A759" s="93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93"/>
      <c r="BR759" s="95"/>
    </row>
    <row r="760" spans="1:70" x14ac:dyDescent="0.3">
      <c r="A760" s="93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93"/>
      <c r="BR760" s="95"/>
    </row>
    <row r="761" spans="1:70" x14ac:dyDescent="0.3">
      <c r="A761" s="93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93"/>
      <c r="BR761" s="95"/>
    </row>
    <row r="762" spans="1:70" x14ac:dyDescent="0.3">
      <c r="A762" s="93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93"/>
      <c r="BR762" s="95"/>
    </row>
    <row r="763" spans="1:70" x14ac:dyDescent="0.3">
      <c r="A763" s="93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93"/>
      <c r="BR763" s="95"/>
    </row>
    <row r="764" spans="1:70" x14ac:dyDescent="0.3">
      <c r="A764" s="93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93"/>
      <c r="BR764" s="95"/>
    </row>
    <row r="765" spans="1:70" x14ac:dyDescent="0.3">
      <c r="A765" s="93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93"/>
      <c r="BR765" s="95"/>
    </row>
    <row r="766" spans="1:70" x14ac:dyDescent="0.3">
      <c r="A766" s="93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93"/>
      <c r="BR766" s="95"/>
    </row>
    <row r="767" spans="1:70" x14ac:dyDescent="0.3">
      <c r="A767" s="93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93"/>
      <c r="BR767" s="95"/>
    </row>
    <row r="768" spans="1:70" x14ac:dyDescent="0.3">
      <c r="A768" s="93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93"/>
      <c r="BR768" s="95"/>
    </row>
    <row r="769" spans="1:70" x14ac:dyDescent="0.3">
      <c r="A769" s="93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93"/>
      <c r="BR769" s="95"/>
    </row>
    <row r="770" spans="1:70" x14ac:dyDescent="0.3">
      <c r="A770" s="93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93"/>
      <c r="BR770" s="95"/>
    </row>
    <row r="771" spans="1:70" x14ac:dyDescent="0.3">
      <c r="A771" s="93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93"/>
      <c r="BR771" s="95"/>
    </row>
    <row r="772" spans="1:70" x14ac:dyDescent="0.3">
      <c r="A772" s="93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93"/>
      <c r="BR772" s="95"/>
    </row>
    <row r="773" spans="1:70" x14ac:dyDescent="0.3">
      <c r="A773" s="93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93"/>
      <c r="BR773" s="95"/>
    </row>
    <row r="774" spans="1:70" x14ac:dyDescent="0.3">
      <c r="A774" s="93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93"/>
      <c r="BR774" s="95"/>
    </row>
    <row r="775" spans="1:70" x14ac:dyDescent="0.3">
      <c r="A775" s="93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93"/>
      <c r="BR775" s="95"/>
    </row>
    <row r="776" spans="1:70" x14ac:dyDescent="0.3">
      <c r="A776" s="93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93"/>
      <c r="BR776" s="95"/>
    </row>
    <row r="777" spans="1:70" x14ac:dyDescent="0.3">
      <c r="A777" s="93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93"/>
      <c r="BR777" s="95"/>
    </row>
    <row r="778" spans="1:70" x14ac:dyDescent="0.3">
      <c r="A778" s="93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93"/>
      <c r="BR778" s="95"/>
    </row>
    <row r="779" spans="1:70" x14ac:dyDescent="0.3">
      <c r="A779" s="93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93"/>
      <c r="BR779" s="95"/>
    </row>
    <row r="780" spans="1:70" x14ac:dyDescent="0.3">
      <c r="A780" s="93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93"/>
      <c r="BR780" s="95"/>
    </row>
    <row r="781" spans="1:70" x14ac:dyDescent="0.3">
      <c r="A781" s="93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93"/>
      <c r="BR781" s="95"/>
    </row>
    <row r="782" spans="1:70" x14ac:dyDescent="0.3">
      <c r="A782" s="93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93"/>
      <c r="BR782" s="95"/>
    </row>
    <row r="783" spans="1:70" x14ac:dyDescent="0.3">
      <c r="A783" s="93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93"/>
      <c r="BR783" s="95"/>
    </row>
    <row r="784" spans="1:70" x14ac:dyDescent="0.3">
      <c r="A784" s="93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93"/>
      <c r="BR784" s="95"/>
    </row>
    <row r="785" spans="1:70" x14ac:dyDescent="0.3">
      <c r="A785" s="93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93"/>
      <c r="BR785" s="95"/>
    </row>
    <row r="786" spans="1:70" x14ac:dyDescent="0.3">
      <c r="A786" s="93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93"/>
      <c r="BR786" s="95"/>
    </row>
    <row r="787" spans="1:70" x14ac:dyDescent="0.3">
      <c r="A787" s="93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93"/>
      <c r="BR787" s="95"/>
    </row>
    <row r="788" spans="1:70" x14ac:dyDescent="0.3">
      <c r="A788" s="93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93"/>
      <c r="BR788" s="95"/>
    </row>
    <row r="789" spans="1:70" x14ac:dyDescent="0.3">
      <c r="A789" s="93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93"/>
      <c r="BR789" s="95"/>
    </row>
    <row r="790" spans="1:70" x14ac:dyDescent="0.3">
      <c r="A790" s="93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93"/>
      <c r="BR790" s="95"/>
    </row>
    <row r="791" spans="1:70" x14ac:dyDescent="0.3">
      <c r="A791" s="93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93"/>
      <c r="BR791" s="95"/>
    </row>
    <row r="792" spans="1:70" x14ac:dyDescent="0.3">
      <c r="A792" s="93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93"/>
      <c r="BR792" s="95"/>
    </row>
    <row r="793" spans="1:70" x14ac:dyDescent="0.3">
      <c r="A793" s="93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93"/>
      <c r="BR793" s="95"/>
    </row>
    <row r="794" spans="1:70" x14ac:dyDescent="0.3">
      <c r="A794" s="93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93"/>
      <c r="BR794" s="95"/>
    </row>
    <row r="795" spans="1:70" x14ac:dyDescent="0.3">
      <c r="A795" s="93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93"/>
      <c r="BR795" s="95"/>
    </row>
    <row r="796" spans="1:70" x14ac:dyDescent="0.3">
      <c r="A796" s="93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93"/>
      <c r="BR796" s="95"/>
    </row>
    <row r="797" spans="1:70" x14ac:dyDescent="0.3">
      <c r="A797" s="93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93"/>
      <c r="BR797" s="95"/>
    </row>
    <row r="798" spans="1:70" x14ac:dyDescent="0.3">
      <c r="A798" s="93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93"/>
      <c r="BR798" s="95"/>
    </row>
    <row r="799" spans="1:70" x14ac:dyDescent="0.3">
      <c r="A799" s="93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93"/>
      <c r="BR799" s="95"/>
    </row>
    <row r="800" spans="1:70" x14ac:dyDescent="0.3">
      <c r="A800" s="93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93"/>
      <c r="BR800" s="95"/>
    </row>
    <row r="801" spans="1:70" x14ac:dyDescent="0.3">
      <c r="A801" s="93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93"/>
      <c r="BR801" s="95"/>
    </row>
    <row r="802" spans="1:70" x14ac:dyDescent="0.3">
      <c r="A802" s="93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93"/>
      <c r="BR802" s="95"/>
    </row>
    <row r="803" spans="1:70" x14ac:dyDescent="0.3">
      <c r="A803" s="93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93"/>
      <c r="BR803" s="95"/>
    </row>
    <row r="804" spans="1:70" x14ac:dyDescent="0.3">
      <c r="A804" s="93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93"/>
      <c r="BR804" s="95"/>
    </row>
    <row r="805" spans="1:70" x14ac:dyDescent="0.3">
      <c r="A805" s="93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93"/>
      <c r="BR805" s="95"/>
    </row>
    <row r="806" spans="1:70" x14ac:dyDescent="0.3">
      <c r="A806" s="93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93"/>
      <c r="BR806" s="95"/>
    </row>
    <row r="807" spans="1:70" x14ac:dyDescent="0.3">
      <c r="A807" s="93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93"/>
      <c r="BR807" s="95"/>
    </row>
    <row r="808" spans="1:70" x14ac:dyDescent="0.3">
      <c r="A808" s="93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93"/>
      <c r="BR808" s="95"/>
    </row>
    <row r="809" spans="1:70" x14ac:dyDescent="0.3">
      <c r="A809" s="93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93"/>
      <c r="BR809" s="95"/>
    </row>
    <row r="810" spans="1:70" x14ac:dyDescent="0.3">
      <c r="A810" s="93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93"/>
      <c r="BR810" s="95"/>
    </row>
    <row r="811" spans="1:70" x14ac:dyDescent="0.3">
      <c r="A811" s="93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93"/>
      <c r="BR811" s="95"/>
    </row>
    <row r="812" spans="1:70" x14ac:dyDescent="0.3">
      <c r="A812" s="93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93"/>
      <c r="BR812" s="95"/>
    </row>
    <row r="813" spans="1:70" x14ac:dyDescent="0.3">
      <c r="A813" s="93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93"/>
      <c r="BR813" s="95"/>
    </row>
    <row r="814" spans="1:70" x14ac:dyDescent="0.3">
      <c r="A814" s="93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93"/>
      <c r="BR814" s="95"/>
    </row>
    <row r="815" spans="1:70" x14ac:dyDescent="0.3">
      <c r="A815" s="93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93"/>
      <c r="BR815" s="95"/>
    </row>
    <row r="816" spans="1:70" x14ac:dyDescent="0.3">
      <c r="A816" s="93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93"/>
      <c r="BR816" s="95"/>
    </row>
    <row r="817" spans="1:70" x14ac:dyDescent="0.3">
      <c r="A817" s="93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93"/>
      <c r="BR817" s="95"/>
    </row>
    <row r="818" spans="1:70" x14ac:dyDescent="0.3">
      <c r="A818" s="93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93"/>
      <c r="BR818" s="95"/>
    </row>
    <row r="819" spans="1:70" x14ac:dyDescent="0.3">
      <c r="A819" s="93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93"/>
      <c r="BR819" s="95"/>
    </row>
    <row r="820" spans="1:70" x14ac:dyDescent="0.3">
      <c r="A820" s="93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93"/>
      <c r="BR820" s="95"/>
    </row>
    <row r="821" spans="1:70" x14ac:dyDescent="0.3">
      <c r="A821" s="93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93"/>
      <c r="BR821" s="95"/>
    </row>
    <row r="822" spans="1:70" x14ac:dyDescent="0.3">
      <c r="A822" s="93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93"/>
      <c r="BR822" s="95"/>
    </row>
    <row r="823" spans="1:70" x14ac:dyDescent="0.3">
      <c r="A823" s="93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93"/>
      <c r="BR823" s="95"/>
    </row>
    <row r="824" spans="1:70" x14ac:dyDescent="0.3">
      <c r="A824" s="93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93"/>
      <c r="BR824" s="95"/>
    </row>
    <row r="825" spans="1:70" x14ac:dyDescent="0.3">
      <c r="A825" s="93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93"/>
      <c r="BR825" s="95"/>
    </row>
    <row r="826" spans="1:70" x14ac:dyDescent="0.3">
      <c r="A826" s="93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93"/>
      <c r="BR826" s="95"/>
    </row>
    <row r="827" spans="1:70" x14ac:dyDescent="0.3">
      <c r="A827" s="93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93"/>
      <c r="BR827" s="95"/>
    </row>
    <row r="828" spans="1:70" x14ac:dyDescent="0.3">
      <c r="A828" s="93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93"/>
      <c r="BR828" s="95"/>
    </row>
    <row r="829" spans="1:70" x14ac:dyDescent="0.3">
      <c r="A829" s="93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93"/>
      <c r="BR829" s="95"/>
    </row>
    <row r="830" spans="1:70" x14ac:dyDescent="0.3">
      <c r="A830" s="93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93"/>
      <c r="BR830" s="95"/>
    </row>
    <row r="831" spans="1:70" x14ac:dyDescent="0.3">
      <c r="A831" s="93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93"/>
      <c r="BR831" s="95"/>
    </row>
    <row r="832" spans="1:70" x14ac:dyDescent="0.3">
      <c r="A832" s="93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93"/>
      <c r="BR832" s="95"/>
    </row>
    <row r="833" spans="1:70" x14ac:dyDescent="0.3">
      <c r="A833" s="93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93"/>
      <c r="BR833" s="95"/>
    </row>
    <row r="834" spans="1:70" x14ac:dyDescent="0.3">
      <c r="A834" s="93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93"/>
      <c r="BR834" s="95"/>
    </row>
    <row r="835" spans="1:70" x14ac:dyDescent="0.3">
      <c r="A835" s="93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93"/>
      <c r="BR835" s="95"/>
    </row>
    <row r="836" spans="1:70" x14ac:dyDescent="0.3">
      <c r="A836" s="93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93"/>
      <c r="BR836" s="95"/>
    </row>
    <row r="837" spans="1:70" x14ac:dyDescent="0.3">
      <c r="A837" s="93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93"/>
      <c r="BR837" s="95"/>
    </row>
    <row r="838" spans="1:70" x14ac:dyDescent="0.3">
      <c r="A838" s="93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93"/>
      <c r="BR838" s="95"/>
    </row>
    <row r="839" spans="1:70" x14ac:dyDescent="0.3">
      <c r="A839" s="93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93"/>
      <c r="BR839" s="95"/>
    </row>
    <row r="840" spans="1:70" x14ac:dyDescent="0.3">
      <c r="A840" s="93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93"/>
      <c r="BR840" s="95"/>
    </row>
    <row r="841" spans="1:70" x14ac:dyDescent="0.3">
      <c r="A841" s="93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93"/>
      <c r="BR841" s="95"/>
    </row>
    <row r="842" spans="1:70" x14ac:dyDescent="0.3">
      <c r="A842" s="93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93"/>
      <c r="BR842" s="95"/>
    </row>
    <row r="843" spans="1:70" x14ac:dyDescent="0.3">
      <c r="A843" s="93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93"/>
      <c r="BR843" s="95"/>
    </row>
    <row r="844" spans="1:70" x14ac:dyDescent="0.3">
      <c r="A844" s="93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93"/>
      <c r="BR844" s="95"/>
    </row>
    <row r="845" spans="1:70" x14ac:dyDescent="0.3">
      <c r="A845" s="93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93"/>
      <c r="BR845" s="95"/>
    </row>
    <row r="846" spans="1:70" x14ac:dyDescent="0.3">
      <c r="A846" s="93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93"/>
      <c r="BR846" s="95"/>
    </row>
    <row r="847" spans="1:70" x14ac:dyDescent="0.3">
      <c r="A847" s="93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93"/>
      <c r="BR847" s="95"/>
    </row>
    <row r="848" spans="1:70" x14ac:dyDescent="0.3">
      <c r="A848" s="93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93"/>
      <c r="BR848" s="95"/>
    </row>
    <row r="849" spans="1:70" x14ac:dyDescent="0.3">
      <c r="A849" s="93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93"/>
      <c r="BR849" s="95"/>
    </row>
    <row r="850" spans="1:70" x14ac:dyDescent="0.3">
      <c r="A850" s="93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93"/>
      <c r="BR850" s="95"/>
    </row>
    <row r="851" spans="1:70" x14ac:dyDescent="0.3">
      <c r="A851" s="93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93"/>
      <c r="BR851" s="95"/>
    </row>
    <row r="852" spans="1:70" x14ac:dyDescent="0.3">
      <c r="A852" s="93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93"/>
      <c r="BR852" s="95"/>
    </row>
    <row r="853" spans="1:70" x14ac:dyDescent="0.3">
      <c r="A853" s="93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93"/>
      <c r="BR853" s="95"/>
    </row>
    <row r="854" spans="1:70" x14ac:dyDescent="0.3">
      <c r="A854" s="93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93"/>
      <c r="BR854" s="95"/>
    </row>
    <row r="855" spans="1:70" x14ac:dyDescent="0.3">
      <c r="A855" s="93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93"/>
      <c r="BR855" s="95"/>
    </row>
    <row r="856" spans="1:70" x14ac:dyDescent="0.3">
      <c r="A856" s="93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93"/>
      <c r="BR856" s="95"/>
    </row>
    <row r="857" spans="1:70" x14ac:dyDescent="0.3">
      <c r="A857" s="93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93"/>
      <c r="BR857" s="95"/>
    </row>
    <row r="858" spans="1:70" x14ac:dyDescent="0.3">
      <c r="A858" s="93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93"/>
      <c r="BR858" s="95"/>
    </row>
    <row r="859" spans="1:70" x14ac:dyDescent="0.3">
      <c r="A859" s="93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93"/>
      <c r="BR859" s="95"/>
    </row>
    <row r="860" spans="1:70" x14ac:dyDescent="0.3">
      <c r="A860" s="93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93"/>
      <c r="BR860" s="95"/>
    </row>
    <row r="861" spans="1:70" x14ac:dyDescent="0.3">
      <c r="A861" s="93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93"/>
      <c r="BR861" s="95"/>
    </row>
    <row r="862" spans="1:70" x14ac:dyDescent="0.3">
      <c r="A862" s="93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93"/>
      <c r="BR862" s="95"/>
    </row>
    <row r="863" spans="1:70" x14ac:dyDescent="0.3">
      <c r="A863" s="93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93"/>
      <c r="BR863" s="95"/>
    </row>
    <row r="864" spans="1:70" x14ac:dyDescent="0.3">
      <c r="A864" s="93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93"/>
      <c r="BR864" s="95"/>
    </row>
    <row r="865" spans="1:70" x14ac:dyDescent="0.3">
      <c r="A865" s="93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93"/>
      <c r="BR865" s="95"/>
    </row>
    <row r="866" spans="1:70" x14ac:dyDescent="0.3">
      <c r="A866" s="93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93"/>
      <c r="BR866" s="95"/>
    </row>
    <row r="867" spans="1:70" x14ac:dyDescent="0.3">
      <c r="A867" s="93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93"/>
      <c r="BR867" s="95"/>
    </row>
    <row r="868" spans="1:70" x14ac:dyDescent="0.3">
      <c r="A868" s="93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93"/>
      <c r="BR868" s="95"/>
    </row>
    <row r="869" spans="1:70" x14ac:dyDescent="0.3">
      <c r="A869" s="93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93"/>
      <c r="BR869" s="95"/>
    </row>
    <row r="870" spans="1:70" x14ac:dyDescent="0.3">
      <c r="A870" s="93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93"/>
      <c r="BR870" s="95"/>
    </row>
    <row r="871" spans="1:70" x14ac:dyDescent="0.3">
      <c r="A871" s="93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93"/>
      <c r="BR871" s="95"/>
    </row>
    <row r="872" spans="1:70" x14ac:dyDescent="0.3">
      <c r="A872" s="93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93"/>
      <c r="BR872" s="95"/>
    </row>
    <row r="873" spans="1:70" x14ac:dyDescent="0.3">
      <c r="A873" s="93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93"/>
      <c r="BR873" s="95"/>
    </row>
    <row r="874" spans="1:70" x14ac:dyDescent="0.3">
      <c r="A874" s="93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93"/>
      <c r="BR874" s="95"/>
    </row>
    <row r="875" spans="1:70" x14ac:dyDescent="0.3">
      <c r="A875" s="93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93"/>
      <c r="BR875" s="95"/>
    </row>
    <row r="876" spans="1:70" x14ac:dyDescent="0.3">
      <c r="A876" s="93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93"/>
      <c r="BR876" s="95"/>
    </row>
    <row r="877" spans="1:70" x14ac:dyDescent="0.3">
      <c r="A877" s="93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93"/>
      <c r="BR877" s="95"/>
    </row>
    <row r="878" spans="1:70" x14ac:dyDescent="0.3">
      <c r="A878" s="93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93"/>
      <c r="BR878" s="95"/>
    </row>
    <row r="879" spans="1:70" x14ac:dyDescent="0.3">
      <c r="A879" s="93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93"/>
      <c r="BR879" s="95"/>
    </row>
    <row r="880" spans="1:70" x14ac:dyDescent="0.3">
      <c r="A880" s="93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93"/>
      <c r="BR880" s="95"/>
    </row>
    <row r="881" spans="1:70" x14ac:dyDescent="0.3">
      <c r="A881" s="93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93"/>
      <c r="BR881" s="95"/>
    </row>
    <row r="882" spans="1:70" x14ac:dyDescent="0.3">
      <c r="A882" s="93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93"/>
      <c r="BR882" s="95"/>
    </row>
    <row r="883" spans="1:70" x14ac:dyDescent="0.3">
      <c r="A883" s="93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93"/>
      <c r="BR883" s="95"/>
    </row>
    <row r="884" spans="1:70" x14ac:dyDescent="0.3">
      <c r="A884" s="93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93"/>
      <c r="BR884" s="95"/>
    </row>
    <row r="885" spans="1:70" x14ac:dyDescent="0.3">
      <c r="A885" s="93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93"/>
      <c r="BR885" s="95"/>
    </row>
    <row r="886" spans="1:70" x14ac:dyDescent="0.3">
      <c r="A886" s="93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93"/>
      <c r="BR886" s="95"/>
    </row>
    <row r="887" spans="1:70" x14ac:dyDescent="0.3">
      <c r="A887" s="93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93"/>
      <c r="BR887" s="95"/>
    </row>
    <row r="888" spans="1:70" x14ac:dyDescent="0.3">
      <c r="A888" s="93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93"/>
      <c r="BR888" s="95"/>
    </row>
    <row r="889" spans="1:70" x14ac:dyDescent="0.3">
      <c r="A889" s="93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93"/>
      <c r="BR889" s="95"/>
    </row>
    <row r="890" spans="1:70" x14ac:dyDescent="0.3">
      <c r="A890" s="93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93"/>
      <c r="BR890" s="95"/>
    </row>
    <row r="891" spans="1:70" x14ac:dyDescent="0.3">
      <c r="A891" s="93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93"/>
      <c r="BR891" s="95"/>
    </row>
    <row r="892" spans="1:70" x14ac:dyDescent="0.3">
      <c r="A892" s="93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93"/>
      <c r="BR892" s="95"/>
    </row>
    <row r="893" spans="1:70" x14ac:dyDescent="0.3">
      <c r="A893" s="93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93"/>
      <c r="BR893" s="95"/>
    </row>
    <row r="894" spans="1:70" x14ac:dyDescent="0.3">
      <c r="A894" s="93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93"/>
      <c r="BR894" s="95"/>
    </row>
    <row r="895" spans="1:70" x14ac:dyDescent="0.3">
      <c r="A895" s="93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93"/>
      <c r="BR895" s="95"/>
    </row>
    <row r="896" spans="1:70" x14ac:dyDescent="0.3">
      <c r="A896" s="93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93"/>
      <c r="BR896" s="95"/>
    </row>
    <row r="897" spans="1:70" x14ac:dyDescent="0.3">
      <c r="A897" s="93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93"/>
      <c r="BR897" s="95"/>
    </row>
    <row r="898" spans="1:70" x14ac:dyDescent="0.3">
      <c r="A898" s="93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93"/>
      <c r="BR898" s="95"/>
    </row>
    <row r="899" spans="1:70" x14ac:dyDescent="0.3">
      <c r="A899" s="93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93"/>
      <c r="BR899" s="95"/>
    </row>
    <row r="900" spans="1:70" x14ac:dyDescent="0.3">
      <c r="A900" s="93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93"/>
      <c r="BR900" s="95"/>
    </row>
    <row r="901" spans="1:70" x14ac:dyDescent="0.3">
      <c r="A901" s="93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93"/>
      <c r="BR901" s="95"/>
    </row>
    <row r="902" spans="1:70" x14ac:dyDescent="0.3">
      <c r="A902" s="93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93"/>
      <c r="BR902" s="95"/>
    </row>
    <row r="903" spans="1:70" x14ac:dyDescent="0.3">
      <c r="A903" s="93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93"/>
      <c r="BR903" s="95"/>
    </row>
    <row r="904" spans="1:70" x14ac:dyDescent="0.3">
      <c r="A904" s="93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93"/>
      <c r="BR904" s="95"/>
    </row>
    <row r="905" spans="1:70" x14ac:dyDescent="0.3">
      <c r="A905" s="93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93"/>
      <c r="BR905" s="95"/>
    </row>
    <row r="906" spans="1:70" x14ac:dyDescent="0.3">
      <c r="A906" s="93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93"/>
      <c r="BR906" s="95"/>
    </row>
    <row r="907" spans="1:70" x14ac:dyDescent="0.3">
      <c r="A907" s="93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93"/>
      <c r="BR907" s="95"/>
    </row>
    <row r="908" spans="1:70" x14ac:dyDescent="0.3">
      <c r="A908" s="93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93"/>
      <c r="BR908" s="95"/>
    </row>
    <row r="909" spans="1:70" x14ac:dyDescent="0.3">
      <c r="A909" s="93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93"/>
      <c r="BR909" s="95"/>
    </row>
    <row r="910" spans="1:70" x14ac:dyDescent="0.3">
      <c r="A910" s="93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93"/>
      <c r="BR910" s="95"/>
    </row>
    <row r="911" spans="1:70" x14ac:dyDescent="0.3">
      <c r="A911" s="93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93"/>
      <c r="BR911" s="95"/>
    </row>
    <row r="912" spans="1:70" x14ac:dyDescent="0.3">
      <c r="A912" s="93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93"/>
      <c r="BR912" s="95"/>
    </row>
    <row r="913" spans="1:70" x14ac:dyDescent="0.3">
      <c r="A913" s="93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93"/>
      <c r="BR913" s="95"/>
    </row>
    <row r="914" spans="1:70" x14ac:dyDescent="0.3">
      <c r="A914" s="93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93"/>
      <c r="BR914" s="95"/>
    </row>
    <row r="915" spans="1:70" x14ac:dyDescent="0.3">
      <c r="A915" s="93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93"/>
      <c r="BR915" s="95"/>
    </row>
    <row r="916" spans="1:70" x14ac:dyDescent="0.3">
      <c r="A916" s="93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93"/>
      <c r="BR916" s="95"/>
    </row>
    <row r="917" spans="1:70" x14ac:dyDescent="0.3">
      <c r="A917" s="93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93"/>
      <c r="BR917" s="95"/>
    </row>
    <row r="918" spans="1:70" x14ac:dyDescent="0.3">
      <c r="A918" s="93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93"/>
      <c r="BR918" s="95"/>
    </row>
    <row r="919" spans="1:70" x14ac:dyDescent="0.3">
      <c r="A919" s="93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93"/>
      <c r="BR919" s="95"/>
    </row>
    <row r="920" spans="1:70" x14ac:dyDescent="0.3">
      <c r="A920" s="93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93"/>
      <c r="BR920" s="95"/>
    </row>
    <row r="921" spans="1:70" x14ac:dyDescent="0.3">
      <c r="A921" s="93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93"/>
      <c r="BR921" s="95"/>
    </row>
    <row r="922" spans="1:70" x14ac:dyDescent="0.3">
      <c r="A922" s="93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93"/>
      <c r="BR922" s="95"/>
    </row>
    <row r="923" spans="1:70" x14ac:dyDescent="0.3">
      <c r="A923" s="93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93"/>
      <c r="BR923" s="95"/>
    </row>
    <row r="924" spans="1:70" x14ac:dyDescent="0.3">
      <c r="A924" s="93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93"/>
      <c r="BR924" s="95"/>
    </row>
    <row r="925" spans="1:70" x14ac:dyDescent="0.3">
      <c r="A925" s="93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93"/>
      <c r="BR925" s="95"/>
    </row>
    <row r="926" spans="1:70" x14ac:dyDescent="0.3">
      <c r="A926" s="93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93"/>
      <c r="BR926" s="95"/>
    </row>
    <row r="927" spans="1:70" x14ac:dyDescent="0.3">
      <c r="A927" s="93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93"/>
      <c r="BR927" s="95"/>
    </row>
    <row r="928" spans="1:70" x14ac:dyDescent="0.3">
      <c r="A928" s="93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93"/>
      <c r="BR928" s="95"/>
    </row>
    <row r="929" spans="1:70" x14ac:dyDescent="0.3">
      <c r="A929" s="93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93"/>
      <c r="BR929" s="95"/>
    </row>
    <row r="930" spans="1:70" x14ac:dyDescent="0.3">
      <c r="A930" s="93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93"/>
      <c r="BR930" s="95"/>
    </row>
    <row r="931" spans="1:70" x14ac:dyDescent="0.3">
      <c r="A931" s="93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93"/>
      <c r="BR931" s="95"/>
    </row>
    <row r="932" spans="1:70" x14ac:dyDescent="0.3">
      <c r="A932" s="93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93"/>
      <c r="BR932" s="95"/>
    </row>
    <row r="933" spans="1:70" x14ac:dyDescent="0.3">
      <c r="A933" s="93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93"/>
      <c r="BR933" s="95"/>
    </row>
    <row r="934" spans="1:70" x14ac:dyDescent="0.3">
      <c r="A934" s="93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93"/>
      <c r="BR934" s="95"/>
    </row>
    <row r="935" spans="1:70" x14ac:dyDescent="0.3">
      <c r="A935" s="93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93"/>
      <c r="BR935" s="95"/>
    </row>
    <row r="936" spans="1:70" x14ac:dyDescent="0.3">
      <c r="A936" s="93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93"/>
      <c r="BR936" s="95"/>
    </row>
    <row r="937" spans="1:70" x14ac:dyDescent="0.3">
      <c r="A937" s="93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93"/>
      <c r="BR937" s="95"/>
    </row>
    <row r="938" spans="1:70" x14ac:dyDescent="0.3">
      <c r="A938" s="93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93"/>
      <c r="BR938" s="95"/>
    </row>
    <row r="939" spans="1:70" x14ac:dyDescent="0.3">
      <c r="A939" s="93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93"/>
      <c r="BR939" s="95"/>
    </row>
    <row r="940" spans="1:70" x14ac:dyDescent="0.3">
      <c r="A940" s="93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93"/>
      <c r="BR940" s="95"/>
    </row>
    <row r="941" spans="1:70" x14ac:dyDescent="0.3">
      <c r="A941" s="93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93"/>
      <c r="BR941" s="95"/>
    </row>
    <row r="942" spans="1:70" x14ac:dyDescent="0.3">
      <c r="A942" s="93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93"/>
      <c r="BR942" s="95"/>
    </row>
    <row r="943" spans="1:70" x14ac:dyDescent="0.3">
      <c r="A943" s="93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93"/>
      <c r="BR943" s="95"/>
    </row>
    <row r="944" spans="1:70" x14ac:dyDescent="0.3">
      <c r="A944" s="93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93"/>
      <c r="BR944" s="95"/>
    </row>
    <row r="945" spans="1:70" x14ac:dyDescent="0.3">
      <c r="A945" s="93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93"/>
      <c r="BR945" s="95"/>
    </row>
    <row r="946" spans="1:70" x14ac:dyDescent="0.3">
      <c r="A946" s="93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93"/>
      <c r="BR946" s="95"/>
    </row>
    <row r="947" spans="1:70" x14ac:dyDescent="0.3">
      <c r="A947" s="93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93"/>
      <c r="BR947" s="95"/>
    </row>
    <row r="948" spans="1:70" x14ac:dyDescent="0.3">
      <c r="A948" s="93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93"/>
      <c r="BR948" s="95"/>
    </row>
    <row r="949" spans="1:70" x14ac:dyDescent="0.3">
      <c r="A949" s="93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93"/>
      <c r="BR949" s="95"/>
    </row>
    <row r="950" spans="1:70" x14ac:dyDescent="0.3">
      <c r="A950" s="93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93"/>
      <c r="BR950" s="95"/>
    </row>
    <row r="951" spans="1:70" x14ac:dyDescent="0.3">
      <c r="A951" s="93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93"/>
      <c r="BR951" s="95"/>
    </row>
    <row r="952" spans="1:70" x14ac:dyDescent="0.3">
      <c r="A952" s="93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93"/>
      <c r="BR952" s="95"/>
    </row>
    <row r="953" spans="1:70" x14ac:dyDescent="0.3">
      <c r="A953" s="93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93"/>
      <c r="BR953" s="95"/>
    </row>
    <row r="954" spans="1:70" x14ac:dyDescent="0.3">
      <c r="A954" s="93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93"/>
      <c r="BR954" s="95"/>
    </row>
    <row r="955" spans="1:70" x14ac:dyDescent="0.3">
      <c r="A955" s="93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93"/>
      <c r="BR955" s="95"/>
    </row>
    <row r="956" spans="1:70" x14ac:dyDescent="0.3">
      <c r="A956" s="93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93"/>
      <c r="BR956" s="95"/>
    </row>
    <row r="957" spans="1:70" x14ac:dyDescent="0.3">
      <c r="A957" s="93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93"/>
      <c r="BR957" s="95"/>
    </row>
    <row r="958" spans="1:70" x14ac:dyDescent="0.3">
      <c r="A958" s="93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93"/>
      <c r="BR958" s="95"/>
    </row>
    <row r="959" spans="1:70" x14ac:dyDescent="0.3">
      <c r="A959" s="93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93"/>
      <c r="BR959" s="95"/>
    </row>
    <row r="960" spans="1:70" x14ac:dyDescent="0.3">
      <c r="A960" s="93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93"/>
      <c r="BR960" s="95"/>
    </row>
    <row r="961" spans="1:70" x14ac:dyDescent="0.3">
      <c r="A961" s="93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93"/>
      <c r="BR961" s="95"/>
    </row>
    <row r="962" spans="1:70" x14ac:dyDescent="0.3">
      <c r="A962" s="93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93"/>
      <c r="BR962" s="95"/>
    </row>
    <row r="963" spans="1:70" x14ac:dyDescent="0.3">
      <c r="A963" s="93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93"/>
      <c r="BR963" s="95"/>
    </row>
    <row r="964" spans="1:70" x14ac:dyDescent="0.3">
      <c r="A964" s="93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93"/>
      <c r="BR964" s="95"/>
    </row>
    <row r="965" spans="1:70" x14ac:dyDescent="0.3">
      <c r="A965" s="93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93"/>
      <c r="BR965" s="95"/>
    </row>
    <row r="966" spans="1:70" x14ac:dyDescent="0.3">
      <c r="A966" s="93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93"/>
      <c r="BR966" s="95"/>
    </row>
    <row r="967" spans="1:70" x14ac:dyDescent="0.3">
      <c r="A967" s="93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93"/>
      <c r="BR967" s="95"/>
    </row>
    <row r="968" spans="1:70" x14ac:dyDescent="0.3">
      <c r="A968" s="93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93"/>
      <c r="BR968" s="95"/>
    </row>
    <row r="969" spans="1:70" x14ac:dyDescent="0.3">
      <c r="A969" s="93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93"/>
      <c r="BR969" s="95"/>
    </row>
    <row r="970" spans="1:70" x14ac:dyDescent="0.3">
      <c r="A970" s="93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93"/>
      <c r="BR970" s="95"/>
    </row>
    <row r="971" spans="1:70" x14ac:dyDescent="0.3">
      <c r="A971" s="93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93"/>
      <c r="BR971" s="95"/>
    </row>
    <row r="972" spans="1:70" x14ac:dyDescent="0.3">
      <c r="A972" s="93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93"/>
      <c r="BR972" s="95"/>
    </row>
    <row r="973" spans="1:70" x14ac:dyDescent="0.3">
      <c r="A973" s="93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93"/>
      <c r="BR973" s="95"/>
    </row>
    <row r="974" spans="1:70" x14ac:dyDescent="0.3">
      <c r="A974" s="93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93"/>
      <c r="BR974" s="95"/>
    </row>
    <row r="975" spans="1:70" x14ac:dyDescent="0.3">
      <c r="A975" s="93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93"/>
      <c r="BR975" s="95"/>
    </row>
    <row r="976" spans="1:70" x14ac:dyDescent="0.3">
      <c r="A976" s="93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93"/>
      <c r="BR976" s="95"/>
    </row>
    <row r="977" spans="1:70" x14ac:dyDescent="0.3">
      <c r="A977" s="93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93"/>
      <c r="BR977" s="95"/>
    </row>
    <row r="978" spans="1:70" x14ac:dyDescent="0.3">
      <c r="A978" s="93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93"/>
      <c r="BR978" s="95"/>
    </row>
    <row r="979" spans="1:70" x14ac:dyDescent="0.3">
      <c r="A979" s="93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93"/>
      <c r="BR979" s="95"/>
    </row>
    <row r="980" spans="1:70" x14ac:dyDescent="0.3">
      <c r="A980" s="93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93"/>
      <c r="BR980" s="95"/>
    </row>
    <row r="981" spans="1:70" x14ac:dyDescent="0.3">
      <c r="A981" s="93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93"/>
      <c r="BR981" s="95"/>
    </row>
    <row r="982" spans="1:70" x14ac:dyDescent="0.3">
      <c r="A982" s="93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93"/>
      <c r="BR982" s="95"/>
    </row>
    <row r="983" spans="1:70" x14ac:dyDescent="0.3">
      <c r="A983" s="93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93"/>
      <c r="BR983" s="95"/>
    </row>
    <row r="984" spans="1:70" x14ac:dyDescent="0.3">
      <c r="A984" s="93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93"/>
      <c r="BR984" s="95"/>
    </row>
    <row r="985" spans="1:70" x14ac:dyDescent="0.3">
      <c r="A985" s="93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93"/>
      <c r="BR985" s="95"/>
    </row>
    <row r="986" spans="1:70" x14ac:dyDescent="0.3">
      <c r="A986" s="93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93"/>
      <c r="BR986" s="95"/>
    </row>
    <row r="987" spans="1:70" x14ac:dyDescent="0.3">
      <c r="A987" s="93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93"/>
      <c r="BR987" s="95"/>
    </row>
    <row r="988" spans="1:70" x14ac:dyDescent="0.3">
      <c r="A988" s="93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93"/>
      <c r="BR988" s="95"/>
    </row>
    <row r="989" spans="1:70" x14ac:dyDescent="0.3">
      <c r="A989" s="93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93"/>
      <c r="BR989" s="95"/>
    </row>
    <row r="990" spans="1:70" x14ac:dyDescent="0.3">
      <c r="A990" s="93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93"/>
      <c r="BR990" s="95"/>
    </row>
    <row r="991" spans="1:70" x14ac:dyDescent="0.3">
      <c r="A991" s="93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93"/>
      <c r="BR991" s="95"/>
    </row>
    <row r="992" spans="1:70" x14ac:dyDescent="0.3">
      <c r="A992" s="93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93"/>
      <c r="BR992" s="95"/>
    </row>
    <row r="993" spans="1:70" x14ac:dyDescent="0.3">
      <c r="A993" s="93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93"/>
      <c r="BR993" s="95"/>
    </row>
    <row r="994" spans="1:70" x14ac:dyDescent="0.3">
      <c r="A994" s="93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93"/>
      <c r="BR994" s="95"/>
    </row>
    <row r="995" spans="1:70" x14ac:dyDescent="0.3">
      <c r="A995" s="93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93"/>
      <c r="BR995" s="95"/>
    </row>
    <row r="996" spans="1:70" x14ac:dyDescent="0.3">
      <c r="A996" s="93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93"/>
      <c r="BR996" s="95"/>
    </row>
    <row r="997" spans="1:70" x14ac:dyDescent="0.3">
      <c r="A997" s="93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93"/>
      <c r="BR997" s="95"/>
    </row>
    <row r="998" spans="1:70" x14ac:dyDescent="0.3">
      <c r="A998" s="93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93"/>
      <c r="BR998" s="95"/>
    </row>
    <row r="999" spans="1:70" x14ac:dyDescent="0.3">
      <c r="A999" s="93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93"/>
      <c r="BR999" s="95"/>
    </row>
    <row r="1000" spans="1:70" x14ac:dyDescent="0.3">
      <c r="A1000" s="93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93"/>
      <c r="BR1000" s="95"/>
    </row>
    <row r="1001" spans="1:70" x14ac:dyDescent="0.3">
      <c r="A1001" s="93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93"/>
      <c r="BR1001" s="95"/>
    </row>
    <row r="1002" spans="1:70" x14ac:dyDescent="0.3">
      <c r="A1002" s="93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93"/>
      <c r="BR1002" s="95"/>
    </row>
    <row r="1003" spans="1:70" x14ac:dyDescent="0.3">
      <c r="A1003" s="93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93"/>
      <c r="BR1003" s="95"/>
    </row>
    <row r="1004" spans="1:70" x14ac:dyDescent="0.3">
      <c r="A1004" s="93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93"/>
      <c r="BR1004" s="95"/>
    </row>
    <row r="1005" spans="1:70" x14ac:dyDescent="0.3">
      <c r="A1005" s="93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93"/>
      <c r="BR1005" s="95"/>
    </row>
    <row r="1006" spans="1:70" x14ac:dyDescent="0.3">
      <c r="A1006" s="93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93"/>
      <c r="BR1006" s="95"/>
    </row>
    <row r="1007" spans="1:70" x14ac:dyDescent="0.3">
      <c r="A1007" s="93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93"/>
      <c r="BR1007" s="95"/>
    </row>
    <row r="1008" spans="1:70" x14ac:dyDescent="0.3">
      <c r="A1008" s="93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93"/>
      <c r="BR1008" s="95"/>
    </row>
    <row r="1009" spans="1:70" x14ac:dyDescent="0.3">
      <c r="A1009" s="93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93"/>
      <c r="BR1009" s="95"/>
    </row>
    <row r="1010" spans="1:70" x14ac:dyDescent="0.3">
      <c r="A1010" s="93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93"/>
      <c r="BR1010" s="95"/>
    </row>
    <row r="1011" spans="1:70" x14ac:dyDescent="0.3">
      <c r="A1011" s="93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93"/>
      <c r="BR1011" s="95"/>
    </row>
    <row r="1012" spans="1:70" x14ac:dyDescent="0.3">
      <c r="A1012" s="93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93"/>
      <c r="BR1012" s="95"/>
    </row>
    <row r="1013" spans="1:70" x14ac:dyDescent="0.3">
      <c r="A1013" s="93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93"/>
      <c r="BR1013" s="95"/>
    </row>
    <row r="1014" spans="1:70" x14ac:dyDescent="0.3">
      <c r="A1014" s="93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93"/>
      <c r="BR1014" s="95"/>
    </row>
    <row r="1015" spans="1:70" x14ac:dyDescent="0.3">
      <c r="A1015" s="93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93"/>
      <c r="BR1015" s="95"/>
    </row>
    <row r="1016" spans="1:70" x14ac:dyDescent="0.3">
      <c r="A1016" s="93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93"/>
      <c r="BR1016" s="95"/>
    </row>
    <row r="1017" spans="1:70" x14ac:dyDescent="0.3">
      <c r="A1017" s="93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93"/>
      <c r="BR1017" s="95"/>
    </row>
    <row r="1018" spans="1:70" x14ac:dyDescent="0.3">
      <c r="A1018" s="93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93"/>
      <c r="BR1018" s="95"/>
    </row>
    <row r="1019" spans="1:70" x14ac:dyDescent="0.3">
      <c r="A1019" s="93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93"/>
      <c r="BR1019" s="95"/>
    </row>
    <row r="1020" spans="1:70" x14ac:dyDescent="0.3">
      <c r="A1020" s="93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93"/>
      <c r="BR1020" s="95"/>
    </row>
    <row r="1021" spans="1:70" x14ac:dyDescent="0.3">
      <c r="A1021" s="93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93"/>
      <c r="BR1021" s="95"/>
    </row>
    <row r="1022" spans="1:70" x14ac:dyDescent="0.3">
      <c r="A1022" s="93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93"/>
      <c r="BR1022" s="95"/>
    </row>
    <row r="1023" spans="1:70" x14ac:dyDescent="0.3">
      <c r="A1023" s="93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93"/>
      <c r="BR1023" s="95"/>
    </row>
    <row r="1024" spans="1:70" x14ac:dyDescent="0.3">
      <c r="A1024" s="93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93"/>
      <c r="BR1024" s="95"/>
    </row>
    <row r="1025" spans="1:70" x14ac:dyDescent="0.3">
      <c r="A1025" s="93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93"/>
      <c r="BR1025" s="95"/>
    </row>
    <row r="1026" spans="1:70" x14ac:dyDescent="0.3">
      <c r="A1026" s="93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93"/>
      <c r="BR1026" s="95"/>
    </row>
    <row r="1027" spans="1:70" x14ac:dyDescent="0.3">
      <c r="A1027" s="93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93"/>
      <c r="BR1027" s="95"/>
    </row>
    <row r="1028" spans="1:70" x14ac:dyDescent="0.3">
      <c r="A1028" s="93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93"/>
      <c r="BR1028" s="95"/>
    </row>
    <row r="1029" spans="1:70" x14ac:dyDescent="0.3">
      <c r="A1029" s="93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93"/>
      <c r="BR1029" s="95"/>
    </row>
    <row r="1030" spans="1:70" x14ac:dyDescent="0.3">
      <c r="A1030" s="93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93"/>
      <c r="BR1030" s="95"/>
    </row>
    <row r="1031" spans="1:70" x14ac:dyDescent="0.3">
      <c r="A1031" s="93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93"/>
      <c r="BR1031" s="95"/>
    </row>
    <row r="1032" spans="1:70" x14ac:dyDescent="0.3">
      <c r="A1032" s="93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93"/>
      <c r="BR1032" s="95"/>
    </row>
    <row r="1033" spans="1:70" x14ac:dyDescent="0.3">
      <c r="A1033" s="93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93"/>
      <c r="BR1033" s="95"/>
    </row>
    <row r="1034" spans="1:70" x14ac:dyDescent="0.3">
      <c r="A1034" s="93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93"/>
      <c r="BR1034" s="95"/>
    </row>
    <row r="1035" spans="1:70" x14ac:dyDescent="0.3">
      <c r="A1035" s="93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93"/>
      <c r="BR1035" s="95"/>
    </row>
    <row r="1036" spans="1:70" x14ac:dyDescent="0.3">
      <c r="A1036" s="93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93"/>
      <c r="BR1036" s="95"/>
    </row>
    <row r="1037" spans="1:70" x14ac:dyDescent="0.3">
      <c r="A1037" s="93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93"/>
      <c r="BR1037" s="95"/>
    </row>
    <row r="1038" spans="1:70" x14ac:dyDescent="0.3">
      <c r="A1038" s="93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93"/>
      <c r="BR1038" s="95"/>
    </row>
    <row r="1039" spans="1:70" x14ac:dyDescent="0.3">
      <c r="A1039" s="93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93"/>
      <c r="BR1039" s="95"/>
    </row>
    <row r="1040" spans="1:70" x14ac:dyDescent="0.3">
      <c r="A1040" s="93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93"/>
      <c r="BR1040" s="95"/>
    </row>
    <row r="1041" spans="1:70" x14ac:dyDescent="0.3">
      <c r="A1041" s="93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93"/>
      <c r="BR1041" s="95"/>
    </row>
    <row r="1042" spans="1:70" x14ac:dyDescent="0.3">
      <c r="A1042" s="93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93"/>
      <c r="BR1042" s="95"/>
    </row>
    <row r="1043" spans="1:70" x14ac:dyDescent="0.3">
      <c r="A1043" s="93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93"/>
      <c r="BR1043" s="95"/>
    </row>
    <row r="1044" spans="1:70" x14ac:dyDescent="0.3">
      <c r="A1044" s="93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93"/>
      <c r="BR1044" s="95"/>
    </row>
    <row r="1045" spans="1:70" x14ac:dyDescent="0.3">
      <c r="A1045" s="93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93"/>
      <c r="BR1045" s="95"/>
    </row>
    <row r="1046" spans="1:70" x14ac:dyDescent="0.3">
      <c r="A1046" s="93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93"/>
      <c r="BR1046" s="95"/>
    </row>
    <row r="1047" spans="1:70" x14ac:dyDescent="0.3">
      <c r="A1047" s="93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93"/>
      <c r="BR1047" s="95"/>
    </row>
    <row r="1048" spans="1:70" x14ac:dyDescent="0.3">
      <c r="A1048" s="93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93"/>
      <c r="BR1048" s="95"/>
    </row>
    <row r="1049" spans="1:70" x14ac:dyDescent="0.3">
      <c r="A1049" s="93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93"/>
      <c r="BR1049" s="95"/>
    </row>
    <row r="1050" spans="1:70" x14ac:dyDescent="0.3">
      <c r="A1050" s="93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93"/>
      <c r="BR1050" s="95"/>
    </row>
    <row r="1051" spans="1:70" x14ac:dyDescent="0.3">
      <c r="A1051" s="93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93"/>
      <c r="BR1051" s="95"/>
    </row>
    <row r="1052" spans="1:70" x14ac:dyDescent="0.3">
      <c r="A1052" s="93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93"/>
      <c r="BR1052" s="95"/>
    </row>
    <row r="1053" spans="1:70" x14ac:dyDescent="0.3">
      <c r="A1053" s="93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93"/>
      <c r="BR1053" s="95"/>
    </row>
    <row r="1054" spans="1:70" x14ac:dyDescent="0.3">
      <c r="A1054" s="93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93"/>
      <c r="BR1054" s="95"/>
    </row>
    <row r="1055" spans="1:70" x14ac:dyDescent="0.3">
      <c r="A1055" s="93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93"/>
      <c r="BR1055" s="95"/>
    </row>
    <row r="1056" spans="1:70" x14ac:dyDescent="0.3">
      <c r="A1056" s="93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93"/>
      <c r="BR1056" s="95"/>
    </row>
    <row r="1057" spans="1:70" x14ac:dyDescent="0.3">
      <c r="A1057" s="93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93"/>
      <c r="BR1057" s="95"/>
    </row>
    <row r="1058" spans="1:70" x14ac:dyDescent="0.3">
      <c r="A1058" s="93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93"/>
      <c r="BR1058" s="95"/>
    </row>
    <row r="1059" spans="1:70" x14ac:dyDescent="0.3">
      <c r="A1059" s="93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93"/>
      <c r="BR1059" s="95"/>
    </row>
    <row r="1060" spans="1:70" x14ac:dyDescent="0.3">
      <c r="A1060" s="93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93"/>
      <c r="BR1060" s="95"/>
    </row>
    <row r="1061" spans="1:70" x14ac:dyDescent="0.3">
      <c r="A1061" s="93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93"/>
      <c r="BR1061" s="95"/>
    </row>
    <row r="1062" spans="1:70" x14ac:dyDescent="0.3">
      <c r="A1062" s="93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93"/>
      <c r="BR1062" s="95"/>
    </row>
    <row r="1063" spans="1:70" x14ac:dyDescent="0.3">
      <c r="A1063" s="93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93"/>
      <c r="BR1063" s="95"/>
    </row>
    <row r="1064" spans="1:70" x14ac:dyDescent="0.3">
      <c r="A1064" s="93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93"/>
      <c r="BR1064" s="95"/>
    </row>
    <row r="1065" spans="1:70" x14ac:dyDescent="0.3">
      <c r="A1065" s="93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93"/>
      <c r="BR1065" s="95"/>
    </row>
    <row r="1066" spans="1:70" x14ac:dyDescent="0.3">
      <c r="A1066" s="93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93"/>
      <c r="BR1066" s="95"/>
    </row>
    <row r="1067" spans="1:70" x14ac:dyDescent="0.3">
      <c r="A1067" s="93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93"/>
      <c r="BR1067" s="95"/>
    </row>
    <row r="1068" spans="1:70" x14ac:dyDescent="0.3">
      <c r="A1068" s="93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93"/>
      <c r="BR1068" s="95"/>
    </row>
    <row r="1069" spans="1:70" x14ac:dyDescent="0.3">
      <c r="A1069" s="93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93"/>
      <c r="BR1069" s="95"/>
    </row>
    <row r="1070" spans="1:70" x14ac:dyDescent="0.3">
      <c r="A1070" s="93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93"/>
      <c r="BR1070" s="95"/>
    </row>
    <row r="1071" spans="1:70" x14ac:dyDescent="0.3">
      <c r="A1071" s="93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93"/>
      <c r="BR1071" s="95"/>
    </row>
    <row r="1072" spans="1:70" x14ac:dyDescent="0.3">
      <c r="A1072" s="93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93"/>
      <c r="BR1072" s="95"/>
    </row>
    <row r="1073" spans="1:70" x14ac:dyDescent="0.3">
      <c r="A1073" s="93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93"/>
      <c r="BR1073" s="95"/>
    </row>
    <row r="1074" spans="1:70" x14ac:dyDescent="0.3">
      <c r="A1074" s="93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93"/>
      <c r="BR1074" s="95"/>
    </row>
    <row r="1075" spans="1:70" x14ac:dyDescent="0.3">
      <c r="A1075" s="93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93"/>
      <c r="BR1075" s="95"/>
    </row>
    <row r="1076" spans="1:70" x14ac:dyDescent="0.3">
      <c r="A1076" s="93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93"/>
      <c r="BR1076" s="95"/>
    </row>
    <row r="1077" spans="1:70" x14ac:dyDescent="0.3">
      <c r="A1077" s="93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93"/>
      <c r="BR1077" s="95"/>
    </row>
    <row r="1078" spans="1:70" x14ac:dyDescent="0.3">
      <c r="A1078" s="93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93"/>
      <c r="BR1078" s="95"/>
    </row>
    <row r="1079" spans="1:70" x14ac:dyDescent="0.3">
      <c r="A1079" s="93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93"/>
      <c r="BR1079" s="95"/>
    </row>
    <row r="1080" spans="1:70" x14ac:dyDescent="0.3">
      <c r="A1080" s="93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93"/>
      <c r="BR1080" s="95"/>
    </row>
    <row r="1081" spans="1:70" x14ac:dyDescent="0.3">
      <c r="A1081" s="93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93"/>
      <c r="BR1081" s="95"/>
    </row>
    <row r="1082" spans="1:70" x14ac:dyDescent="0.3">
      <c r="A1082" s="93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93"/>
      <c r="BR1082" s="95"/>
    </row>
    <row r="1083" spans="1:70" x14ac:dyDescent="0.3">
      <c r="A1083" s="93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93"/>
      <c r="BR1083" s="95"/>
    </row>
    <row r="1084" spans="1:70" x14ac:dyDescent="0.3">
      <c r="A1084" s="93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93"/>
      <c r="BR1084" s="95"/>
    </row>
    <row r="1085" spans="1:70" x14ac:dyDescent="0.3">
      <c r="A1085" s="93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93"/>
      <c r="BR1085" s="95"/>
    </row>
    <row r="1086" spans="1:70" x14ac:dyDescent="0.3">
      <c r="A1086" s="93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93"/>
      <c r="BR1086" s="95"/>
    </row>
    <row r="1087" spans="1:70" x14ac:dyDescent="0.3">
      <c r="A1087" s="93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93"/>
      <c r="BR1087" s="95"/>
    </row>
    <row r="1088" spans="1:70" x14ac:dyDescent="0.3">
      <c r="A1088" s="93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93"/>
      <c r="BR1088" s="95"/>
    </row>
    <row r="1089" spans="1:70" x14ac:dyDescent="0.3">
      <c r="A1089" s="93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93"/>
      <c r="BR1089" s="95"/>
    </row>
    <row r="1090" spans="1:70" x14ac:dyDescent="0.3">
      <c r="A1090" s="93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93"/>
      <c r="BR1090" s="95"/>
    </row>
    <row r="1091" spans="1:70" x14ac:dyDescent="0.3">
      <c r="A1091" s="93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93"/>
      <c r="BR1091" s="95"/>
    </row>
    <row r="1092" spans="1:70" x14ac:dyDescent="0.3">
      <c r="A1092" s="93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93"/>
      <c r="BR1092" s="95"/>
    </row>
    <row r="1093" spans="1:70" x14ac:dyDescent="0.3">
      <c r="A1093" s="93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93"/>
      <c r="BR1093" s="95"/>
    </row>
    <row r="1094" spans="1:70" x14ac:dyDescent="0.3">
      <c r="A1094" s="93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93"/>
      <c r="BR1094" s="95"/>
    </row>
    <row r="1095" spans="1:70" x14ac:dyDescent="0.3">
      <c r="A1095" s="93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93"/>
      <c r="BR1095" s="95"/>
    </row>
    <row r="1096" spans="1:70" x14ac:dyDescent="0.3">
      <c r="A1096" s="93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93"/>
      <c r="BR1096" s="95"/>
    </row>
    <row r="1097" spans="1:70" x14ac:dyDescent="0.3">
      <c r="A1097" s="93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93"/>
      <c r="BR1097" s="95"/>
    </row>
    <row r="1098" spans="1:70" x14ac:dyDescent="0.3">
      <c r="A1098" s="93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93"/>
      <c r="BR1098" s="95"/>
    </row>
    <row r="1099" spans="1:70" x14ac:dyDescent="0.3">
      <c r="A1099" s="93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93"/>
      <c r="BR1099" s="95"/>
    </row>
    <row r="1100" spans="1:70" x14ac:dyDescent="0.3">
      <c r="A1100" s="93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93"/>
      <c r="BR1100" s="95"/>
    </row>
    <row r="1101" spans="1:70" x14ac:dyDescent="0.3">
      <c r="A1101" s="93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93"/>
      <c r="BR1101" s="95"/>
    </row>
    <row r="1102" spans="1:70" x14ac:dyDescent="0.3">
      <c r="A1102" s="93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93"/>
      <c r="BR1102" s="95"/>
    </row>
    <row r="1103" spans="1:70" x14ac:dyDescent="0.3">
      <c r="A1103" s="93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93"/>
      <c r="BR1103" s="95"/>
    </row>
    <row r="1104" spans="1:70" x14ac:dyDescent="0.3">
      <c r="A1104" s="93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93"/>
      <c r="BR1104" s="95"/>
    </row>
    <row r="1105" spans="1:70" x14ac:dyDescent="0.3">
      <c r="A1105" s="93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93"/>
      <c r="BR1105" s="95"/>
    </row>
    <row r="1106" spans="1:70" x14ac:dyDescent="0.3">
      <c r="A1106" s="93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93"/>
      <c r="BR1106" s="95"/>
    </row>
    <row r="1107" spans="1:70" x14ac:dyDescent="0.3">
      <c r="A1107" s="93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93"/>
      <c r="BR1107" s="95"/>
    </row>
    <row r="1108" spans="1:70" x14ac:dyDescent="0.3">
      <c r="A1108" s="93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93"/>
      <c r="BR1108" s="95"/>
    </row>
    <row r="1109" spans="1:70" x14ac:dyDescent="0.3">
      <c r="A1109" s="93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93"/>
      <c r="BR1109" s="95"/>
    </row>
    <row r="1110" spans="1:70" x14ac:dyDescent="0.3">
      <c r="A1110" s="93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93"/>
      <c r="BR1110" s="95"/>
    </row>
    <row r="1111" spans="1:70" x14ac:dyDescent="0.3">
      <c r="A1111" s="93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93"/>
      <c r="BR1111" s="95"/>
    </row>
    <row r="1112" spans="1:70" x14ac:dyDescent="0.3">
      <c r="A1112" s="93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93"/>
      <c r="BR1112" s="95"/>
    </row>
    <row r="1113" spans="1:70" x14ac:dyDescent="0.3">
      <c r="A1113" s="93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93"/>
      <c r="BR1113" s="95"/>
    </row>
    <row r="1114" spans="1:70" x14ac:dyDescent="0.3">
      <c r="A1114" s="93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93"/>
      <c r="BR1114" s="95"/>
    </row>
    <row r="1115" spans="1:70" x14ac:dyDescent="0.3">
      <c r="A1115" s="93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93"/>
      <c r="BR1115" s="95"/>
    </row>
    <row r="1116" spans="1:70" x14ac:dyDescent="0.3">
      <c r="A1116" s="93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93"/>
      <c r="BR1116" s="95"/>
    </row>
    <row r="1117" spans="1:70" x14ac:dyDescent="0.3">
      <c r="A1117" s="93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93"/>
      <c r="BR1117" s="95"/>
    </row>
    <row r="1118" spans="1:70" x14ac:dyDescent="0.3">
      <c r="A1118" s="93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93"/>
      <c r="BR1118" s="95"/>
    </row>
    <row r="1119" spans="1:70" x14ac:dyDescent="0.3">
      <c r="A1119" s="93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93"/>
      <c r="BR1119" s="95"/>
    </row>
    <row r="1120" spans="1:70" x14ac:dyDescent="0.3">
      <c r="A1120" s="93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93"/>
      <c r="BR1120" s="95"/>
    </row>
    <row r="1121" spans="1:70" x14ac:dyDescent="0.3">
      <c r="A1121" s="93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93"/>
      <c r="BR1121" s="95"/>
    </row>
    <row r="1122" spans="1:70" x14ac:dyDescent="0.3">
      <c r="A1122" s="93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93"/>
      <c r="BR1122" s="95"/>
    </row>
    <row r="1123" spans="1:70" x14ac:dyDescent="0.3">
      <c r="A1123" s="93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93"/>
      <c r="BR1123" s="95"/>
    </row>
    <row r="1124" spans="1:70" x14ac:dyDescent="0.3">
      <c r="A1124" s="93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93"/>
      <c r="BR1124" s="95"/>
    </row>
    <row r="1125" spans="1:70" x14ac:dyDescent="0.3">
      <c r="A1125" s="93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93"/>
      <c r="BR1125" s="95"/>
    </row>
    <row r="1126" spans="1:70" x14ac:dyDescent="0.3">
      <c r="A1126" s="93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93"/>
      <c r="BR1126" s="95"/>
    </row>
    <row r="1127" spans="1:70" x14ac:dyDescent="0.3">
      <c r="A1127" s="93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93"/>
      <c r="BR1127" s="95"/>
    </row>
    <row r="1128" spans="1:70" x14ac:dyDescent="0.3">
      <c r="A1128" s="93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93"/>
      <c r="BR1128" s="95"/>
    </row>
    <row r="1129" spans="1:70" x14ac:dyDescent="0.3">
      <c r="A1129" s="93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93"/>
      <c r="BR1129" s="95"/>
    </row>
    <row r="1130" spans="1:70" x14ac:dyDescent="0.3">
      <c r="A1130" s="93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93"/>
      <c r="BR1130" s="95"/>
    </row>
    <row r="1131" spans="1:70" x14ac:dyDescent="0.3">
      <c r="A1131" s="93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93"/>
      <c r="BR1131" s="95"/>
    </row>
    <row r="1132" spans="1:70" x14ac:dyDescent="0.3">
      <c r="A1132" s="93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93"/>
      <c r="BR1132" s="95"/>
    </row>
    <row r="1133" spans="1:70" x14ac:dyDescent="0.3">
      <c r="A1133" s="93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93"/>
      <c r="BR1133" s="95"/>
    </row>
    <row r="1134" spans="1:70" x14ac:dyDescent="0.3">
      <c r="A1134" s="93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93"/>
      <c r="BR1134" s="95"/>
    </row>
    <row r="1135" spans="1:70" x14ac:dyDescent="0.3">
      <c r="A1135" s="93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93"/>
      <c r="BR1135" s="95"/>
    </row>
    <row r="1136" spans="1:70" x14ac:dyDescent="0.3">
      <c r="A1136" s="93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93"/>
      <c r="BR1136" s="95"/>
    </row>
    <row r="1137" spans="1:70" x14ac:dyDescent="0.3">
      <c r="A1137" s="93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93"/>
      <c r="BR1137" s="95"/>
    </row>
    <row r="1138" spans="1:70" x14ac:dyDescent="0.3">
      <c r="A1138" s="93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93"/>
      <c r="BR1138" s="95"/>
    </row>
    <row r="1139" spans="1:70" x14ac:dyDescent="0.3">
      <c r="A1139" s="93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93"/>
      <c r="BR1139" s="95"/>
    </row>
    <row r="1140" spans="1:70" x14ac:dyDescent="0.3">
      <c r="A1140" s="93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93"/>
      <c r="BR1140" s="95"/>
    </row>
    <row r="1141" spans="1:70" x14ac:dyDescent="0.3">
      <c r="A1141" s="93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93"/>
      <c r="BR1141" s="95"/>
    </row>
    <row r="1142" spans="1:70" x14ac:dyDescent="0.3">
      <c r="A1142" s="93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93"/>
      <c r="BR1142" s="95"/>
    </row>
    <row r="1143" spans="1:70" x14ac:dyDescent="0.3">
      <c r="A1143" s="93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93"/>
      <c r="BR1143" s="95"/>
    </row>
    <row r="1144" spans="1:70" x14ac:dyDescent="0.3">
      <c r="A1144" s="93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93"/>
      <c r="BR1144" s="95"/>
    </row>
    <row r="1145" spans="1:70" x14ac:dyDescent="0.3">
      <c r="A1145" s="93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93"/>
      <c r="BR1145" s="95"/>
    </row>
    <row r="1146" spans="1:70" x14ac:dyDescent="0.3">
      <c r="A1146" s="93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93"/>
      <c r="BR1146" s="95"/>
    </row>
    <row r="1147" spans="1:70" x14ac:dyDescent="0.3">
      <c r="A1147" s="93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93"/>
      <c r="BR1147" s="95"/>
    </row>
    <row r="1148" spans="1:70" x14ac:dyDescent="0.3">
      <c r="A1148" s="93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93"/>
      <c r="BR1148" s="95"/>
    </row>
    <row r="1149" spans="1:70" x14ac:dyDescent="0.3">
      <c r="A1149" s="93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93"/>
      <c r="BR1149" s="95"/>
    </row>
    <row r="1150" spans="1:70" x14ac:dyDescent="0.3">
      <c r="A1150" s="93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93"/>
      <c r="BR1150" s="95"/>
    </row>
    <row r="1151" spans="1:70" x14ac:dyDescent="0.3">
      <c r="A1151" s="93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93"/>
      <c r="BR1151" s="95"/>
    </row>
    <row r="1152" spans="1:70" x14ac:dyDescent="0.3">
      <c r="A1152" s="93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93"/>
      <c r="BR1152" s="95"/>
    </row>
    <row r="1153" spans="1:70" x14ac:dyDescent="0.3">
      <c r="A1153" s="93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93"/>
      <c r="BR1153" s="95"/>
    </row>
    <row r="1154" spans="1:70" x14ac:dyDescent="0.3">
      <c r="A1154" s="93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93"/>
      <c r="BR1154" s="95"/>
    </row>
    <row r="1155" spans="1:70" x14ac:dyDescent="0.3">
      <c r="A1155" s="93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93"/>
      <c r="BR1155" s="95"/>
    </row>
    <row r="1156" spans="1:70" x14ac:dyDescent="0.3">
      <c r="A1156" s="93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93"/>
      <c r="BR1156" s="95"/>
    </row>
    <row r="1157" spans="1:70" x14ac:dyDescent="0.3">
      <c r="A1157" s="93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93"/>
      <c r="BR1157" s="95"/>
    </row>
    <row r="1158" spans="1:70" x14ac:dyDescent="0.3">
      <c r="A1158" s="93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93"/>
      <c r="BR1158" s="95"/>
    </row>
    <row r="1159" spans="1:70" x14ac:dyDescent="0.3">
      <c r="A1159" s="93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93"/>
      <c r="BR1159" s="95"/>
    </row>
    <row r="1160" spans="1:70" x14ac:dyDescent="0.3">
      <c r="A1160" s="93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93"/>
      <c r="BR1160" s="95"/>
    </row>
    <row r="1161" spans="1:70" x14ac:dyDescent="0.3">
      <c r="A1161" s="93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93"/>
      <c r="BR1161" s="95"/>
    </row>
    <row r="1162" spans="1:70" x14ac:dyDescent="0.3">
      <c r="A1162" s="93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93"/>
      <c r="BR1162" s="95"/>
    </row>
    <row r="1163" spans="1:70" x14ac:dyDescent="0.3">
      <c r="A1163" s="93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93"/>
      <c r="BR1163" s="95"/>
    </row>
    <row r="1164" spans="1:70" x14ac:dyDescent="0.3">
      <c r="A1164" s="93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93"/>
      <c r="BR1164" s="95"/>
    </row>
    <row r="1165" spans="1:70" x14ac:dyDescent="0.3">
      <c r="A1165" s="93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93"/>
      <c r="BR1165" s="95"/>
    </row>
    <row r="1166" spans="1:70" x14ac:dyDescent="0.3">
      <c r="A1166" s="93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93"/>
      <c r="BR1166" s="95"/>
    </row>
    <row r="1167" spans="1:70" x14ac:dyDescent="0.3">
      <c r="A1167" s="93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93"/>
      <c r="BR1167" s="95"/>
    </row>
    <row r="1168" spans="1:70" x14ac:dyDescent="0.3">
      <c r="A1168" s="93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93"/>
      <c r="BR1168" s="95"/>
    </row>
    <row r="1169" spans="1:70" x14ac:dyDescent="0.3">
      <c r="A1169" s="93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93"/>
      <c r="BR1169" s="95"/>
    </row>
    <row r="1170" spans="1:70" x14ac:dyDescent="0.3">
      <c r="A1170" s="93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93"/>
      <c r="BR1170" s="95"/>
    </row>
    <row r="1171" spans="1:70" x14ac:dyDescent="0.3">
      <c r="A1171" s="93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93"/>
      <c r="BR1171" s="95"/>
    </row>
    <row r="1172" spans="1:70" x14ac:dyDescent="0.3">
      <c r="A1172" s="93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93"/>
      <c r="BR1172" s="95"/>
    </row>
    <row r="1173" spans="1:70" x14ac:dyDescent="0.3">
      <c r="A1173" s="93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93"/>
      <c r="BR1173" s="95"/>
    </row>
    <row r="1174" spans="1:70" x14ac:dyDescent="0.3">
      <c r="A1174" s="93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93"/>
      <c r="BR1174" s="95"/>
    </row>
    <row r="1175" spans="1:70" x14ac:dyDescent="0.3">
      <c r="A1175" s="93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93"/>
      <c r="BR1175" s="95"/>
    </row>
    <row r="1176" spans="1:70" x14ac:dyDescent="0.3">
      <c r="A1176" s="93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93"/>
      <c r="BR1176" s="95"/>
    </row>
    <row r="1177" spans="1:70" x14ac:dyDescent="0.3">
      <c r="A1177" s="93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93"/>
      <c r="BR1177" s="95"/>
    </row>
    <row r="1178" spans="1:70" x14ac:dyDescent="0.3">
      <c r="A1178" s="93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93"/>
      <c r="BR1178" s="95"/>
    </row>
    <row r="1179" spans="1:70" x14ac:dyDescent="0.3">
      <c r="A1179" s="93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93"/>
      <c r="BR1179" s="95"/>
    </row>
    <row r="1180" spans="1:70" x14ac:dyDescent="0.3">
      <c r="A1180" s="93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93"/>
      <c r="BR1180" s="95"/>
    </row>
    <row r="1181" spans="1:70" x14ac:dyDescent="0.3">
      <c r="A1181" s="93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93"/>
      <c r="BR1181" s="95"/>
    </row>
    <row r="1182" spans="1:70" x14ac:dyDescent="0.3">
      <c r="A1182" s="93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93"/>
      <c r="BR1182" s="95"/>
    </row>
    <row r="1183" spans="1:70" x14ac:dyDescent="0.3">
      <c r="A1183" s="93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93"/>
      <c r="BR1183" s="95"/>
    </row>
    <row r="1184" spans="1:70" x14ac:dyDescent="0.3">
      <c r="A1184" s="93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93"/>
      <c r="BR1184" s="95"/>
    </row>
    <row r="1185" spans="1:70" x14ac:dyDescent="0.3">
      <c r="A1185" s="93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93"/>
      <c r="BR1185" s="95"/>
    </row>
    <row r="1186" spans="1:70" x14ac:dyDescent="0.3">
      <c r="A1186" s="93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93"/>
      <c r="BR1186" s="95"/>
    </row>
    <row r="1187" spans="1:70" x14ac:dyDescent="0.3">
      <c r="A1187" s="93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93"/>
      <c r="BR1187" s="95"/>
    </row>
    <row r="1188" spans="1:70" x14ac:dyDescent="0.3">
      <c r="A1188" s="93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93"/>
      <c r="BR1188" s="95"/>
    </row>
    <row r="1189" spans="1:70" x14ac:dyDescent="0.3">
      <c r="A1189" s="93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93"/>
      <c r="BR1189" s="95"/>
    </row>
    <row r="1190" spans="1:70" x14ac:dyDescent="0.3">
      <c r="A1190" s="93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93"/>
      <c r="BR1190" s="95"/>
    </row>
    <row r="1191" spans="1:70" x14ac:dyDescent="0.3">
      <c r="A1191" s="93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93"/>
      <c r="BR1191" s="95"/>
    </row>
    <row r="1192" spans="1:70" x14ac:dyDescent="0.3">
      <c r="A1192" s="93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93"/>
      <c r="BR1192" s="95"/>
    </row>
    <row r="1193" spans="1:70" x14ac:dyDescent="0.3">
      <c r="A1193" s="93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93"/>
      <c r="BR1193" s="95"/>
    </row>
    <row r="1194" spans="1:70" x14ac:dyDescent="0.3">
      <c r="A1194" s="93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93"/>
      <c r="BR1194" s="95"/>
    </row>
    <row r="1195" spans="1:70" x14ac:dyDescent="0.3">
      <c r="A1195" s="93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93"/>
      <c r="BR1195" s="95"/>
    </row>
    <row r="1196" spans="1:70" x14ac:dyDescent="0.3">
      <c r="A1196" s="93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93"/>
      <c r="BR1196" s="95"/>
    </row>
    <row r="1197" spans="1:70" x14ac:dyDescent="0.3">
      <c r="A1197" s="93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93"/>
      <c r="BR1197" s="95"/>
    </row>
    <row r="1198" spans="1:70" x14ac:dyDescent="0.3">
      <c r="A1198" s="93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93"/>
      <c r="BR1198" s="95"/>
    </row>
    <row r="1199" spans="1:70" x14ac:dyDescent="0.3">
      <c r="A1199" s="93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93"/>
      <c r="BR1199" s="95"/>
    </row>
    <row r="1200" spans="1:70" x14ac:dyDescent="0.3">
      <c r="A1200" s="93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93"/>
      <c r="BR1200" s="95"/>
    </row>
    <row r="1201" spans="1:70" x14ac:dyDescent="0.3">
      <c r="A1201" s="93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93"/>
      <c r="BR1201" s="95"/>
    </row>
    <row r="1202" spans="1:70" x14ac:dyDescent="0.3">
      <c r="A1202" s="93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93"/>
      <c r="BR1202" s="95"/>
    </row>
    <row r="1203" spans="1:70" x14ac:dyDescent="0.3">
      <c r="A1203" s="93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93"/>
      <c r="BR1203" s="95"/>
    </row>
    <row r="1204" spans="1:70" x14ac:dyDescent="0.3">
      <c r="A1204" s="93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93"/>
      <c r="BR1204" s="95"/>
    </row>
    <row r="1205" spans="1:70" x14ac:dyDescent="0.3">
      <c r="A1205" s="93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93"/>
      <c r="BR1205" s="95"/>
    </row>
    <row r="1206" spans="1:70" x14ac:dyDescent="0.3">
      <c r="A1206" s="93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93"/>
      <c r="BR1206" s="95"/>
    </row>
    <row r="1207" spans="1:70" x14ac:dyDescent="0.3">
      <c r="A1207" s="93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93"/>
      <c r="BR1207" s="95"/>
    </row>
    <row r="1208" spans="1:70" x14ac:dyDescent="0.3">
      <c r="A1208" s="93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93"/>
      <c r="BR1208" s="95"/>
    </row>
    <row r="1209" spans="1:70" x14ac:dyDescent="0.3">
      <c r="A1209" s="93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93"/>
      <c r="BR1209" s="95"/>
    </row>
    <row r="1210" spans="1:70" x14ac:dyDescent="0.3">
      <c r="A1210" s="93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93"/>
      <c r="BR1210" s="95"/>
    </row>
    <row r="1211" spans="1:70" x14ac:dyDescent="0.3">
      <c r="A1211" s="93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93"/>
      <c r="BR1211" s="95"/>
    </row>
    <row r="1212" spans="1:70" x14ac:dyDescent="0.3">
      <c r="A1212" s="93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93"/>
      <c r="BR1212" s="95"/>
    </row>
    <row r="1213" spans="1:70" x14ac:dyDescent="0.3">
      <c r="A1213" s="93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93"/>
      <c r="BR1213" s="95"/>
    </row>
    <row r="1214" spans="1:70" x14ac:dyDescent="0.3">
      <c r="A1214" s="93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93"/>
      <c r="BR1214" s="95"/>
    </row>
    <row r="1215" spans="1:70" x14ac:dyDescent="0.3">
      <c r="A1215" s="93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93"/>
      <c r="BR1215" s="95"/>
    </row>
    <row r="1216" spans="1:70" x14ac:dyDescent="0.3">
      <c r="A1216" s="93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93"/>
      <c r="BR1216" s="95"/>
    </row>
    <row r="1217" spans="1:70" x14ac:dyDescent="0.3">
      <c r="A1217" s="93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93"/>
      <c r="BR1217" s="95"/>
    </row>
    <row r="1218" spans="1:70" x14ac:dyDescent="0.3">
      <c r="A1218" s="93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93"/>
      <c r="BR1218" s="95"/>
    </row>
    <row r="1219" spans="1:70" x14ac:dyDescent="0.3">
      <c r="A1219" s="93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93"/>
      <c r="BR1219" s="95"/>
    </row>
    <row r="1220" spans="1:70" x14ac:dyDescent="0.3">
      <c r="A1220" s="93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93"/>
      <c r="BR1220" s="95"/>
    </row>
    <row r="1221" spans="1:70" x14ac:dyDescent="0.3">
      <c r="A1221" s="93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93"/>
      <c r="BR1221" s="95"/>
    </row>
    <row r="1222" spans="1:70" x14ac:dyDescent="0.3">
      <c r="A1222" s="93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93"/>
      <c r="BR1222" s="95"/>
    </row>
    <row r="1223" spans="1:70" x14ac:dyDescent="0.3">
      <c r="A1223" s="93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93"/>
      <c r="BR1223" s="95"/>
    </row>
    <row r="1224" spans="1:70" x14ac:dyDescent="0.3">
      <c r="A1224" s="93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93"/>
      <c r="BR1224" s="95"/>
    </row>
    <row r="1225" spans="1:70" x14ac:dyDescent="0.3">
      <c r="A1225" s="93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93"/>
      <c r="BR1225" s="95"/>
    </row>
    <row r="1226" spans="1:70" x14ac:dyDescent="0.3">
      <c r="A1226" s="93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93"/>
      <c r="BR1226" s="95"/>
    </row>
    <row r="1227" spans="1:70" x14ac:dyDescent="0.3">
      <c r="A1227" s="93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93"/>
      <c r="BR1227" s="95"/>
    </row>
    <row r="1228" spans="1:70" x14ac:dyDescent="0.3">
      <c r="A1228" s="93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93"/>
      <c r="BR1228" s="95"/>
    </row>
    <row r="1229" spans="1:70" x14ac:dyDescent="0.3">
      <c r="A1229" s="93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93"/>
      <c r="BR1229" s="95"/>
    </row>
    <row r="1230" spans="1:70" x14ac:dyDescent="0.3">
      <c r="A1230" s="93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93"/>
      <c r="BR1230" s="95"/>
    </row>
    <row r="1231" spans="1:70" x14ac:dyDescent="0.3">
      <c r="A1231" s="93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93"/>
      <c r="BR1231" s="95"/>
    </row>
    <row r="1232" spans="1:70" x14ac:dyDescent="0.3">
      <c r="A1232" s="93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93"/>
      <c r="BR1232" s="95"/>
    </row>
    <row r="1233" spans="1:70" x14ac:dyDescent="0.3">
      <c r="A1233" s="93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93"/>
      <c r="BR1233" s="95"/>
    </row>
    <row r="1234" spans="1:70" x14ac:dyDescent="0.3">
      <c r="A1234" s="93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93"/>
      <c r="BR1234" s="95"/>
    </row>
    <row r="1235" spans="1:70" x14ac:dyDescent="0.3">
      <c r="A1235" s="93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93"/>
      <c r="BR1235" s="95"/>
    </row>
    <row r="1236" spans="1:70" x14ac:dyDescent="0.3">
      <c r="A1236" s="93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93"/>
      <c r="BR1236" s="95"/>
    </row>
    <row r="1237" spans="1:70" x14ac:dyDescent="0.3">
      <c r="A1237" s="93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93"/>
      <c r="BR1237" s="95"/>
    </row>
    <row r="1238" spans="1:70" x14ac:dyDescent="0.3">
      <c r="A1238" s="93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93"/>
      <c r="BR1238" s="95"/>
    </row>
    <row r="1239" spans="1:70" x14ac:dyDescent="0.3">
      <c r="A1239" s="93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93"/>
      <c r="BR1239" s="95"/>
    </row>
    <row r="1240" spans="1:70" x14ac:dyDescent="0.3">
      <c r="A1240" s="93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93"/>
      <c r="BR1240" s="95"/>
    </row>
    <row r="1241" spans="1:70" x14ac:dyDescent="0.3">
      <c r="A1241" s="93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93"/>
      <c r="BR1241" s="95"/>
    </row>
    <row r="1242" spans="1:70" x14ac:dyDescent="0.3">
      <c r="A1242" s="93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93"/>
      <c r="BR1242" s="95"/>
    </row>
    <row r="1243" spans="1:70" x14ac:dyDescent="0.3">
      <c r="A1243" s="93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93"/>
      <c r="BR1243" s="95"/>
    </row>
    <row r="1244" spans="1:70" x14ac:dyDescent="0.3">
      <c r="A1244" s="93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93"/>
      <c r="BR1244" s="95"/>
    </row>
    <row r="1245" spans="1:70" x14ac:dyDescent="0.3">
      <c r="A1245" s="93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93"/>
      <c r="BR1245" s="95"/>
    </row>
    <row r="1246" spans="1:70" x14ac:dyDescent="0.3">
      <c r="A1246" s="93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93"/>
      <c r="BR1246" s="95"/>
    </row>
    <row r="1247" spans="1:70" x14ac:dyDescent="0.3">
      <c r="A1247" s="93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93"/>
      <c r="BR1247" s="95"/>
    </row>
    <row r="1248" spans="1:70" x14ac:dyDescent="0.3">
      <c r="A1248" s="93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93"/>
      <c r="BR1248" s="95"/>
    </row>
    <row r="1249" spans="1:70" x14ac:dyDescent="0.3">
      <c r="A1249" s="93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93"/>
      <c r="BR1249" s="95"/>
    </row>
    <row r="1250" spans="1:70" x14ac:dyDescent="0.3">
      <c r="A1250" s="93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93"/>
      <c r="BR1250" s="95"/>
    </row>
    <row r="1251" spans="1:70" x14ac:dyDescent="0.3">
      <c r="A1251" s="93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93"/>
      <c r="BR1251" s="95"/>
    </row>
    <row r="1252" spans="1:70" x14ac:dyDescent="0.3">
      <c r="A1252" s="93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93"/>
      <c r="BR1252" s="95"/>
    </row>
    <row r="1253" spans="1:70" x14ac:dyDescent="0.3">
      <c r="A1253" s="93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93"/>
      <c r="BR1253" s="95"/>
    </row>
    <row r="1254" spans="1:70" x14ac:dyDescent="0.3">
      <c r="A1254" s="93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93"/>
      <c r="BR1254" s="95"/>
    </row>
    <row r="1255" spans="1:70" x14ac:dyDescent="0.3">
      <c r="A1255" s="93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93"/>
      <c r="BR1255" s="95"/>
    </row>
    <row r="1256" spans="1:70" x14ac:dyDescent="0.3">
      <c r="A1256" s="93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93"/>
      <c r="BR1256" s="95"/>
    </row>
    <row r="1257" spans="1:70" x14ac:dyDescent="0.3">
      <c r="A1257" s="93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93"/>
      <c r="BR1257" s="95"/>
    </row>
    <row r="1258" spans="1:70" x14ac:dyDescent="0.3">
      <c r="A1258" s="93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93"/>
      <c r="BR1258" s="95"/>
    </row>
    <row r="1259" spans="1:70" x14ac:dyDescent="0.3">
      <c r="A1259" s="93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93"/>
      <c r="BR1259" s="95"/>
    </row>
    <row r="1260" spans="1:70" x14ac:dyDescent="0.3">
      <c r="A1260" s="93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93"/>
      <c r="BR1260" s="95"/>
    </row>
    <row r="1261" spans="1:70" x14ac:dyDescent="0.3">
      <c r="A1261" s="93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93"/>
      <c r="BR1261" s="95"/>
    </row>
    <row r="1262" spans="1:70" x14ac:dyDescent="0.3">
      <c r="A1262" s="93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93"/>
      <c r="BR1262" s="95"/>
    </row>
    <row r="1263" spans="1:70" x14ac:dyDescent="0.3">
      <c r="A1263" s="93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93"/>
      <c r="BR1263" s="95"/>
    </row>
    <row r="1264" spans="1:70" x14ac:dyDescent="0.3">
      <c r="A1264" s="93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93"/>
      <c r="BR1264" s="95"/>
    </row>
    <row r="1265" spans="1:70" x14ac:dyDescent="0.3">
      <c r="A1265" s="93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93"/>
      <c r="BR1265" s="95"/>
    </row>
    <row r="1266" spans="1:70" x14ac:dyDescent="0.3">
      <c r="A1266" s="93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93"/>
      <c r="BR1266" s="95"/>
    </row>
    <row r="1267" spans="1:70" x14ac:dyDescent="0.3">
      <c r="A1267" s="93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93"/>
      <c r="BR1267" s="95"/>
    </row>
    <row r="1268" spans="1:70" x14ac:dyDescent="0.3">
      <c r="A1268" s="93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93"/>
      <c r="BR1268" s="95"/>
    </row>
    <row r="1269" spans="1:70" x14ac:dyDescent="0.3">
      <c r="A1269" s="93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93"/>
      <c r="BR1269" s="95"/>
    </row>
    <row r="1270" spans="1:70" x14ac:dyDescent="0.3">
      <c r="A1270" s="93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93"/>
      <c r="BR1270" s="95"/>
    </row>
    <row r="1271" spans="1:70" x14ac:dyDescent="0.3">
      <c r="A1271" s="93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93"/>
      <c r="BR1271" s="95"/>
    </row>
    <row r="1272" spans="1:70" x14ac:dyDescent="0.3">
      <c r="A1272" s="93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93"/>
      <c r="BR1272" s="95"/>
    </row>
    <row r="1273" spans="1:70" x14ac:dyDescent="0.3">
      <c r="A1273" s="93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93"/>
      <c r="BR1273" s="95"/>
    </row>
    <row r="1274" spans="1:70" x14ac:dyDescent="0.3">
      <c r="A1274" s="93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93"/>
      <c r="BR1274" s="95"/>
    </row>
    <row r="1275" spans="1:70" x14ac:dyDescent="0.3">
      <c r="A1275" s="93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93"/>
      <c r="BR1275" s="95"/>
    </row>
    <row r="1276" spans="1:70" x14ac:dyDescent="0.3">
      <c r="A1276" s="93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93"/>
      <c r="BR1276" s="95"/>
    </row>
    <row r="1277" spans="1:70" x14ac:dyDescent="0.3">
      <c r="A1277" s="93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93"/>
      <c r="BR1277" s="95"/>
    </row>
    <row r="1278" spans="1:70" x14ac:dyDescent="0.3">
      <c r="A1278" s="93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93"/>
      <c r="BR1278" s="95"/>
    </row>
    <row r="1279" spans="1:70" x14ac:dyDescent="0.3">
      <c r="A1279" s="93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93"/>
      <c r="BR1279" s="95"/>
    </row>
    <row r="1280" spans="1:70" x14ac:dyDescent="0.3">
      <c r="A1280" s="93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93"/>
      <c r="BR1280" s="95"/>
    </row>
    <row r="1281" spans="1:70" x14ac:dyDescent="0.3">
      <c r="A1281" s="93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93"/>
      <c r="BR1281" s="95"/>
    </row>
    <row r="1282" spans="1:70" x14ac:dyDescent="0.3">
      <c r="A1282" s="93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93"/>
      <c r="BR1282" s="95"/>
    </row>
    <row r="1283" spans="1:70" x14ac:dyDescent="0.3">
      <c r="A1283" s="93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93"/>
      <c r="BR1283" s="95"/>
    </row>
    <row r="1284" spans="1:70" x14ac:dyDescent="0.3">
      <c r="A1284" s="93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93"/>
      <c r="BR1284" s="95"/>
    </row>
    <row r="1285" spans="1:70" x14ac:dyDescent="0.3">
      <c r="A1285" s="93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93"/>
      <c r="BR1285" s="95"/>
    </row>
    <row r="1286" spans="1:70" x14ac:dyDescent="0.3">
      <c r="A1286" s="93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93"/>
      <c r="BR1286" s="95"/>
    </row>
    <row r="1287" spans="1:70" x14ac:dyDescent="0.3">
      <c r="A1287" s="93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93"/>
      <c r="BR1287" s="95"/>
    </row>
    <row r="1288" spans="1:70" x14ac:dyDescent="0.3">
      <c r="A1288" s="93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93"/>
      <c r="BR1288" s="95"/>
    </row>
    <row r="1289" spans="1:70" x14ac:dyDescent="0.3">
      <c r="A1289" s="93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93"/>
      <c r="BR1289" s="95"/>
    </row>
    <row r="1290" spans="1:70" x14ac:dyDescent="0.3">
      <c r="A1290" s="93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93"/>
      <c r="BR1290" s="95"/>
    </row>
    <row r="1291" spans="1:70" x14ac:dyDescent="0.3">
      <c r="A1291" s="93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93"/>
      <c r="BR1291" s="95"/>
    </row>
    <row r="1292" spans="1:70" x14ac:dyDescent="0.3">
      <c r="A1292" s="93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93"/>
      <c r="BR1292" s="95"/>
    </row>
    <row r="1293" spans="1:70" x14ac:dyDescent="0.3">
      <c r="A1293" s="93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93"/>
      <c r="BR1293" s="95"/>
    </row>
    <row r="1294" spans="1:70" x14ac:dyDescent="0.3">
      <c r="A1294" s="93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93"/>
      <c r="BR1294" s="95"/>
    </row>
    <row r="1295" spans="1:70" x14ac:dyDescent="0.3">
      <c r="A1295" s="93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93"/>
      <c r="BR1295" s="95"/>
    </row>
    <row r="1296" spans="1:70" x14ac:dyDescent="0.3">
      <c r="A1296" s="93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93"/>
      <c r="BR1296" s="95"/>
    </row>
    <row r="1297" spans="1:70" x14ac:dyDescent="0.3">
      <c r="A1297" s="93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93"/>
      <c r="BR1297" s="95"/>
    </row>
    <row r="1298" spans="1:70" x14ac:dyDescent="0.3">
      <c r="A1298" s="93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93"/>
      <c r="BR1298" s="95"/>
    </row>
    <row r="1299" spans="1:70" x14ac:dyDescent="0.3">
      <c r="A1299" s="93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93"/>
      <c r="BR1299" s="95"/>
    </row>
    <row r="1300" spans="1:70" x14ac:dyDescent="0.3">
      <c r="A1300" s="93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93"/>
      <c r="BR1300" s="95"/>
    </row>
    <row r="1301" spans="1:70" x14ac:dyDescent="0.3">
      <c r="A1301" s="93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93"/>
      <c r="BR1301" s="95"/>
    </row>
    <row r="1302" spans="1:70" x14ac:dyDescent="0.3">
      <c r="A1302" s="93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93"/>
      <c r="BR1302" s="95"/>
    </row>
    <row r="1303" spans="1:70" x14ac:dyDescent="0.3">
      <c r="A1303" s="93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93"/>
      <c r="BR1303" s="95"/>
    </row>
    <row r="1304" spans="1:70" x14ac:dyDescent="0.3">
      <c r="A1304" s="93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93"/>
      <c r="BR1304" s="95"/>
    </row>
    <row r="1305" spans="1:70" x14ac:dyDescent="0.3">
      <c r="A1305" s="93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93"/>
      <c r="BR1305" s="95"/>
    </row>
    <row r="1306" spans="1:70" x14ac:dyDescent="0.3">
      <c r="A1306" s="93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93"/>
      <c r="BR1306" s="95"/>
    </row>
    <row r="1307" spans="1:70" x14ac:dyDescent="0.3">
      <c r="A1307" s="93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93"/>
      <c r="BR1307" s="95"/>
    </row>
    <row r="1308" spans="1:70" x14ac:dyDescent="0.3">
      <c r="A1308" s="93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93"/>
      <c r="BR1308" s="95"/>
    </row>
    <row r="1309" spans="1:70" x14ac:dyDescent="0.3">
      <c r="A1309" s="93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93"/>
      <c r="BR1309" s="95"/>
    </row>
    <row r="1310" spans="1:70" x14ac:dyDescent="0.3">
      <c r="A1310" s="93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93"/>
      <c r="BR1310" s="95"/>
    </row>
    <row r="1311" spans="1:70" x14ac:dyDescent="0.3">
      <c r="A1311" s="93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93"/>
      <c r="BR1311" s="95"/>
    </row>
    <row r="1312" spans="1:70" x14ac:dyDescent="0.3">
      <c r="A1312" s="93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93"/>
      <c r="BR1312" s="95"/>
    </row>
    <row r="1313" spans="1:70" x14ac:dyDescent="0.3">
      <c r="A1313" s="93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93"/>
      <c r="BR1313" s="95"/>
    </row>
    <row r="1314" spans="1:70" x14ac:dyDescent="0.3">
      <c r="A1314" s="93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93"/>
      <c r="BR1314" s="95"/>
    </row>
    <row r="1315" spans="1:70" x14ac:dyDescent="0.3">
      <c r="A1315" s="93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93"/>
      <c r="BR1315" s="95"/>
    </row>
    <row r="1316" spans="1:70" x14ac:dyDescent="0.3">
      <c r="A1316" s="93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93"/>
      <c r="BR1316" s="95"/>
    </row>
    <row r="1317" spans="1:70" x14ac:dyDescent="0.3">
      <c r="A1317" s="93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93"/>
      <c r="BR1317" s="95"/>
    </row>
    <row r="1318" spans="1:70" x14ac:dyDescent="0.3">
      <c r="A1318" s="93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93"/>
      <c r="BR1318" s="95"/>
    </row>
    <row r="1319" spans="1:70" x14ac:dyDescent="0.3">
      <c r="A1319" s="93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93"/>
      <c r="BR1319" s="95"/>
    </row>
    <row r="1320" spans="1:70" x14ac:dyDescent="0.3">
      <c r="A1320" s="93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93"/>
      <c r="BR1320" s="95"/>
    </row>
    <row r="1321" spans="1:70" x14ac:dyDescent="0.3">
      <c r="A1321" s="93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93"/>
      <c r="BR1321" s="95"/>
    </row>
    <row r="1322" spans="1:70" x14ac:dyDescent="0.3">
      <c r="A1322" s="93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93"/>
      <c r="BR1322" s="95"/>
    </row>
    <row r="1323" spans="1:70" x14ac:dyDescent="0.3">
      <c r="A1323" s="93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93"/>
      <c r="BR1323" s="95"/>
    </row>
    <row r="1324" spans="1:70" x14ac:dyDescent="0.3">
      <c r="A1324" s="93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93"/>
      <c r="BR1324" s="95"/>
    </row>
    <row r="1325" spans="1:70" x14ac:dyDescent="0.3">
      <c r="A1325" s="93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93"/>
      <c r="BR1325" s="95"/>
    </row>
    <row r="1326" spans="1:70" x14ac:dyDescent="0.3">
      <c r="A1326" s="93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93"/>
      <c r="BR1326" s="95"/>
    </row>
    <row r="1327" spans="1:70" x14ac:dyDescent="0.3">
      <c r="A1327" s="93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93"/>
      <c r="BR1327" s="95"/>
    </row>
    <row r="1328" spans="1:70" x14ac:dyDescent="0.3">
      <c r="A1328" s="93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93"/>
      <c r="BR1328" s="95"/>
    </row>
    <row r="1329" spans="1:70" x14ac:dyDescent="0.3">
      <c r="A1329" s="93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93"/>
      <c r="BR1329" s="95"/>
    </row>
    <row r="1330" spans="1:70" x14ac:dyDescent="0.3">
      <c r="A1330" s="93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93"/>
      <c r="BR1330" s="95"/>
    </row>
    <row r="1331" spans="1:70" x14ac:dyDescent="0.3">
      <c r="A1331" s="93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93"/>
      <c r="BR1331" s="95"/>
    </row>
    <row r="1332" spans="1:70" x14ac:dyDescent="0.3">
      <c r="A1332" s="93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93"/>
      <c r="BR1332" s="95"/>
    </row>
    <row r="1333" spans="1:70" x14ac:dyDescent="0.3">
      <c r="A1333" s="93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93"/>
      <c r="BR1333" s="95"/>
    </row>
    <row r="1334" spans="1:70" x14ac:dyDescent="0.3">
      <c r="A1334" s="93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93"/>
      <c r="BR1334" s="95"/>
    </row>
    <row r="1335" spans="1:70" x14ac:dyDescent="0.3">
      <c r="A1335" s="93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93"/>
      <c r="BR1335" s="95"/>
    </row>
    <row r="1336" spans="1:70" x14ac:dyDescent="0.3">
      <c r="A1336" s="93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93"/>
      <c r="BR1336" s="95"/>
    </row>
    <row r="1337" spans="1:70" x14ac:dyDescent="0.3">
      <c r="A1337" s="93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93"/>
      <c r="BR1337" s="95"/>
    </row>
    <row r="1338" spans="1:70" x14ac:dyDescent="0.3">
      <c r="A1338" s="93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93"/>
      <c r="BR1338" s="95"/>
    </row>
    <row r="1339" spans="1:70" x14ac:dyDescent="0.3">
      <c r="A1339" s="93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93"/>
      <c r="BR1339" s="95"/>
    </row>
    <row r="1340" spans="1:70" x14ac:dyDescent="0.3">
      <c r="A1340" s="93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93"/>
      <c r="BR1340" s="95"/>
    </row>
    <row r="1341" spans="1:70" x14ac:dyDescent="0.3">
      <c r="A1341" s="93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93"/>
      <c r="BR1341" s="95"/>
    </row>
    <row r="1342" spans="1:70" x14ac:dyDescent="0.3">
      <c r="A1342" s="93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93"/>
      <c r="BR1342" s="95"/>
    </row>
    <row r="1343" spans="1:70" x14ac:dyDescent="0.3">
      <c r="A1343" s="93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93"/>
      <c r="BR1343" s="95"/>
    </row>
    <row r="1344" spans="1:70" x14ac:dyDescent="0.3">
      <c r="A1344" s="93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93"/>
      <c r="BR1344" s="95"/>
    </row>
    <row r="1345" spans="1:70" x14ac:dyDescent="0.3">
      <c r="A1345" s="93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93"/>
      <c r="BR1345" s="95"/>
    </row>
    <row r="1346" spans="1:70" x14ac:dyDescent="0.3">
      <c r="A1346" s="93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93"/>
      <c r="BR1346" s="95"/>
    </row>
    <row r="1347" spans="1:70" x14ac:dyDescent="0.3">
      <c r="A1347" s="93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93"/>
      <c r="BR1347" s="95"/>
    </row>
    <row r="1348" spans="1:70" x14ac:dyDescent="0.3">
      <c r="A1348" s="93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93"/>
      <c r="BR1348" s="95"/>
    </row>
    <row r="1349" spans="1:70" x14ac:dyDescent="0.3">
      <c r="A1349" s="93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93"/>
      <c r="BR1349" s="95"/>
    </row>
    <row r="1350" spans="1:70" x14ac:dyDescent="0.3">
      <c r="A1350" s="93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93"/>
      <c r="BR1350" s="95"/>
    </row>
    <row r="1351" spans="1:70" x14ac:dyDescent="0.3">
      <c r="A1351" s="93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93"/>
      <c r="BR1351" s="95"/>
    </row>
    <row r="1352" spans="1:70" x14ac:dyDescent="0.3">
      <c r="A1352" s="93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93"/>
      <c r="BR1352" s="95"/>
    </row>
    <row r="1353" spans="1:70" x14ac:dyDescent="0.3">
      <c r="A1353" s="93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93"/>
      <c r="BR1353" s="95"/>
    </row>
    <row r="1354" spans="1:70" x14ac:dyDescent="0.3">
      <c r="A1354" s="93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93"/>
      <c r="BR1354" s="95"/>
    </row>
    <row r="1355" spans="1:70" x14ac:dyDescent="0.3">
      <c r="A1355" s="93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93"/>
      <c r="BR1355" s="95"/>
    </row>
    <row r="1356" spans="1:70" x14ac:dyDescent="0.3">
      <c r="A1356" s="93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93"/>
      <c r="BR1356" s="95"/>
    </row>
    <row r="1357" spans="1:70" x14ac:dyDescent="0.3">
      <c r="A1357" s="93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93"/>
      <c r="BR1357" s="95"/>
    </row>
    <row r="1358" spans="1:70" x14ac:dyDescent="0.3">
      <c r="A1358" s="93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93"/>
      <c r="BR1358" s="95"/>
    </row>
    <row r="1359" spans="1:70" x14ac:dyDescent="0.3">
      <c r="A1359" s="93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93"/>
      <c r="BR1359" s="95"/>
    </row>
    <row r="1360" spans="1:70" x14ac:dyDescent="0.3">
      <c r="A1360" s="93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93"/>
      <c r="BR1360" s="95"/>
    </row>
    <row r="1361" spans="1:70" x14ac:dyDescent="0.3">
      <c r="A1361" s="93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93"/>
      <c r="BR1361" s="95"/>
    </row>
    <row r="1362" spans="1:70" x14ac:dyDescent="0.3">
      <c r="A1362" s="93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93"/>
      <c r="BR1362" s="95"/>
    </row>
    <row r="1363" spans="1:70" x14ac:dyDescent="0.3">
      <c r="A1363" s="93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93"/>
      <c r="BR1363" s="95"/>
    </row>
    <row r="1364" spans="1:70" x14ac:dyDescent="0.3">
      <c r="A1364" s="93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93"/>
      <c r="BR1364" s="95"/>
    </row>
    <row r="1365" spans="1:70" x14ac:dyDescent="0.3">
      <c r="A1365" s="93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93"/>
      <c r="BR1365" s="95"/>
    </row>
    <row r="1366" spans="1:70" x14ac:dyDescent="0.3">
      <c r="A1366" s="93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93"/>
      <c r="BR1366" s="95"/>
    </row>
    <row r="1367" spans="1:70" x14ac:dyDescent="0.3">
      <c r="A1367" s="93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93"/>
      <c r="BR1367" s="95"/>
    </row>
    <row r="1368" spans="1:70" x14ac:dyDescent="0.3">
      <c r="A1368" s="93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93"/>
      <c r="BR1368" s="95"/>
    </row>
    <row r="1369" spans="1:70" x14ac:dyDescent="0.3">
      <c r="A1369" s="93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93"/>
      <c r="BR1369" s="95"/>
    </row>
    <row r="1370" spans="1:70" x14ac:dyDescent="0.3">
      <c r="A1370" s="93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93"/>
      <c r="BR1370" s="95"/>
    </row>
    <row r="1371" spans="1:70" x14ac:dyDescent="0.3">
      <c r="A1371" s="93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93"/>
      <c r="BR1371" s="95"/>
    </row>
    <row r="1372" spans="1:70" x14ac:dyDescent="0.3">
      <c r="A1372" s="93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93"/>
      <c r="BR1372" s="95"/>
    </row>
    <row r="1373" spans="1:70" x14ac:dyDescent="0.3">
      <c r="A1373" s="93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93"/>
      <c r="BR1373" s="95"/>
    </row>
    <row r="1374" spans="1:70" x14ac:dyDescent="0.3">
      <c r="A1374" s="93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93"/>
      <c r="BR1374" s="95"/>
    </row>
    <row r="1375" spans="1:70" x14ac:dyDescent="0.3">
      <c r="A1375" s="93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93"/>
      <c r="BR1375" s="95"/>
    </row>
    <row r="1376" spans="1:70" x14ac:dyDescent="0.3">
      <c r="A1376" s="93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93"/>
      <c r="BR1376" s="95"/>
    </row>
    <row r="1377" spans="1:70" x14ac:dyDescent="0.3">
      <c r="A1377" s="93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93"/>
      <c r="BR1377" s="95"/>
    </row>
    <row r="1378" spans="1:70" x14ac:dyDescent="0.3">
      <c r="A1378" s="93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93"/>
      <c r="BR1378" s="95"/>
    </row>
    <row r="1379" spans="1:70" x14ac:dyDescent="0.3">
      <c r="A1379" s="93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93"/>
      <c r="BR1379" s="95"/>
    </row>
    <row r="1380" spans="1:70" x14ac:dyDescent="0.3">
      <c r="A1380" s="93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93"/>
      <c r="BR1380" s="95"/>
    </row>
    <row r="1381" spans="1:70" x14ac:dyDescent="0.3">
      <c r="A1381" s="93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93"/>
      <c r="BR1381" s="95"/>
    </row>
    <row r="1382" spans="1:70" x14ac:dyDescent="0.3">
      <c r="A1382" s="93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93"/>
      <c r="BR1382" s="95"/>
    </row>
    <row r="1383" spans="1:70" x14ac:dyDescent="0.3">
      <c r="A1383" s="93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93"/>
      <c r="BR1383" s="95"/>
    </row>
    <row r="1384" spans="1:70" x14ac:dyDescent="0.3">
      <c r="A1384" s="93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93"/>
      <c r="BR1384" s="95"/>
    </row>
    <row r="1385" spans="1:70" x14ac:dyDescent="0.3">
      <c r="A1385" s="93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93"/>
      <c r="BR1385" s="95"/>
    </row>
    <row r="1386" spans="1:70" x14ac:dyDescent="0.3">
      <c r="A1386" s="93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93"/>
      <c r="BR1386" s="95"/>
    </row>
    <row r="1387" spans="1:70" x14ac:dyDescent="0.3">
      <c r="A1387" s="93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93"/>
      <c r="BR1387" s="95"/>
    </row>
    <row r="1388" spans="1:70" x14ac:dyDescent="0.3">
      <c r="A1388" s="93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93"/>
      <c r="BR1388" s="95"/>
    </row>
    <row r="1389" spans="1:70" x14ac:dyDescent="0.3">
      <c r="A1389" s="93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93"/>
      <c r="BR1389" s="95"/>
    </row>
    <row r="1390" spans="1:70" x14ac:dyDescent="0.3">
      <c r="A1390" s="93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93"/>
      <c r="BR1390" s="95"/>
    </row>
    <row r="1391" spans="1:70" x14ac:dyDescent="0.3">
      <c r="A1391" s="93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93"/>
      <c r="BR1391" s="95"/>
    </row>
    <row r="1392" spans="1:70" x14ac:dyDescent="0.3">
      <c r="A1392" s="93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93"/>
      <c r="BR1392" s="95"/>
    </row>
    <row r="1393" spans="1:70" x14ac:dyDescent="0.3">
      <c r="A1393" s="93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93"/>
      <c r="BR1393" s="95"/>
    </row>
    <row r="1394" spans="1:70" x14ac:dyDescent="0.3">
      <c r="A1394" s="93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93"/>
      <c r="BR1394" s="95"/>
    </row>
    <row r="1395" spans="1:70" x14ac:dyDescent="0.3">
      <c r="A1395" s="93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93"/>
      <c r="BR1395" s="95"/>
    </row>
    <row r="1396" spans="1:70" x14ac:dyDescent="0.3">
      <c r="A1396" s="93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93"/>
      <c r="BR1396" s="95"/>
    </row>
    <row r="1397" spans="1:70" x14ac:dyDescent="0.3">
      <c r="A1397" s="93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93"/>
      <c r="BR1397" s="95"/>
    </row>
    <row r="1398" spans="1:70" x14ac:dyDescent="0.3">
      <c r="A1398" s="93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93"/>
      <c r="BR1398" s="95"/>
    </row>
    <row r="1399" spans="1:70" x14ac:dyDescent="0.3">
      <c r="A1399" s="93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93"/>
      <c r="BR1399" s="95"/>
    </row>
    <row r="1400" spans="1:70" x14ac:dyDescent="0.3">
      <c r="A1400" s="93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93"/>
      <c r="BR1400" s="95"/>
    </row>
    <row r="1401" spans="1:70" x14ac:dyDescent="0.3">
      <c r="A1401" s="93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93"/>
      <c r="BR1401" s="95"/>
    </row>
    <row r="1402" spans="1:70" x14ac:dyDescent="0.3">
      <c r="A1402" s="93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93"/>
      <c r="BR1402" s="95"/>
    </row>
    <row r="1403" spans="1:70" x14ac:dyDescent="0.3">
      <c r="A1403" s="93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93"/>
      <c r="BR1403" s="95"/>
    </row>
    <row r="1404" spans="1:70" x14ac:dyDescent="0.3">
      <c r="A1404" s="93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93"/>
      <c r="BR1404" s="95"/>
    </row>
    <row r="1405" spans="1:70" x14ac:dyDescent="0.3">
      <c r="A1405" s="93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93"/>
      <c r="BR1405" s="95"/>
    </row>
    <row r="1406" spans="1:70" x14ac:dyDescent="0.3">
      <c r="A1406" s="93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93"/>
      <c r="BR1406" s="95"/>
    </row>
    <row r="1407" spans="1:70" x14ac:dyDescent="0.3">
      <c r="A1407" s="93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93"/>
      <c r="BR1407" s="95"/>
    </row>
    <row r="1408" spans="1:70" x14ac:dyDescent="0.3">
      <c r="A1408" s="93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93"/>
      <c r="BR1408" s="95"/>
    </row>
    <row r="1409" spans="1:70" x14ac:dyDescent="0.3">
      <c r="A1409" s="93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93"/>
      <c r="BR1409" s="95"/>
    </row>
    <row r="1410" spans="1:70" x14ac:dyDescent="0.3">
      <c r="A1410" s="93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93"/>
      <c r="BR1410" s="95"/>
    </row>
    <row r="1411" spans="1:70" x14ac:dyDescent="0.3">
      <c r="A1411" s="93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93"/>
      <c r="BR1411" s="95"/>
    </row>
    <row r="1412" spans="1:70" x14ac:dyDescent="0.3">
      <c r="A1412" s="93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93"/>
      <c r="BR1412" s="95"/>
    </row>
    <row r="1413" spans="1:70" x14ac:dyDescent="0.3">
      <c r="A1413" s="93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93"/>
      <c r="BR1413" s="95"/>
    </row>
    <row r="1414" spans="1:70" x14ac:dyDescent="0.3">
      <c r="A1414" s="93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93"/>
      <c r="BR1414" s="95"/>
    </row>
    <row r="1415" spans="1:70" x14ac:dyDescent="0.3">
      <c r="A1415" s="93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93"/>
      <c r="BR1415" s="95"/>
    </row>
    <row r="1416" spans="1:70" x14ac:dyDescent="0.3">
      <c r="A1416" s="93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93"/>
      <c r="BR1416" s="95"/>
    </row>
    <row r="1417" spans="1:70" x14ac:dyDescent="0.3">
      <c r="A1417" s="93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93"/>
      <c r="BR1417" s="95"/>
    </row>
    <row r="1418" spans="1:70" x14ac:dyDescent="0.3">
      <c r="A1418" s="93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93"/>
      <c r="BR1418" s="95"/>
    </row>
    <row r="1419" spans="1:70" x14ac:dyDescent="0.3">
      <c r="A1419" s="93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93"/>
      <c r="BR1419" s="95"/>
    </row>
    <row r="1420" spans="1:70" x14ac:dyDescent="0.3">
      <c r="A1420" s="93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93"/>
      <c r="BR1420" s="95"/>
    </row>
    <row r="1421" spans="1:70" x14ac:dyDescent="0.3">
      <c r="A1421" s="93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93"/>
      <c r="BR1421" s="95"/>
    </row>
    <row r="1422" spans="1:70" x14ac:dyDescent="0.3">
      <c r="A1422" s="93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93"/>
      <c r="BR1422" s="95"/>
    </row>
    <row r="1423" spans="1:70" x14ac:dyDescent="0.3">
      <c r="A1423" s="93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93"/>
      <c r="BR1423" s="95"/>
    </row>
    <row r="1424" spans="1:70" x14ac:dyDescent="0.3">
      <c r="A1424" s="93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93"/>
      <c r="BR1424" s="95"/>
    </row>
    <row r="1425" spans="1:70" x14ac:dyDescent="0.3">
      <c r="A1425" s="93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93"/>
      <c r="BR1425" s="95"/>
    </row>
    <row r="1426" spans="1:70" x14ac:dyDescent="0.3">
      <c r="A1426" s="93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93"/>
      <c r="BR1426" s="95"/>
    </row>
    <row r="1427" spans="1:70" x14ac:dyDescent="0.3">
      <c r="A1427" s="93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93"/>
      <c r="BR1427" s="95"/>
    </row>
    <row r="1428" spans="1:70" x14ac:dyDescent="0.3">
      <c r="A1428" s="93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93"/>
      <c r="BR1428" s="95"/>
    </row>
    <row r="1429" spans="1:70" x14ac:dyDescent="0.3">
      <c r="A1429" s="93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93"/>
      <c r="BR1429" s="95"/>
    </row>
    <row r="1430" spans="1:70" x14ac:dyDescent="0.3">
      <c r="A1430" s="93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93"/>
      <c r="BR1430" s="95"/>
    </row>
    <row r="1431" spans="1:70" x14ac:dyDescent="0.3">
      <c r="A1431" s="93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93"/>
      <c r="BR1431" s="95"/>
    </row>
    <row r="1432" spans="1:70" x14ac:dyDescent="0.3">
      <c r="A1432" s="93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93"/>
      <c r="BR1432" s="95"/>
    </row>
    <row r="1433" spans="1:70" x14ac:dyDescent="0.3">
      <c r="A1433" s="93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93"/>
      <c r="BR1433" s="95"/>
    </row>
    <row r="1434" spans="1:70" x14ac:dyDescent="0.3">
      <c r="A1434" s="93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93"/>
      <c r="BR1434" s="95"/>
    </row>
    <row r="1435" spans="1:70" x14ac:dyDescent="0.3">
      <c r="A1435" s="93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93"/>
      <c r="BR1435" s="95"/>
    </row>
    <row r="1436" spans="1:70" x14ac:dyDescent="0.3">
      <c r="A1436" s="93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93"/>
      <c r="BR1436" s="95"/>
    </row>
    <row r="1437" spans="1:70" x14ac:dyDescent="0.3">
      <c r="A1437" s="93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93"/>
      <c r="BR1437" s="95"/>
    </row>
    <row r="1438" spans="1:70" x14ac:dyDescent="0.3">
      <c r="A1438" s="93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93"/>
      <c r="BR1438" s="95"/>
    </row>
    <row r="1439" spans="1:70" x14ac:dyDescent="0.3">
      <c r="A1439" s="93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93"/>
      <c r="BR1439" s="95"/>
    </row>
    <row r="1440" spans="1:70" x14ac:dyDescent="0.3">
      <c r="A1440" s="93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93"/>
      <c r="BR1440" s="95"/>
    </row>
    <row r="1441" spans="1:70" x14ac:dyDescent="0.3">
      <c r="A1441" s="93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93"/>
      <c r="BR1441" s="95"/>
    </row>
    <row r="1442" spans="1:70" x14ac:dyDescent="0.3">
      <c r="A1442" s="93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93"/>
      <c r="BR1442" s="95"/>
    </row>
    <row r="1443" spans="1:70" x14ac:dyDescent="0.3">
      <c r="A1443" s="93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93"/>
      <c r="BR1443" s="95"/>
    </row>
    <row r="1444" spans="1:70" x14ac:dyDescent="0.3">
      <c r="A1444" s="93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93"/>
      <c r="BR1444" s="95"/>
    </row>
    <row r="1445" spans="1:70" x14ac:dyDescent="0.3">
      <c r="A1445" s="93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93"/>
      <c r="BR1445" s="95"/>
    </row>
    <row r="1446" spans="1:70" x14ac:dyDescent="0.3">
      <c r="A1446" s="93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93"/>
      <c r="BR1446" s="95"/>
    </row>
    <row r="1447" spans="1:70" x14ac:dyDescent="0.3">
      <c r="A1447" s="93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93"/>
      <c r="BR1447" s="95"/>
    </row>
    <row r="1448" spans="1:70" x14ac:dyDescent="0.3">
      <c r="A1448" s="93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93"/>
      <c r="BR1448" s="95"/>
    </row>
    <row r="1449" spans="1:70" x14ac:dyDescent="0.3">
      <c r="A1449" s="93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93"/>
      <c r="BR1449" s="95"/>
    </row>
    <row r="1450" spans="1:70" x14ac:dyDescent="0.3">
      <c r="A1450" s="93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93"/>
      <c r="BR1450" s="95"/>
    </row>
    <row r="1451" spans="1:70" x14ac:dyDescent="0.3">
      <c r="A1451" s="93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93"/>
      <c r="BR1451" s="95"/>
    </row>
    <row r="1452" spans="1:70" x14ac:dyDescent="0.3">
      <c r="A1452" s="93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93"/>
      <c r="BR1452" s="95"/>
    </row>
    <row r="1453" spans="1:70" x14ac:dyDescent="0.3">
      <c r="A1453" s="93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93"/>
      <c r="BR1453" s="95"/>
    </row>
    <row r="1454" spans="1:70" x14ac:dyDescent="0.3">
      <c r="A1454" s="93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93"/>
      <c r="BR1454" s="95"/>
    </row>
    <row r="1455" spans="1:70" x14ac:dyDescent="0.3">
      <c r="A1455" s="93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93"/>
      <c r="BR1455" s="95"/>
    </row>
    <row r="1456" spans="1:70" x14ac:dyDescent="0.3">
      <c r="A1456" s="93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93"/>
      <c r="BR1456" s="95"/>
    </row>
    <row r="1457" spans="1:70" x14ac:dyDescent="0.3">
      <c r="A1457" s="93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93"/>
      <c r="BR1457" s="95"/>
    </row>
    <row r="1458" spans="1:70" x14ac:dyDescent="0.3">
      <c r="A1458" s="93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93"/>
      <c r="BR1458" s="95"/>
    </row>
    <row r="1459" spans="1:70" x14ac:dyDescent="0.3">
      <c r="A1459" s="93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93"/>
      <c r="BR1459" s="95"/>
    </row>
    <row r="1460" spans="1:70" x14ac:dyDescent="0.3">
      <c r="A1460" s="93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93"/>
      <c r="BR1460" s="95"/>
    </row>
    <row r="1461" spans="1:70" x14ac:dyDescent="0.3">
      <c r="A1461" s="93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93"/>
      <c r="BR1461" s="95"/>
    </row>
    <row r="1462" spans="1:70" x14ac:dyDescent="0.3">
      <c r="A1462" s="93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93"/>
      <c r="BR1462" s="95"/>
    </row>
    <row r="1463" spans="1:70" x14ac:dyDescent="0.3">
      <c r="A1463" s="93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93"/>
      <c r="BR1463" s="95"/>
    </row>
    <row r="1464" spans="1:70" x14ac:dyDescent="0.3">
      <c r="A1464" s="93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93"/>
      <c r="BR1464" s="95"/>
    </row>
    <row r="1465" spans="1:70" x14ac:dyDescent="0.3">
      <c r="A1465" s="93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93"/>
      <c r="BR1465" s="95"/>
    </row>
    <row r="1466" spans="1:70" x14ac:dyDescent="0.3">
      <c r="A1466" s="93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93"/>
      <c r="BR1466" s="95"/>
    </row>
    <row r="1467" spans="1:70" x14ac:dyDescent="0.3">
      <c r="A1467" s="93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93"/>
      <c r="BR1467" s="95"/>
    </row>
    <row r="1468" spans="1:70" x14ac:dyDescent="0.3">
      <c r="A1468" s="93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93"/>
      <c r="BR1468" s="95"/>
    </row>
    <row r="1469" spans="1:70" x14ac:dyDescent="0.3">
      <c r="A1469" s="93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93"/>
      <c r="BR1469" s="95"/>
    </row>
    <row r="1470" spans="1:70" x14ac:dyDescent="0.3">
      <c r="A1470" s="93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93"/>
      <c r="BR1470" s="95"/>
    </row>
    <row r="1471" spans="1:70" x14ac:dyDescent="0.3">
      <c r="A1471" s="93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93"/>
      <c r="BR1471" s="95"/>
    </row>
    <row r="1472" spans="1:70" x14ac:dyDescent="0.3">
      <c r="A1472" s="93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93"/>
      <c r="BR1472" s="95"/>
    </row>
    <row r="1473" spans="1:70" x14ac:dyDescent="0.3">
      <c r="A1473" s="93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93"/>
      <c r="BR1473" s="95"/>
    </row>
    <row r="1474" spans="1:70" x14ac:dyDescent="0.3">
      <c r="A1474" s="93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93"/>
      <c r="BR1474" s="95"/>
    </row>
    <row r="1475" spans="1:70" x14ac:dyDescent="0.3">
      <c r="A1475" s="93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93"/>
      <c r="BR1475" s="95"/>
    </row>
    <row r="1476" spans="1:70" x14ac:dyDescent="0.3">
      <c r="A1476" s="93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93"/>
      <c r="BR1476" s="95"/>
    </row>
    <row r="1477" spans="1:70" x14ac:dyDescent="0.3">
      <c r="A1477" s="93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93"/>
      <c r="BR1477" s="95"/>
    </row>
    <row r="1478" spans="1:70" x14ac:dyDescent="0.3">
      <c r="A1478" s="93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93"/>
      <c r="BR1478" s="95"/>
    </row>
    <row r="1479" spans="1:70" x14ac:dyDescent="0.3">
      <c r="A1479" s="93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93"/>
      <c r="BR1479" s="95"/>
    </row>
    <row r="1480" spans="1:70" x14ac:dyDescent="0.3">
      <c r="A1480" s="93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93"/>
      <c r="BR1480" s="95"/>
    </row>
    <row r="1481" spans="1:70" x14ac:dyDescent="0.3">
      <c r="A1481" s="93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93"/>
      <c r="BR1481" s="95"/>
    </row>
    <row r="1482" spans="1:70" x14ac:dyDescent="0.3">
      <c r="A1482" s="93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93"/>
      <c r="BR1482" s="95"/>
    </row>
    <row r="1483" spans="1:70" x14ac:dyDescent="0.3">
      <c r="A1483" s="93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93"/>
      <c r="BR1483" s="95"/>
    </row>
    <row r="1484" spans="1:70" x14ac:dyDescent="0.3">
      <c r="A1484" s="93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93"/>
      <c r="BR1484" s="95"/>
    </row>
    <row r="1485" spans="1:70" x14ac:dyDescent="0.3">
      <c r="A1485" s="93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93"/>
      <c r="BR1485" s="95"/>
    </row>
    <row r="1486" spans="1:70" x14ac:dyDescent="0.3">
      <c r="A1486" s="93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93"/>
      <c r="BR1486" s="95"/>
    </row>
    <row r="1487" spans="1:70" x14ac:dyDescent="0.3">
      <c r="A1487" s="93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93"/>
      <c r="BR1487" s="95"/>
    </row>
    <row r="1488" spans="1:70" x14ac:dyDescent="0.3">
      <c r="A1488" s="93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93"/>
      <c r="BR1488" s="95"/>
    </row>
    <row r="1489" spans="1:70" x14ac:dyDescent="0.3">
      <c r="A1489" s="93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93"/>
      <c r="BR1489" s="95"/>
    </row>
    <row r="1490" spans="1:70" x14ac:dyDescent="0.3">
      <c r="A1490" s="93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93"/>
      <c r="BR1490" s="95"/>
    </row>
    <row r="1491" spans="1:70" x14ac:dyDescent="0.3">
      <c r="A1491" s="93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93"/>
      <c r="BR1491" s="95"/>
    </row>
    <row r="1492" spans="1:70" x14ac:dyDescent="0.3">
      <c r="A1492" s="93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93"/>
      <c r="BR1492" s="95"/>
    </row>
    <row r="1493" spans="1:70" x14ac:dyDescent="0.3">
      <c r="A1493" s="93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93"/>
      <c r="BR1493" s="95"/>
    </row>
    <row r="1494" spans="1:70" x14ac:dyDescent="0.3">
      <c r="A1494" s="93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93"/>
      <c r="BR1494" s="95"/>
    </row>
    <row r="1495" spans="1:70" x14ac:dyDescent="0.3">
      <c r="A1495" s="93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93"/>
      <c r="BR1495" s="95"/>
    </row>
    <row r="1496" spans="1:70" x14ac:dyDescent="0.3">
      <c r="A1496" s="93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93"/>
      <c r="BR1496" s="95"/>
    </row>
    <row r="1497" spans="1:70" x14ac:dyDescent="0.3">
      <c r="A1497" s="93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93"/>
      <c r="BR1497" s="95"/>
    </row>
    <row r="1498" spans="1:70" x14ac:dyDescent="0.3">
      <c r="A1498" s="93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93"/>
      <c r="BR1498" s="95"/>
    </row>
    <row r="1499" spans="1:70" x14ac:dyDescent="0.3">
      <c r="A1499" s="93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93"/>
      <c r="BR1499" s="95"/>
    </row>
    <row r="1500" spans="1:70" x14ac:dyDescent="0.3">
      <c r="A1500" s="93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93"/>
      <c r="BR1500" s="95"/>
    </row>
    <row r="1501" spans="1:70" x14ac:dyDescent="0.3">
      <c r="A1501" s="93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93"/>
      <c r="BR1501" s="95"/>
    </row>
    <row r="1502" spans="1:70" x14ac:dyDescent="0.3">
      <c r="A1502" s="93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93"/>
      <c r="BR1502" s="95"/>
    </row>
    <row r="1503" spans="1:70" x14ac:dyDescent="0.3">
      <c r="A1503" s="93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93"/>
      <c r="BR1503" s="95"/>
    </row>
    <row r="1504" spans="1:70" x14ac:dyDescent="0.3">
      <c r="A1504" s="93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93"/>
      <c r="BR1504" s="95"/>
    </row>
    <row r="1505" spans="1:70" x14ac:dyDescent="0.3">
      <c r="A1505" s="93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93"/>
      <c r="BR1505" s="95"/>
    </row>
    <row r="1506" spans="1:70" x14ac:dyDescent="0.3">
      <c r="A1506" s="93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93"/>
      <c r="BR1506" s="95"/>
    </row>
    <row r="1507" spans="1:70" x14ac:dyDescent="0.3">
      <c r="A1507" s="93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93"/>
      <c r="BR1507" s="95"/>
    </row>
    <row r="1508" spans="1:70" x14ac:dyDescent="0.3">
      <c r="A1508" s="93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93"/>
      <c r="BR1508" s="95"/>
    </row>
    <row r="1509" spans="1:70" x14ac:dyDescent="0.3">
      <c r="A1509" s="93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93"/>
      <c r="BR1509" s="95"/>
    </row>
    <row r="1510" spans="1:70" x14ac:dyDescent="0.3">
      <c r="A1510" s="93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93"/>
      <c r="BR1510" s="95"/>
    </row>
    <row r="1511" spans="1:70" x14ac:dyDescent="0.3">
      <c r="A1511" s="93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93"/>
      <c r="BR1511" s="95"/>
    </row>
    <row r="1512" spans="1:70" x14ac:dyDescent="0.3">
      <c r="A1512" s="93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93"/>
      <c r="BR1512" s="95"/>
    </row>
    <row r="1513" spans="1:70" x14ac:dyDescent="0.3">
      <c r="A1513" s="93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93"/>
      <c r="BR1513" s="95"/>
    </row>
    <row r="1514" spans="1:70" x14ac:dyDescent="0.3">
      <c r="A1514" s="93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93"/>
      <c r="BR1514" s="95"/>
    </row>
    <row r="1515" spans="1:70" x14ac:dyDescent="0.3">
      <c r="A1515" s="93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93"/>
      <c r="BR1515" s="95"/>
    </row>
    <row r="1516" spans="1:70" x14ac:dyDescent="0.3">
      <c r="A1516" s="93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93"/>
      <c r="BR1516" s="95"/>
    </row>
    <row r="1517" spans="1:70" x14ac:dyDescent="0.3">
      <c r="A1517" s="93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93"/>
      <c r="BR1517" s="95"/>
    </row>
    <row r="1518" spans="1:70" x14ac:dyDescent="0.3">
      <c r="A1518" s="93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93"/>
      <c r="BR1518" s="95"/>
    </row>
    <row r="1519" spans="1:70" x14ac:dyDescent="0.3">
      <c r="A1519" s="93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93"/>
      <c r="BR1519" s="95"/>
    </row>
    <row r="1520" spans="1:70" x14ac:dyDescent="0.3">
      <c r="A1520" s="93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93"/>
      <c r="BR1520" s="95"/>
    </row>
    <row r="1521" spans="1:70" x14ac:dyDescent="0.3">
      <c r="A1521" s="93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93"/>
      <c r="BR1521" s="95"/>
    </row>
    <row r="1522" spans="1:70" x14ac:dyDescent="0.3">
      <c r="A1522" s="93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93"/>
      <c r="BR1522" s="95"/>
    </row>
    <row r="1523" spans="1:70" x14ac:dyDescent="0.3">
      <c r="A1523" s="93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93"/>
      <c r="BR1523" s="95"/>
    </row>
    <row r="1524" spans="1:70" x14ac:dyDescent="0.3">
      <c r="A1524" s="93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93"/>
      <c r="BR1524" s="95"/>
    </row>
    <row r="1525" spans="1:70" x14ac:dyDescent="0.3">
      <c r="A1525" s="93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93"/>
      <c r="BR1525" s="95"/>
    </row>
    <row r="1526" spans="1:70" x14ac:dyDescent="0.3">
      <c r="A1526" s="93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93"/>
      <c r="BR1526" s="95"/>
    </row>
    <row r="1527" spans="1:70" x14ac:dyDescent="0.3">
      <c r="A1527" s="93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93"/>
      <c r="BR1527" s="95"/>
    </row>
    <row r="1528" spans="1:70" x14ac:dyDescent="0.3">
      <c r="A1528" s="93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93"/>
      <c r="BR1528" s="95"/>
    </row>
    <row r="1529" spans="1:70" x14ac:dyDescent="0.3">
      <c r="A1529" s="93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93"/>
      <c r="BR1529" s="95"/>
    </row>
    <row r="1530" spans="1:70" x14ac:dyDescent="0.3">
      <c r="A1530" s="93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93"/>
      <c r="BR1530" s="95"/>
    </row>
    <row r="1531" spans="1:70" x14ac:dyDescent="0.3">
      <c r="A1531" s="93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93"/>
      <c r="BR1531" s="95"/>
    </row>
    <row r="1532" spans="1:70" x14ac:dyDescent="0.3">
      <c r="A1532" s="93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93"/>
      <c r="BR1532" s="95"/>
    </row>
    <row r="1533" spans="1:70" x14ac:dyDescent="0.3">
      <c r="A1533" s="93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93"/>
      <c r="BR1533" s="95"/>
    </row>
    <row r="1534" spans="1:70" x14ac:dyDescent="0.3">
      <c r="A1534" s="93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93"/>
      <c r="BR1534" s="95"/>
    </row>
    <row r="1535" spans="1:70" x14ac:dyDescent="0.3">
      <c r="A1535" s="93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93"/>
      <c r="BR1535" s="95"/>
    </row>
    <row r="1536" spans="1:70" x14ac:dyDescent="0.3">
      <c r="A1536" s="93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93"/>
      <c r="BR1536" s="95"/>
    </row>
    <row r="1537" spans="1:70" x14ac:dyDescent="0.3">
      <c r="A1537" s="93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93"/>
      <c r="BR1537" s="95"/>
    </row>
    <row r="1538" spans="1:70" x14ac:dyDescent="0.3">
      <c r="A1538" s="93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93"/>
      <c r="BR1538" s="95"/>
    </row>
    <row r="1539" spans="1:70" x14ac:dyDescent="0.3">
      <c r="A1539" s="93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93"/>
      <c r="BR1539" s="95"/>
    </row>
    <row r="1540" spans="1:70" x14ac:dyDescent="0.3">
      <c r="A1540" s="93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93"/>
      <c r="BR1540" s="95"/>
    </row>
    <row r="1541" spans="1:70" x14ac:dyDescent="0.3">
      <c r="A1541" s="93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93"/>
      <c r="BR1541" s="95"/>
    </row>
    <row r="1542" spans="1:70" x14ac:dyDescent="0.3">
      <c r="A1542" s="93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93"/>
      <c r="BR1542" s="95"/>
    </row>
    <row r="1543" spans="1:70" x14ac:dyDescent="0.3">
      <c r="A1543" s="93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93"/>
      <c r="BR1543" s="95"/>
    </row>
    <row r="1544" spans="1:70" x14ac:dyDescent="0.3">
      <c r="A1544" s="93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93"/>
      <c r="BR1544" s="95"/>
    </row>
    <row r="1545" spans="1:70" x14ac:dyDescent="0.3">
      <c r="A1545" s="93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93"/>
      <c r="BR1545" s="95"/>
    </row>
    <row r="1546" spans="1:70" x14ac:dyDescent="0.3">
      <c r="A1546" s="93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93"/>
      <c r="BR1546" s="95"/>
    </row>
    <row r="1547" spans="1:70" x14ac:dyDescent="0.3">
      <c r="A1547" s="93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93"/>
      <c r="BR1547" s="95"/>
    </row>
    <row r="1548" spans="1:70" x14ac:dyDescent="0.3">
      <c r="A1548" s="93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93"/>
      <c r="BR1548" s="95"/>
    </row>
    <row r="1549" spans="1:70" x14ac:dyDescent="0.3">
      <c r="A1549" s="93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93"/>
      <c r="BR1549" s="95"/>
    </row>
    <row r="1550" spans="1:70" x14ac:dyDescent="0.3">
      <c r="A1550" s="93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93"/>
      <c r="BR1550" s="95"/>
    </row>
    <row r="1551" spans="1:70" x14ac:dyDescent="0.3">
      <c r="A1551" s="93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93"/>
      <c r="BR1551" s="95"/>
    </row>
    <row r="1552" spans="1:70" x14ac:dyDescent="0.3">
      <c r="A1552" s="93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93"/>
      <c r="BR1552" s="95"/>
    </row>
    <row r="1553" spans="1:70" x14ac:dyDescent="0.3">
      <c r="A1553" s="93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93"/>
      <c r="BR1553" s="95"/>
    </row>
    <row r="1554" spans="1:70" x14ac:dyDescent="0.3">
      <c r="A1554" s="93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93"/>
      <c r="BR1554" s="95"/>
    </row>
    <row r="1555" spans="1:70" x14ac:dyDescent="0.3">
      <c r="A1555" s="93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93"/>
      <c r="BR1555" s="95"/>
    </row>
    <row r="1556" spans="1:70" x14ac:dyDescent="0.3">
      <c r="A1556" s="93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93"/>
      <c r="BR1556" s="95"/>
    </row>
    <row r="1557" spans="1:70" x14ac:dyDescent="0.3">
      <c r="A1557" s="93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93"/>
      <c r="BR1557" s="95"/>
    </row>
    <row r="1558" spans="1:70" x14ac:dyDescent="0.3">
      <c r="A1558" s="93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93"/>
      <c r="BR1558" s="95"/>
    </row>
    <row r="1559" spans="1:70" x14ac:dyDescent="0.3">
      <c r="A1559" s="93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93"/>
      <c r="BR1559" s="95"/>
    </row>
    <row r="1560" spans="1:70" x14ac:dyDescent="0.3">
      <c r="A1560" s="93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93"/>
      <c r="BR1560" s="95"/>
    </row>
    <row r="1561" spans="1:70" x14ac:dyDescent="0.3">
      <c r="A1561" s="93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93"/>
      <c r="BR1561" s="95"/>
    </row>
    <row r="1562" spans="1:70" x14ac:dyDescent="0.3">
      <c r="A1562" s="93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93"/>
      <c r="BR1562" s="95"/>
    </row>
    <row r="1563" spans="1:70" x14ac:dyDescent="0.3">
      <c r="A1563" s="93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93"/>
      <c r="BR1563" s="95"/>
    </row>
    <row r="1564" spans="1:70" x14ac:dyDescent="0.3">
      <c r="A1564" s="93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93"/>
      <c r="BR1564" s="95"/>
    </row>
    <row r="1565" spans="1:70" x14ac:dyDescent="0.3">
      <c r="A1565" s="93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93"/>
      <c r="BR1565" s="95"/>
    </row>
    <row r="1566" spans="1:70" x14ac:dyDescent="0.3">
      <c r="A1566" s="93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93"/>
      <c r="BR1566" s="95"/>
    </row>
    <row r="1567" spans="1:70" x14ac:dyDescent="0.3">
      <c r="A1567" s="93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93"/>
      <c r="BR1567" s="95"/>
    </row>
    <row r="1568" spans="1:70" x14ac:dyDescent="0.3">
      <c r="A1568" s="93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93"/>
      <c r="BR1568" s="95"/>
    </row>
    <row r="1569" spans="1:70" x14ac:dyDescent="0.3">
      <c r="A1569" s="93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93"/>
      <c r="BR1569" s="95"/>
    </row>
    <row r="1570" spans="1:70" x14ac:dyDescent="0.3">
      <c r="A1570" s="93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93"/>
      <c r="BR1570" s="95"/>
    </row>
    <row r="1571" spans="1:70" x14ac:dyDescent="0.3">
      <c r="A1571" s="93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93"/>
      <c r="BR1571" s="95"/>
    </row>
    <row r="1572" spans="1:70" x14ac:dyDescent="0.3">
      <c r="A1572" s="93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93"/>
      <c r="BR1572" s="95"/>
    </row>
    <row r="1573" spans="1:70" x14ac:dyDescent="0.3">
      <c r="A1573" s="93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93"/>
      <c r="BR1573" s="95"/>
    </row>
    <row r="1574" spans="1:70" x14ac:dyDescent="0.3">
      <c r="A1574" s="93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93"/>
      <c r="BR1574" s="95"/>
    </row>
    <row r="1575" spans="1:70" x14ac:dyDescent="0.3">
      <c r="A1575" s="93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93"/>
      <c r="BR1575" s="95"/>
    </row>
    <row r="1576" spans="1:70" x14ac:dyDescent="0.3">
      <c r="A1576" s="93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93"/>
      <c r="BR1576" s="95"/>
    </row>
    <row r="1577" spans="1:70" x14ac:dyDescent="0.3">
      <c r="A1577" s="93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93"/>
      <c r="BR1577" s="95"/>
    </row>
    <row r="1578" spans="1:70" x14ac:dyDescent="0.3">
      <c r="A1578" s="93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93"/>
      <c r="BR1578" s="95"/>
    </row>
    <row r="1579" spans="1:70" x14ac:dyDescent="0.3">
      <c r="A1579" s="93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93"/>
      <c r="BR1579" s="95"/>
    </row>
    <row r="1580" spans="1:70" x14ac:dyDescent="0.3">
      <c r="A1580" s="93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93"/>
      <c r="BR1580" s="95"/>
    </row>
    <row r="1581" spans="1:70" x14ac:dyDescent="0.3">
      <c r="A1581" s="93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93"/>
      <c r="BR1581" s="95"/>
    </row>
    <row r="1582" spans="1:70" x14ac:dyDescent="0.3">
      <c r="A1582" s="93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93"/>
      <c r="BR1582" s="95"/>
    </row>
    <row r="1583" spans="1:70" x14ac:dyDescent="0.3">
      <c r="A1583" s="93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93"/>
      <c r="BR1583" s="95"/>
    </row>
    <row r="1584" spans="1:70" x14ac:dyDescent="0.3">
      <c r="A1584" s="93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93"/>
      <c r="BR1584" s="95"/>
    </row>
    <row r="1585" spans="1:70" x14ac:dyDescent="0.3">
      <c r="A1585" s="93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93"/>
      <c r="BR1585" s="95"/>
    </row>
    <row r="1586" spans="1:70" x14ac:dyDescent="0.3">
      <c r="A1586" s="93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93"/>
      <c r="BR1586" s="95"/>
    </row>
    <row r="1587" spans="1:70" x14ac:dyDescent="0.3">
      <c r="A1587" s="93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93"/>
      <c r="BR1587" s="95"/>
    </row>
    <row r="1588" spans="1:70" x14ac:dyDescent="0.3">
      <c r="A1588" s="93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93"/>
      <c r="BR1588" s="95"/>
    </row>
    <row r="1589" spans="1:70" x14ac:dyDescent="0.3">
      <c r="A1589" s="93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93"/>
      <c r="BR1589" s="95"/>
    </row>
    <row r="1590" spans="1:70" x14ac:dyDescent="0.3">
      <c r="A1590" s="93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93"/>
      <c r="BR1590" s="95"/>
    </row>
    <row r="1591" spans="1:70" x14ac:dyDescent="0.3">
      <c r="A1591" s="93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93"/>
      <c r="BR1591" s="95"/>
    </row>
    <row r="1592" spans="1:70" x14ac:dyDescent="0.3">
      <c r="A1592" s="93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93"/>
      <c r="BR1592" s="95"/>
    </row>
    <row r="1593" spans="1:70" x14ac:dyDescent="0.3">
      <c r="A1593" s="93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93"/>
      <c r="BR1593" s="95"/>
    </row>
    <row r="1594" spans="1:70" x14ac:dyDescent="0.3">
      <c r="A1594" s="93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93"/>
      <c r="BR1594" s="95"/>
    </row>
    <row r="1595" spans="1:70" x14ac:dyDescent="0.3">
      <c r="A1595" s="93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93"/>
      <c r="BR1595" s="95"/>
    </row>
    <row r="1596" spans="1:70" x14ac:dyDescent="0.3">
      <c r="A1596" s="93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93"/>
      <c r="BR1596" s="95"/>
    </row>
    <row r="1597" spans="1:70" x14ac:dyDescent="0.3">
      <c r="A1597" s="93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93"/>
      <c r="BR1597" s="95"/>
    </row>
    <row r="1598" spans="1:70" x14ac:dyDescent="0.3">
      <c r="A1598" s="93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93"/>
      <c r="BR1598" s="95"/>
    </row>
    <row r="1599" spans="1:70" x14ac:dyDescent="0.3">
      <c r="A1599" s="93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93"/>
      <c r="BR1599" s="95"/>
    </row>
    <row r="1600" spans="1:70" x14ac:dyDescent="0.3">
      <c r="A1600" s="93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93"/>
      <c r="BR1600" s="95"/>
    </row>
    <row r="1601" spans="1:70" x14ac:dyDescent="0.3">
      <c r="A1601" s="93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93"/>
      <c r="BR1601" s="95"/>
    </row>
    <row r="1602" spans="1:70" x14ac:dyDescent="0.3">
      <c r="A1602" s="93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93"/>
      <c r="BR1602" s="95"/>
    </row>
    <row r="1603" spans="1:70" x14ac:dyDescent="0.3">
      <c r="A1603" s="93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93"/>
      <c r="BR1603" s="95"/>
    </row>
    <row r="1604" spans="1:70" x14ac:dyDescent="0.3">
      <c r="A1604" s="93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93"/>
      <c r="BR1604" s="95"/>
    </row>
    <row r="1605" spans="1:70" x14ac:dyDescent="0.3">
      <c r="A1605" s="93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93"/>
      <c r="BR1605" s="95"/>
    </row>
    <row r="1606" spans="1:70" x14ac:dyDescent="0.3">
      <c r="A1606" s="93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93"/>
      <c r="BR1606" s="95"/>
    </row>
    <row r="1607" spans="1:70" x14ac:dyDescent="0.3">
      <c r="A1607" s="93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93"/>
      <c r="BR1607" s="95"/>
    </row>
    <row r="1608" spans="1:70" x14ac:dyDescent="0.3">
      <c r="A1608" s="93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93"/>
      <c r="BR1608" s="95"/>
    </row>
    <row r="1609" spans="1:70" x14ac:dyDescent="0.3">
      <c r="A1609" s="93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93"/>
      <c r="BR1609" s="95"/>
    </row>
    <row r="1610" spans="1:70" x14ac:dyDescent="0.3">
      <c r="A1610" s="93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93"/>
      <c r="BR1610" s="95"/>
    </row>
    <row r="1611" spans="1:70" x14ac:dyDescent="0.3">
      <c r="A1611" s="93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93"/>
      <c r="BR1611" s="95"/>
    </row>
    <row r="1612" spans="1:70" x14ac:dyDescent="0.3">
      <c r="A1612" s="93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93"/>
      <c r="BR1612" s="95"/>
    </row>
    <row r="1613" spans="1:70" x14ac:dyDescent="0.3">
      <c r="A1613" s="93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93"/>
      <c r="BR1613" s="95"/>
    </row>
    <row r="1614" spans="1:70" x14ac:dyDescent="0.3">
      <c r="A1614" s="93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93"/>
      <c r="BR1614" s="95"/>
    </row>
    <row r="1615" spans="1:70" x14ac:dyDescent="0.3">
      <c r="A1615" s="93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93"/>
      <c r="BR1615" s="95"/>
    </row>
    <row r="1616" spans="1:70" x14ac:dyDescent="0.3">
      <c r="A1616" s="93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93"/>
      <c r="BR1616" s="95"/>
    </row>
    <row r="1617" spans="1:70" x14ac:dyDescent="0.3">
      <c r="A1617" s="93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93"/>
      <c r="BR1617" s="95"/>
    </row>
    <row r="1618" spans="1:70" x14ac:dyDescent="0.3">
      <c r="A1618" s="93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93"/>
      <c r="BR1618" s="95"/>
    </row>
    <row r="1619" spans="1:70" x14ac:dyDescent="0.3">
      <c r="A1619" s="93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93"/>
      <c r="BR1619" s="95"/>
    </row>
    <row r="1620" spans="1:70" x14ac:dyDescent="0.3">
      <c r="A1620" s="93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93"/>
      <c r="BR1620" s="95"/>
    </row>
    <row r="1621" spans="1:70" x14ac:dyDescent="0.3">
      <c r="A1621" s="93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93"/>
      <c r="BR1621" s="95"/>
    </row>
    <row r="1622" spans="1:70" x14ac:dyDescent="0.3">
      <c r="A1622" s="93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93"/>
      <c r="BR1622" s="95"/>
    </row>
    <row r="1623" spans="1:70" x14ac:dyDescent="0.3">
      <c r="A1623" s="93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93"/>
      <c r="BR1623" s="95"/>
    </row>
    <row r="1624" spans="1:70" x14ac:dyDescent="0.3">
      <c r="A1624" s="93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93"/>
      <c r="BR1624" s="95"/>
    </row>
    <row r="1625" spans="1:70" x14ac:dyDescent="0.3">
      <c r="A1625" s="93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93"/>
      <c r="BR1625" s="95"/>
    </row>
    <row r="1626" spans="1:70" x14ac:dyDescent="0.3">
      <c r="A1626" s="93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93"/>
      <c r="BR1626" s="95"/>
    </row>
    <row r="1627" spans="1:70" x14ac:dyDescent="0.3">
      <c r="A1627" s="93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93"/>
      <c r="BR1627" s="95"/>
    </row>
    <row r="1628" spans="1:70" x14ac:dyDescent="0.3">
      <c r="A1628" s="93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93"/>
      <c r="BR1628" s="95"/>
    </row>
    <row r="1629" spans="1:70" x14ac:dyDescent="0.3">
      <c r="A1629" s="93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93"/>
      <c r="BR1629" s="95"/>
    </row>
    <row r="1630" spans="1:70" x14ac:dyDescent="0.3">
      <c r="A1630" s="93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93"/>
      <c r="BR1630" s="95"/>
    </row>
    <row r="1631" spans="1:70" x14ac:dyDescent="0.3">
      <c r="A1631" s="93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93"/>
      <c r="BR1631" s="95"/>
    </row>
    <row r="1632" spans="1:70" x14ac:dyDescent="0.3">
      <c r="A1632" s="93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93"/>
      <c r="BR1632" s="95"/>
    </row>
    <row r="1633" spans="1:70" x14ac:dyDescent="0.3">
      <c r="A1633" s="93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93"/>
      <c r="BR1633" s="95"/>
    </row>
    <row r="1634" spans="1:70" x14ac:dyDescent="0.3">
      <c r="A1634" s="93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93"/>
      <c r="BR1634" s="95"/>
    </row>
    <row r="1635" spans="1:70" x14ac:dyDescent="0.3">
      <c r="A1635" s="93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93"/>
      <c r="BR1635" s="95"/>
    </row>
    <row r="1636" spans="1:70" x14ac:dyDescent="0.3">
      <c r="A1636" s="93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93"/>
      <c r="BR1636" s="95"/>
    </row>
    <row r="1637" spans="1:70" x14ac:dyDescent="0.3">
      <c r="A1637" s="93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93"/>
      <c r="BR1637" s="95"/>
    </row>
    <row r="1638" spans="1:70" x14ac:dyDescent="0.3">
      <c r="A1638" s="93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93"/>
      <c r="BR1638" s="95"/>
    </row>
    <row r="1639" spans="1:70" x14ac:dyDescent="0.3">
      <c r="A1639" s="93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93"/>
      <c r="BR1639" s="95"/>
    </row>
    <row r="1640" spans="1:70" x14ac:dyDescent="0.3">
      <c r="A1640" s="93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93"/>
      <c r="BR1640" s="95"/>
    </row>
    <row r="1641" spans="1:70" x14ac:dyDescent="0.3">
      <c r="A1641" s="93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93"/>
      <c r="BR1641" s="95"/>
    </row>
    <row r="1642" spans="1:70" x14ac:dyDescent="0.3">
      <c r="A1642" s="93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93"/>
      <c r="BR1642" s="95"/>
    </row>
    <row r="1643" spans="1:70" x14ac:dyDescent="0.3">
      <c r="A1643" s="93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93"/>
      <c r="BR1643" s="95"/>
    </row>
    <row r="1644" spans="1:70" x14ac:dyDescent="0.3">
      <c r="A1644" s="93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93"/>
      <c r="BR1644" s="95"/>
    </row>
    <row r="1645" spans="1:70" x14ac:dyDescent="0.3">
      <c r="A1645" s="93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93"/>
      <c r="BR1645" s="95"/>
    </row>
    <row r="1646" spans="1:70" x14ac:dyDescent="0.3">
      <c r="A1646" s="93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93"/>
      <c r="BR1646" s="95"/>
    </row>
    <row r="1647" spans="1:70" x14ac:dyDescent="0.3">
      <c r="A1647" s="93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93"/>
      <c r="BR1647" s="95"/>
    </row>
    <row r="1648" spans="1:70" x14ac:dyDescent="0.3">
      <c r="A1648" s="93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93"/>
      <c r="BR1648" s="95"/>
    </row>
    <row r="1649" spans="1:70" x14ac:dyDescent="0.3">
      <c r="A1649" s="93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93"/>
      <c r="BR1649" s="95"/>
    </row>
    <row r="1650" spans="1:70" x14ac:dyDescent="0.3">
      <c r="A1650" s="93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93"/>
      <c r="BR1650" s="95"/>
    </row>
    <row r="1651" spans="1:70" x14ac:dyDescent="0.3">
      <c r="A1651" s="93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93"/>
      <c r="BR1651" s="95"/>
    </row>
    <row r="1652" spans="1:70" x14ac:dyDescent="0.3">
      <c r="A1652" s="93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93"/>
      <c r="BR1652" s="95"/>
    </row>
    <row r="1653" spans="1:70" x14ac:dyDescent="0.3">
      <c r="A1653" s="93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93"/>
      <c r="BR1653" s="95"/>
    </row>
    <row r="1654" spans="1:70" x14ac:dyDescent="0.3">
      <c r="A1654" s="93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93"/>
      <c r="BR1654" s="95"/>
    </row>
    <row r="1655" spans="1:70" x14ac:dyDescent="0.3">
      <c r="A1655" s="93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93"/>
      <c r="BR1655" s="95"/>
    </row>
    <row r="1656" spans="1:70" x14ac:dyDescent="0.3">
      <c r="A1656" s="93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93"/>
      <c r="BR1656" s="95"/>
    </row>
    <row r="1657" spans="1:70" x14ac:dyDescent="0.3">
      <c r="A1657" s="93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93"/>
      <c r="BR1657" s="95"/>
    </row>
    <row r="1658" spans="1:70" x14ac:dyDescent="0.3">
      <c r="A1658" s="93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93"/>
      <c r="BR1658" s="95"/>
    </row>
    <row r="1659" spans="1:70" x14ac:dyDescent="0.3">
      <c r="A1659" s="93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93"/>
      <c r="BR1659" s="95"/>
    </row>
    <row r="1660" spans="1:70" x14ac:dyDescent="0.3">
      <c r="A1660" s="93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93"/>
      <c r="BR1660" s="95"/>
    </row>
    <row r="1661" spans="1:70" x14ac:dyDescent="0.3">
      <c r="A1661" s="93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93"/>
      <c r="BR1661" s="95"/>
    </row>
    <row r="1662" spans="1:70" x14ac:dyDescent="0.3">
      <c r="A1662" s="93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93"/>
      <c r="BR1662" s="95"/>
    </row>
    <row r="1663" spans="1:70" x14ac:dyDescent="0.3">
      <c r="A1663" s="93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93"/>
      <c r="BR1663" s="95"/>
    </row>
    <row r="1664" spans="1:70" x14ac:dyDescent="0.3">
      <c r="A1664" s="93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93"/>
      <c r="BR1664" s="95"/>
    </row>
    <row r="1665" spans="1:70" x14ac:dyDescent="0.3">
      <c r="A1665" s="93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93"/>
      <c r="BR1665" s="95"/>
    </row>
    <row r="1666" spans="1:70" x14ac:dyDescent="0.3">
      <c r="A1666" s="93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93"/>
      <c r="BR1666" s="95"/>
    </row>
    <row r="1667" spans="1:70" x14ac:dyDescent="0.3">
      <c r="A1667" s="93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93"/>
      <c r="BR1667" s="95"/>
    </row>
    <row r="1668" spans="1:70" x14ac:dyDescent="0.3">
      <c r="A1668" s="93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93"/>
      <c r="BR1668" s="95"/>
    </row>
    <row r="1669" spans="1:70" x14ac:dyDescent="0.3">
      <c r="A1669" s="93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93"/>
      <c r="BR1669" s="95"/>
    </row>
    <row r="1670" spans="1:70" x14ac:dyDescent="0.3">
      <c r="A1670" s="93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93"/>
      <c r="BR1670" s="95"/>
    </row>
    <row r="1671" spans="1:70" x14ac:dyDescent="0.3">
      <c r="A1671" s="93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93"/>
      <c r="BR1671" s="95"/>
    </row>
    <row r="1672" spans="1:70" x14ac:dyDescent="0.3">
      <c r="A1672" s="93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93"/>
      <c r="BR1672" s="95"/>
    </row>
    <row r="1673" spans="1:70" x14ac:dyDescent="0.3">
      <c r="A1673" s="93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93"/>
      <c r="BR1673" s="95"/>
    </row>
    <row r="1674" spans="1:70" x14ac:dyDescent="0.3">
      <c r="A1674" s="93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93"/>
      <c r="BR1674" s="95"/>
    </row>
    <row r="1675" spans="1:70" x14ac:dyDescent="0.3">
      <c r="A1675" s="93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93"/>
      <c r="BR1675" s="95"/>
    </row>
    <row r="1676" spans="1:70" x14ac:dyDescent="0.3">
      <c r="A1676" s="93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93"/>
      <c r="BR1676" s="95"/>
    </row>
    <row r="1677" spans="1:70" x14ac:dyDescent="0.3">
      <c r="A1677" s="93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93"/>
      <c r="BR1677" s="95"/>
    </row>
    <row r="1678" spans="1:70" x14ac:dyDescent="0.3">
      <c r="A1678" s="93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93"/>
      <c r="BR1678" s="95"/>
    </row>
    <row r="1679" spans="1:70" x14ac:dyDescent="0.3">
      <c r="A1679" s="93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93"/>
      <c r="BR1679" s="95"/>
    </row>
    <row r="1680" spans="1:70" x14ac:dyDescent="0.3">
      <c r="A1680" s="93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93"/>
      <c r="BR1680" s="95"/>
    </row>
    <row r="1681" spans="1:70" x14ac:dyDescent="0.3">
      <c r="A1681" s="93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93"/>
      <c r="BR1681" s="95"/>
    </row>
    <row r="1682" spans="1:70" x14ac:dyDescent="0.3">
      <c r="A1682" s="93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93"/>
      <c r="BR1682" s="95"/>
    </row>
    <row r="1683" spans="1:70" x14ac:dyDescent="0.3">
      <c r="A1683" s="93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93"/>
      <c r="BR1683" s="95"/>
    </row>
    <row r="1684" spans="1:70" x14ac:dyDescent="0.3">
      <c r="A1684" s="93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93"/>
      <c r="BR1684" s="95"/>
    </row>
    <row r="1685" spans="1:70" x14ac:dyDescent="0.3">
      <c r="A1685" s="93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93"/>
      <c r="BR1685" s="95"/>
    </row>
    <row r="1686" spans="1:70" x14ac:dyDescent="0.3">
      <c r="A1686" s="93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93"/>
      <c r="BR1686" s="95"/>
    </row>
    <row r="1687" spans="1:70" x14ac:dyDescent="0.3">
      <c r="A1687" s="93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93"/>
      <c r="BR1687" s="95"/>
    </row>
    <row r="1688" spans="1:70" x14ac:dyDescent="0.3">
      <c r="A1688" s="93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93"/>
      <c r="BR1688" s="95"/>
    </row>
    <row r="1689" spans="1:70" x14ac:dyDescent="0.3">
      <c r="A1689" s="93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93"/>
      <c r="BR1689" s="95"/>
    </row>
    <row r="1690" spans="1:70" x14ac:dyDescent="0.3">
      <c r="A1690" s="93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93"/>
      <c r="BR1690" s="95"/>
    </row>
    <row r="1691" spans="1:70" x14ac:dyDescent="0.3">
      <c r="A1691" s="93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93"/>
      <c r="BR1691" s="95"/>
    </row>
    <row r="1692" spans="1:70" x14ac:dyDescent="0.3">
      <c r="A1692" s="93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93"/>
      <c r="BR1692" s="95"/>
    </row>
    <row r="1693" spans="1:70" x14ac:dyDescent="0.3">
      <c r="A1693" s="93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93"/>
      <c r="BR1693" s="95"/>
    </row>
    <row r="1694" spans="1:70" x14ac:dyDescent="0.3">
      <c r="A1694" s="93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93"/>
      <c r="BR1694" s="95"/>
    </row>
    <row r="1695" spans="1:70" x14ac:dyDescent="0.3">
      <c r="A1695" s="93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93"/>
      <c r="BR1695" s="95"/>
    </row>
    <row r="1696" spans="1:70" x14ac:dyDescent="0.3">
      <c r="A1696" s="93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93"/>
      <c r="BR1696" s="95"/>
    </row>
    <row r="1697" spans="1:70" x14ac:dyDescent="0.3">
      <c r="A1697" s="93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93"/>
      <c r="BR1697" s="95"/>
    </row>
    <row r="1698" spans="1:70" x14ac:dyDescent="0.3">
      <c r="A1698" s="93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93"/>
      <c r="BR1698" s="95"/>
    </row>
    <row r="1699" spans="1:70" x14ac:dyDescent="0.3">
      <c r="A1699" s="93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93"/>
      <c r="BR1699" s="95"/>
    </row>
    <row r="1700" spans="1:70" x14ac:dyDescent="0.3">
      <c r="A1700" s="93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93"/>
      <c r="BR1700" s="95"/>
    </row>
    <row r="1701" spans="1:70" x14ac:dyDescent="0.3">
      <c r="A1701" s="93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93"/>
      <c r="BR1701" s="95"/>
    </row>
    <row r="1702" spans="1:70" x14ac:dyDescent="0.3">
      <c r="A1702" s="93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93"/>
      <c r="BR1702" s="95"/>
    </row>
    <row r="1703" spans="1:70" x14ac:dyDescent="0.3">
      <c r="A1703" s="93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93"/>
      <c r="BR1703" s="95"/>
    </row>
    <row r="1704" spans="1:70" x14ac:dyDescent="0.3">
      <c r="A1704" s="93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93"/>
      <c r="BR1704" s="95"/>
    </row>
    <row r="1705" spans="1:70" x14ac:dyDescent="0.3">
      <c r="A1705" s="93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93"/>
      <c r="BR1705" s="95"/>
    </row>
    <row r="1706" spans="1:70" x14ac:dyDescent="0.3">
      <c r="A1706" s="93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93"/>
      <c r="BR1706" s="95"/>
    </row>
    <row r="1707" spans="1:70" x14ac:dyDescent="0.3">
      <c r="A1707" s="93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93"/>
      <c r="BR1707" s="95"/>
    </row>
    <row r="1708" spans="1:70" x14ac:dyDescent="0.3">
      <c r="A1708" s="93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93"/>
      <c r="BR1708" s="95"/>
    </row>
    <row r="1709" spans="1:70" x14ac:dyDescent="0.3">
      <c r="A1709" s="93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93"/>
      <c r="BR1709" s="95"/>
    </row>
    <row r="1710" spans="1:70" x14ac:dyDescent="0.3">
      <c r="A1710" s="93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93"/>
      <c r="BR1710" s="95"/>
    </row>
    <row r="1711" spans="1:70" x14ac:dyDescent="0.3">
      <c r="A1711" s="93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93"/>
      <c r="BR1711" s="95"/>
    </row>
    <row r="1712" spans="1:70" x14ac:dyDescent="0.3">
      <c r="A1712" s="93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93"/>
      <c r="BR1712" s="95"/>
    </row>
    <row r="1713" spans="1:70" x14ac:dyDescent="0.3">
      <c r="A1713" s="93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93"/>
      <c r="BR1713" s="95"/>
    </row>
    <row r="1714" spans="1:70" x14ac:dyDescent="0.3">
      <c r="A1714" s="93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93"/>
      <c r="BR1714" s="95"/>
    </row>
    <row r="1715" spans="1:70" x14ac:dyDescent="0.3">
      <c r="A1715" s="93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93"/>
      <c r="BR1715" s="95"/>
    </row>
    <row r="1716" spans="1:70" x14ac:dyDescent="0.3">
      <c r="A1716" s="93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93"/>
      <c r="BR1716" s="95"/>
    </row>
    <row r="1717" spans="1:70" x14ac:dyDescent="0.3">
      <c r="A1717" s="93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93"/>
      <c r="BR1717" s="95"/>
    </row>
    <row r="1718" spans="1:70" x14ac:dyDescent="0.3">
      <c r="A1718" s="93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93"/>
      <c r="BR1718" s="95"/>
    </row>
    <row r="1719" spans="1:70" x14ac:dyDescent="0.3">
      <c r="A1719" s="93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93"/>
      <c r="BR1719" s="95"/>
    </row>
    <row r="1720" spans="1:70" x14ac:dyDescent="0.3">
      <c r="A1720" s="93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93"/>
      <c r="BR1720" s="95"/>
    </row>
    <row r="1721" spans="1:70" x14ac:dyDescent="0.3">
      <c r="A1721" s="93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93"/>
      <c r="BR1721" s="95"/>
    </row>
    <row r="1722" spans="1:70" x14ac:dyDescent="0.3">
      <c r="A1722" s="93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93"/>
      <c r="BR1722" s="95"/>
    </row>
    <row r="1723" spans="1:70" x14ac:dyDescent="0.3">
      <c r="A1723" s="93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93"/>
      <c r="BR1723" s="95"/>
    </row>
    <row r="1724" spans="1:70" x14ac:dyDescent="0.3">
      <c r="A1724" s="93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93"/>
      <c r="BR1724" s="95"/>
    </row>
    <row r="1725" spans="1:70" x14ac:dyDescent="0.3">
      <c r="A1725" s="93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93"/>
      <c r="BR1725" s="95"/>
    </row>
    <row r="1726" spans="1:70" x14ac:dyDescent="0.3">
      <c r="A1726" s="93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93"/>
      <c r="BR1726" s="95"/>
    </row>
    <row r="1727" spans="1:70" x14ac:dyDescent="0.3">
      <c r="A1727" s="93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93"/>
      <c r="BR1727" s="95"/>
    </row>
    <row r="1728" spans="1:70" x14ac:dyDescent="0.3">
      <c r="A1728" s="93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93"/>
      <c r="BR1728" s="95"/>
    </row>
    <row r="1729" spans="1:70" x14ac:dyDescent="0.3">
      <c r="A1729" s="93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93"/>
      <c r="BR1729" s="95"/>
    </row>
    <row r="1730" spans="1:70" x14ac:dyDescent="0.3">
      <c r="A1730" s="93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93"/>
      <c r="BR1730" s="95"/>
    </row>
    <row r="1731" spans="1:70" x14ac:dyDescent="0.3">
      <c r="A1731" s="93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93"/>
      <c r="BR1731" s="95"/>
    </row>
    <row r="1732" spans="1:70" x14ac:dyDescent="0.3">
      <c r="A1732" s="93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93"/>
      <c r="BR1732" s="95"/>
    </row>
    <row r="1733" spans="1:70" x14ac:dyDescent="0.3">
      <c r="A1733" s="93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93"/>
      <c r="BR1733" s="95"/>
    </row>
    <row r="1734" spans="1:70" x14ac:dyDescent="0.3">
      <c r="A1734" s="93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93"/>
      <c r="BR1734" s="95"/>
    </row>
    <row r="1735" spans="1:70" x14ac:dyDescent="0.3">
      <c r="A1735" s="93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93"/>
      <c r="BR1735" s="95"/>
    </row>
    <row r="1736" spans="1:70" x14ac:dyDescent="0.3">
      <c r="A1736" s="93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93"/>
      <c r="BR1736" s="95"/>
    </row>
    <row r="1737" spans="1:70" x14ac:dyDescent="0.3">
      <c r="A1737" s="93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93"/>
      <c r="BR1737" s="95"/>
    </row>
    <row r="1738" spans="1:70" x14ac:dyDescent="0.3">
      <c r="A1738" s="93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93"/>
      <c r="BR1738" s="95"/>
    </row>
    <row r="1739" spans="1:70" x14ac:dyDescent="0.3">
      <c r="A1739" s="93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93"/>
      <c r="BR1739" s="95"/>
    </row>
    <row r="1740" spans="1:70" x14ac:dyDescent="0.3">
      <c r="A1740" s="93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93"/>
      <c r="BR1740" s="95"/>
    </row>
    <row r="1741" spans="1:70" x14ac:dyDescent="0.3">
      <c r="A1741" s="93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93"/>
      <c r="BR1741" s="95"/>
    </row>
    <row r="1742" spans="1:70" x14ac:dyDescent="0.3">
      <c r="A1742" s="93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93"/>
      <c r="BR1742" s="95"/>
    </row>
    <row r="1743" spans="1:70" x14ac:dyDescent="0.3">
      <c r="A1743" s="93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93"/>
      <c r="BR1743" s="95"/>
    </row>
    <row r="1744" spans="1:70" x14ac:dyDescent="0.3">
      <c r="A1744" s="93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93"/>
      <c r="BR1744" s="95"/>
    </row>
    <row r="1745" spans="1:70" x14ac:dyDescent="0.3">
      <c r="A1745" s="93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93"/>
      <c r="BR1745" s="95"/>
    </row>
    <row r="1746" spans="1:70" x14ac:dyDescent="0.3">
      <c r="A1746" s="93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93"/>
      <c r="BR1746" s="95"/>
    </row>
    <row r="1747" spans="1:70" x14ac:dyDescent="0.3">
      <c r="A1747" s="93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93"/>
      <c r="BR1747" s="95"/>
    </row>
    <row r="1748" spans="1:70" x14ac:dyDescent="0.3">
      <c r="A1748" s="93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93"/>
      <c r="BR1748" s="95"/>
    </row>
    <row r="1749" spans="1:70" x14ac:dyDescent="0.3">
      <c r="A1749" s="93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93"/>
      <c r="BR1749" s="95"/>
    </row>
    <row r="1750" spans="1:70" x14ac:dyDescent="0.3">
      <c r="A1750" s="93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93"/>
      <c r="BR1750" s="95"/>
    </row>
    <row r="1751" spans="1:70" x14ac:dyDescent="0.3">
      <c r="A1751" s="93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93"/>
      <c r="BR1751" s="95"/>
    </row>
    <row r="1752" spans="1:70" x14ac:dyDescent="0.3">
      <c r="A1752" s="93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93"/>
      <c r="BR1752" s="95"/>
    </row>
    <row r="1753" spans="1:70" x14ac:dyDescent="0.3">
      <c r="A1753" s="93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93"/>
      <c r="BR1753" s="95"/>
    </row>
    <row r="1754" spans="1:70" x14ac:dyDescent="0.3">
      <c r="A1754" s="93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93"/>
      <c r="BR1754" s="95"/>
    </row>
    <row r="1755" spans="1:70" x14ac:dyDescent="0.3">
      <c r="A1755" s="93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93"/>
      <c r="BR1755" s="95"/>
    </row>
    <row r="1756" spans="1:70" x14ac:dyDescent="0.3">
      <c r="A1756" s="93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93"/>
      <c r="BR1756" s="95"/>
    </row>
    <row r="1757" spans="1:70" x14ac:dyDescent="0.3">
      <c r="A1757" s="93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93"/>
      <c r="BR1757" s="95"/>
    </row>
    <row r="1758" spans="1:70" x14ac:dyDescent="0.3">
      <c r="A1758" s="93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93"/>
      <c r="BR1758" s="95"/>
    </row>
    <row r="1759" spans="1:70" x14ac:dyDescent="0.3">
      <c r="A1759" s="93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93"/>
      <c r="BR1759" s="95"/>
    </row>
    <row r="1760" spans="1:70" x14ac:dyDescent="0.3">
      <c r="A1760" s="93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93"/>
      <c r="BR1760" s="95"/>
    </row>
    <row r="1761" spans="1:70" x14ac:dyDescent="0.3">
      <c r="A1761" s="93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93"/>
      <c r="BR1761" s="95"/>
    </row>
    <row r="1762" spans="1:70" x14ac:dyDescent="0.3">
      <c r="A1762" s="93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93"/>
      <c r="BR1762" s="95"/>
    </row>
    <row r="1763" spans="1:70" x14ac:dyDescent="0.3">
      <c r="A1763" s="93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93"/>
      <c r="BR1763" s="95"/>
    </row>
    <row r="1764" spans="1:70" x14ac:dyDescent="0.3">
      <c r="A1764" s="93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93"/>
      <c r="BR1764" s="95"/>
    </row>
    <row r="1765" spans="1:70" x14ac:dyDescent="0.3">
      <c r="A1765" s="93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93"/>
      <c r="BR1765" s="95"/>
    </row>
    <row r="1766" spans="1:70" x14ac:dyDescent="0.3">
      <c r="A1766" s="93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93"/>
      <c r="BR1766" s="95"/>
    </row>
    <row r="1767" spans="1:70" x14ac:dyDescent="0.3">
      <c r="A1767" s="93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93"/>
      <c r="BR1767" s="95"/>
    </row>
    <row r="1768" spans="1:70" x14ac:dyDescent="0.3">
      <c r="A1768" s="93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93"/>
      <c r="BR1768" s="95"/>
    </row>
    <row r="1769" spans="1:70" x14ac:dyDescent="0.3">
      <c r="A1769" s="93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93"/>
      <c r="BR1769" s="95"/>
    </row>
    <row r="1770" spans="1:70" x14ac:dyDescent="0.3">
      <c r="A1770" s="93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93"/>
      <c r="BR1770" s="95"/>
    </row>
    <row r="1771" spans="1:70" x14ac:dyDescent="0.3">
      <c r="A1771" s="93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93"/>
      <c r="BR1771" s="95"/>
    </row>
    <row r="1772" spans="1:70" x14ac:dyDescent="0.3">
      <c r="A1772" s="93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93"/>
      <c r="BR1772" s="95"/>
    </row>
    <row r="1773" spans="1:70" x14ac:dyDescent="0.3">
      <c r="A1773" s="93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93"/>
      <c r="BR1773" s="95"/>
    </row>
    <row r="1774" spans="1:70" x14ac:dyDescent="0.3">
      <c r="A1774" s="93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93"/>
      <c r="BR1774" s="95"/>
    </row>
    <row r="1775" spans="1:70" x14ac:dyDescent="0.3">
      <c r="A1775" s="93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93"/>
      <c r="BR1775" s="95"/>
    </row>
    <row r="1776" spans="1:70" x14ac:dyDescent="0.3">
      <c r="A1776" s="93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93"/>
      <c r="BR1776" s="95"/>
    </row>
    <row r="1777" spans="1:70" x14ac:dyDescent="0.3">
      <c r="A1777" s="93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93"/>
      <c r="BR1777" s="95"/>
    </row>
    <row r="1778" spans="1:70" x14ac:dyDescent="0.3">
      <c r="A1778" s="93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93"/>
      <c r="BR1778" s="95"/>
    </row>
    <row r="1779" spans="1:70" x14ac:dyDescent="0.3">
      <c r="A1779" s="93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93"/>
      <c r="BR1779" s="95"/>
    </row>
    <row r="1780" spans="1:70" x14ac:dyDescent="0.3">
      <c r="A1780" s="93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93"/>
      <c r="BR1780" s="95"/>
    </row>
    <row r="1781" spans="1:70" x14ac:dyDescent="0.3">
      <c r="A1781" s="93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93"/>
      <c r="BR1781" s="95"/>
    </row>
    <row r="1782" spans="1:70" x14ac:dyDescent="0.3">
      <c r="A1782" s="93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93"/>
      <c r="BR1782" s="95"/>
    </row>
    <row r="1783" spans="1:70" x14ac:dyDescent="0.3">
      <c r="A1783" s="93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93"/>
      <c r="BR1783" s="95"/>
    </row>
    <row r="1784" spans="1:70" x14ac:dyDescent="0.3">
      <c r="A1784" s="93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93"/>
      <c r="BR1784" s="95"/>
    </row>
    <row r="1785" spans="1:70" x14ac:dyDescent="0.3">
      <c r="A1785" s="93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93"/>
      <c r="BR1785" s="95"/>
    </row>
    <row r="1786" spans="1:70" x14ac:dyDescent="0.3">
      <c r="A1786" s="93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93"/>
      <c r="BR1786" s="95"/>
    </row>
    <row r="1787" spans="1:70" x14ac:dyDescent="0.3">
      <c r="A1787" s="93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93"/>
      <c r="BR1787" s="95"/>
    </row>
    <row r="1788" spans="1:70" x14ac:dyDescent="0.3">
      <c r="A1788" s="93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93"/>
      <c r="BR1788" s="95"/>
    </row>
    <row r="1789" spans="1:70" x14ac:dyDescent="0.3">
      <c r="A1789" s="93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93"/>
      <c r="BR1789" s="95"/>
    </row>
    <row r="1790" spans="1:70" x14ac:dyDescent="0.3">
      <c r="A1790" s="93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93"/>
      <c r="BR1790" s="95"/>
    </row>
    <row r="1791" spans="1:70" x14ac:dyDescent="0.3">
      <c r="A1791" s="93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93"/>
      <c r="BR1791" s="95"/>
    </row>
    <row r="1792" spans="1:70" x14ac:dyDescent="0.3">
      <c r="A1792" s="93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93"/>
      <c r="BR1792" s="95"/>
    </row>
    <row r="1793" spans="1:70" x14ac:dyDescent="0.3">
      <c r="A1793" s="93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93"/>
      <c r="BR1793" s="95"/>
    </row>
    <row r="1794" spans="1:70" x14ac:dyDescent="0.3">
      <c r="A1794" s="93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93"/>
      <c r="BR1794" s="95"/>
    </row>
    <row r="1795" spans="1:70" x14ac:dyDescent="0.3">
      <c r="A1795" s="93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93"/>
      <c r="BR1795" s="95"/>
    </row>
    <row r="1796" spans="1:70" x14ac:dyDescent="0.3">
      <c r="A1796" s="93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93"/>
      <c r="BR1796" s="95"/>
    </row>
    <row r="1797" spans="1:70" x14ac:dyDescent="0.3">
      <c r="A1797" s="93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93"/>
      <c r="BR1797" s="95"/>
    </row>
    <row r="1798" spans="1:70" x14ac:dyDescent="0.3">
      <c r="A1798" s="93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93"/>
      <c r="BR1798" s="95"/>
    </row>
    <row r="1799" spans="1:70" x14ac:dyDescent="0.3">
      <c r="A1799" s="93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93"/>
      <c r="BR1799" s="95"/>
    </row>
    <row r="1800" spans="1:70" x14ac:dyDescent="0.3">
      <c r="A1800" s="93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93"/>
      <c r="BR1800" s="95"/>
    </row>
    <row r="1801" spans="1:70" x14ac:dyDescent="0.3">
      <c r="A1801" s="93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93"/>
      <c r="BR1801" s="95"/>
    </row>
    <row r="1802" spans="1:70" x14ac:dyDescent="0.3">
      <c r="A1802" s="93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93"/>
      <c r="BR1802" s="95"/>
    </row>
    <row r="1803" spans="1:70" x14ac:dyDescent="0.3">
      <c r="A1803" s="93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93"/>
      <c r="BR1803" s="95"/>
    </row>
    <row r="1804" spans="1:70" x14ac:dyDescent="0.3">
      <c r="A1804" s="93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93"/>
      <c r="BR1804" s="95"/>
    </row>
    <row r="1805" spans="1:70" x14ac:dyDescent="0.3">
      <c r="A1805" s="93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93"/>
      <c r="BR1805" s="95"/>
    </row>
    <row r="1806" spans="1:70" x14ac:dyDescent="0.3">
      <c r="A1806" s="93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93"/>
      <c r="BR1806" s="95"/>
    </row>
    <row r="1807" spans="1:70" x14ac:dyDescent="0.3">
      <c r="A1807" s="93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93"/>
      <c r="BR1807" s="95"/>
    </row>
    <row r="1808" spans="1:70" x14ac:dyDescent="0.3">
      <c r="A1808" s="93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93"/>
      <c r="BR1808" s="95"/>
    </row>
    <row r="1809" spans="1:70" x14ac:dyDescent="0.3">
      <c r="A1809" s="93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93"/>
      <c r="BR1809" s="95"/>
    </row>
    <row r="1810" spans="1:70" x14ac:dyDescent="0.3">
      <c r="A1810" s="93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93"/>
      <c r="BR1810" s="95"/>
    </row>
    <row r="1811" spans="1:70" x14ac:dyDescent="0.3">
      <c r="A1811" s="93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93"/>
      <c r="BR1811" s="95"/>
    </row>
    <row r="1812" spans="1:70" x14ac:dyDescent="0.3">
      <c r="A1812" s="93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93"/>
      <c r="BR1812" s="95"/>
    </row>
    <row r="1813" spans="1:70" x14ac:dyDescent="0.3">
      <c r="A1813" s="93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93"/>
      <c r="BR1813" s="95"/>
    </row>
    <row r="1814" spans="1:70" x14ac:dyDescent="0.3">
      <c r="A1814" s="93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93"/>
      <c r="BR1814" s="95"/>
    </row>
    <row r="1815" spans="1:70" x14ac:dyDescent="0.3">
      <c r="A1815" s="93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93"/>
      <c r="BR1815" s="95"/>
    </row>
    <row r="1816" spans="1:70" x14ac:dyDescent="0.3">
      <c r="A1816" s="93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93"/>
      <c r="BR1816" s="95"/>
    </row>
    <row r="1817" spans="1:70" x14ac:dyDescent="0.3">
      <c r="A1817" s="93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93"/>
      <c r="BR1817" s="95"/>
    </row>
    <row r="1818" spans="1:70" x14ac:dyDescent="0.3">
      <c r="A1818" s="93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93"/>
      <c r="BR1818" s="95"/>
    </row>
    <row r="1819" spans="1:70" x14ac:dyDescent="0.3">
      <c r="A1819" s="93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93"/>
      <c r="BR1819" s="95"/>
    </row>
    <row r="1820" spans="1:70" x14ac:dyDescent="0.3">
      <c r="A1820" s="93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93"/>
      <c r="BR1820" s="95"/>
    </row>
    <row r="1821" spans="1:70" x14ac:dyDescent="0.3">
      <c r="A1821" s="93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93"/>
      <c r="BR1821" s="95"/>
    </row>
    <row r="1822" spans="1:70" x14ac:dyDescent="0.3">
      <c r="A1822" s="93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93"/>
      <c r="BR1822" s="95"/>
    </row>
    <row r="1823" spans="1:70" x14ac:dyDescent="0.3">
      <c r="A1823" s="93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93"/>
      <c r="BR1823" s="95"/>
    </row>
    <row r="1824" spans="1:70" x14ac:dyDescent="0.3">
      <c r="A1824" s="93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93"/>
      <c r="BR1824" s="95"/>
    </row>
    <row r="1825" spans="1:70" x14ac:dyDescent="0.3">
      <c r="A1825" s="93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93"/>
      <c r="BR1825" s="95"/>
    </row>
    <row r="1826" spans="1:70" x14ac:dyDescent="0.3">
      <c r="A1826" s="93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93"/>
      <c r="BR1826" s="95"/>
    </row>
    <row r="1827" spans="1:70" x14ac:dyDescent="0.3">
      <c r="A1827" s="93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93"/>
      <c r="BR1827" s="95"/>
    </row>
    <row r="1828" spans="1:70" x14ac:dyDescent="0.3">
      <c r="A1828" s="93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93"/>
      <c r="BR1828" s="95"/>
    </row>
    <row r="1829" spans="1:70" x14ac:dyDescent="0.3">
      <c r="A1829" s="93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93"/>
      <c r="BR1829" s="95"/>
    </row>
    <row r="1830" spans="1:70" x14ac:dyDescent="0.3">
      <c r="A1830" s="93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93"/>
      <c r="BR1830" s="95"/>
    </row>
    <row r="1831" spans="1:70" x14ac:dyDescent="0.3">
      <c r="A1831" s="93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93"/>
      <c r="BR1831" s="95"/>
    </row>
    <row r="1832" spans="1:70" x14ac:dyDescent="0.3">
      <c r="A1832" s="93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93"/>
      <c r="BR1832" s="95"/>
    </row>
    <row r="1833" spans="1:70" x14ac:dyDescent="0.3">
      <c r="A1833" s="93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93"/>
      <c r="BR1833" s="95"/>
    </row>
    <row r="1834" spans="1:70" x14ac:dyDescent="0.3">
      <c r="A1834" s="93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93"/>
      <c r="BR1834" s="95"/>
    </row>
    <row r="1835" spans="1:70" x14ac:dyDescent="0.3">
      <c r="A1835" s="93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93"/>
      <c r="BR1835" s="95"/>
    </row>
    <row r="1836" spans="1:70" x14ac:dyDescent="0.3">
      <c r="A1836" s="93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93"/>
      <c r="BR1836" s="95"/>
    </row>
    <row r="1837" spans="1:70" x14ac:dyDescent="0.3">
      <c r="A1837" s="93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93"/>
      <c r="BR1837" s="95"/>
    </row>
    <row r="1838" spans="1:70" x14ac:dyDescent="0.3">
      <c r="A1838" s="93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93"/>
      <c r="BR1838" s="95"/>
    </row>
    <row r="1839" spans="1:70" x14ac:dyDescent="0.3">
      <c r="A1839" s="93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93"/>
      <c r="BR1839" s="95"/>
    </row>
    <row r="1840" spans="1:70" x14ac:dyDescent="0.3">
      <c r="A1840" s="93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93"/>
      <c r="BR1840" s="95"/>
    </row>
    <row r="1841" spans="1:70" x14ac:dyDescent="0.3">
      <c r="A1841" s="93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93"/>
      <c r="BR1841" s="95"/>
    </row>
    <row r="1842" spans="1:70" x14ac:dyDescent="0.3">
      <c r="A1842" s="93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93"/>
      <c r="BR1842" s="95"/>
    </row>
    <row r="1843" spans="1:70" x14ac:dyDescent="0.3">
      <c r="A1843" s="93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93"/>
      <c r="BR1843" s="95"/>
    </row>
    <row r="1844" spans="1:70" x14ac:dyDescent="0.3">
      <c r="A1844" s="93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93"/>
      <c r="BR1844" s="95"/>
    </row>
    <row r="1845" spans="1:70" x14ac:dyDescent="0.3">
      <c r="A1845" s="93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93"/>
      <c r="BR1845" s="95"/>
    </row>
    <row r="1846" spans="1:70" x14ac:dyDescent="0.3">
      <c r="A1846" s="93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93"/>
      <c r="BR1846" s="95"/>
    </row>
    <row r="1847" spans="1:70" x14ac:dyDescent="0.3">
      <c r="A1847" s="93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93"/>
      <c r="BR1847" s="95"/>
    </row>
    <row r="1848" spans="1:70" x14ac:dyDescent="0.3">
      <c r="A1848" s="93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93"/>
      <c r="BR1848" s="95"/>
    </row>
    <row r="1849" spans="1:70" x14ac:dyDescent="0.3">
      <c r="A1849" s="93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93"/>
      <c r="BR1849" s="95"/>
    </row>
    <row r="1850" spans="1:70" x14ac:dyDescent="0.3">
      <c r="A1850" s="93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93"/>
      <c r="BR1850" s="95"/>
    </row>
    <row r="1851" spans="1:70" x14ac:dyDescent="0.3">
      <c r="A1851" s="93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93"/>
      <c r="BR1851" s="95"/>
    </row>
    <row r="1852" spans="1:70" x14ac:dyDescent="0.3">
      <c r="A1852" s="93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93"/>
      <c r="BR1852" s="95"/>
    </row>
    <row r="1853" spans="1:70" x14ac:dyDescent="0.3">
      <c r="A1853" s="93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93"/>
      <c r="BR1853" s="95"/>
    </row>
    <row r="1854" spans="1:70" x14ac:dyDescent="0.3">
      <c r="A1854" s="93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93"/>
      <c r="BR1854" s="95"/>
    </row>
    <row r="1855" spans="1:70" x14ac:dyDescent="0.3">
      <c r="A1855" s="93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93"/>
      <c r="BR1855" s="95"/>
    </row>
    <row r="1856" spans="1:70" x14ac:dyDescent="0.3">
      <c r="A1856" s="93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93"/>
      <c r="BR1856" s="95"/>
    </row>
    <row r="1857" spans="1:70" x14ac:dyDescent="0.3">
      <c r="A1857" s="93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93"/>
      <c r="BR1857" s="95"/>
    </row>
    <row r="1858" spans="1:70" x14ac:dyDescent="0.3">
      <c r="A1858" s="93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93"/>
      <c r="BR1858" s="95"/>
    </row>
    <row r="1859" spans="1:70" x14ac:dyDescent="0.3">
      <c r="A1859" s="93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93"/>
      <c r="BR1859" s="95"/>
    </row>
    <row r="1860" spans="1:70" x14ac:dyDescent="0.3">
      <c r="A1860" s="93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93"/>
      <c r="BR1860" s="95"/>
    </row>
    <row r="1861" spans="1:70" x14ac:dyDescent="0.3">
      <c r="A1861" s="93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93"/>
      <c r="BR1861" s="95"/>
    </row>
    <row r="1862" spans="1:70" x14ac:dyDescent="0.3">
      <c r="A1862" s="93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93"/>
      <c r="BR1862" s="95"/>
    </row>
    <row r="1863" spans="1:70" x14ac:dyDescent="0.3">
      <c r="A1863" s="93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93"/>
      <c r="BR1863" s="95"/>
    </row>
    <row r="1864" spans="1:70" x14ac:dyDescent="0.3">
      <c r="A1864" s="93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93"/>
      <c r="BR1864" s="95"/>
    </row>
    <row r="1865" spans="1:70" x14ac:dyDescent="0.3">
      <c r="A1865" s="93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93"/>
      <c r="BR1865" s="95"/>
    </row>
    <row r="1866" spans="1:70" x14ac:dyDescent="0.3">
      <c r="A1866" s="93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93"/>
      <c r="BR1866" s="95"/>
    </row>
    <row r="1867" spans="1:70" x14ac:dyDescent="0.3">
      <c r="A1867" s="93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93"/>
      <c r="BR1867" s="95"/>
    </row>
    <row r="1868" spans="1:70" x14ac:dyDescent="0.3">
      <c r="A1868" s="93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93"/>
      <c r="BR1868" s="95"/>
    </row>
    <row r="1869" spans="1:70" x14ac:dyDescent="0.3">
      <c r="A1869" s="93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93"/>
      <c r="BR1869" s="95"/>
    </row>
    <row r="1870" spans="1:70" x14ac:dyDescent="0.3">
      <c r="A1870" s="93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93"/>
      <c r="BR1870" s="95"/>
    </row>
    <row r="1871" spans="1:70" x14ac:dyDescent="0.3">
      <c r="A1871" s="93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93"/>
      <c r="BR1871" s="95"/>
    </row>
    <row r="1872" spans="1:70" x14ac:dyDescent="0.3">
      <c r="A1872" s="93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93"/>
      <c r="BR1872" s="95"/>
    </row>
    <row r="1873" spans="1:70" x14ac:dyDescent="0.3">
      <c r="A1873" s="93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93"/>
      <c r="BR1873" s="95"/>
    </row>
    <row r="1874" spans="1:70" x14ac:dyDescent="0.3">
      <c r="A1874" s="93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93"/>
      <c r="BR1874" s="95"/>
    </row>
    <row r="1875" spans="1:70" x14ac:dyDescent="0.3">
      <c r="A1875" s="93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93"/>
      <c r="BR1875" s="95"/>
    </row>
    <row r="1876" spans="1:70" x14ac:dyDescent="0.3">
      <c r="A1876" s="93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93"/>
      <c r="BR1876" s="95"/>
    </row>
    <row r="1877" spans="1:70" x14ac:dyDescent="0.3">
      <c r="A1877" s="93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93"/>
      <c r="BR1877" s="95"/>
    </row>
    <row r="1878" spans="1:70" x14ac:dyDescent="0.3">
      <c r="A1878" s="93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93"/>
      <c r="BR1878" s="95"/>
    </row>
    <row r="1879" spans="1:70" x14ac:dyDescent="0.3">
      <c r="A1879" s="93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93"/>
      <c r="BR1879" s="95"/>
    </row>
    <row r="1880" spans="1:70" x14ac:dyDescent="0.3">
      <c r="A1880" s="93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93"/>
      <c r="BR1880" s="95"/>
    </row>
    <row r="1881" spans="1:70" x14ac:dyDescent="0.3">
      <c r="A1881" s="93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93"/>
      <c r="BR1881" s="95"/>
    </row>
    <row r="1882" spans="1:70" x14ac:dyDescent="0.3">
      <c r="A1882" s="93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93"/>
      <c r="BR1882" s="95"/>
    </row>
    <row r="1883" spans="1:70" x14ac:dyDescent="0.3">
      <c r="A1883" s="93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93"/>
      <c r="BR1883" s="95"/>
    </row>
    <row r="1884" spans="1:70" x14ac:dyDescent="0.3">
      <c r="A1884" s="93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93"/>
      <c r="BR1884" s="95"/>
    </row>
    <row r="1885" spans="1:70" x14ac:dyDescent="0.3">
      <c r="A1885" s="93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93"/>
      <c r="BR1885" s="95"/>
    </row>
    <row r="1886" spans="1:70" x14ac:dyDescent="0.3">
      <c r="A1886" s="93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93"/>
      <c r="BR1886" s="95"/>
    </row>
    <row r="1887" spans="1:70" x14ac:dyDescent="0.3">
      <c r="A1887" s="93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93"/>
      <c r="BR1887" s="95"/>
    </row>
    <row r="1888" spans="1:70" x14ac:dyDescent="0.3">
      <c r="A1888" s="93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93"/>
      <c r="BR1888" s="95"/>
    </row>
    <row r="1889" spans="1:70" x14ac:dyDescent="0.3">
      <c r="A1889" s="93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93"/>
      <c r="BR1889" s="95"/>
    </row>
    <row r="1890" spans="1:70" x14ac:dyDescent="0.3">
      <c r="A1890" s="93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93"/>
      <c r="BR1890" s="95"/>
    </row>
    <row r="1891" spans="1:70" x14ac:dyDescent="0.3">
      <c r="A1891" s="93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93"/>
      <c r="BR1891" s="95"/>
    </row>
    <row r="1892" spans="1:70" x14ac:dyDescent="0.3">
      <c r="A1892" s="93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93"/>
      <c r="BR1892" s="95"/>
    </row>
    <row r="1893" spans="1:70" x14ac:dyDescent="0.3">
      <c r="A1893" s="93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93"/>
      <c r="BR1893" s="95"/>
    </row>
    <row r="1894" spans="1:70" x14ac:dyDescent="0.3">
      <c r="A1894" s="93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93"/>
      <c r="BR1894" s="95"/>
    </row>
    <row r="1895" spans="1:70" x14ac:dyDescent="0.3">
      <c r="A1895" s="93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93"/>
      <c r="BR1895" s="95"/>
    </row>
    <row r="1896" spans="1:70" x14ac:dyDescent="0.3">
      <c r="A1896" s="93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93"/>
      <c r="BR1896" s="95"/>
    </row>
    <row r="1897" spans="1:70" x14ac:dyDescent="0.3">
      <c r="A1897" s="93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93"/>
      <c r="BR1897" s="95"/>
    </row>
    <row r="1898" spans="1:70" x14ac:dyDescent="0.3">
      <c r="A1898" s="93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93"/>
      <c r="BR1898" s="95"/>
    </row>
    <row r="1899" spans="1:70" x14ac:dyDescent="0.3">
      <c r="A1899" s="93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93"/>
      <c r="BR1899" s="95"/>
    </row>
    <row r="1900" spans="1:70" x14ac:dyDescent="0.3">
      <c r="A1900" s="93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93"/>
      <c r="BR1900" s="95"/>
    </row>
    <row r="1901" spans="1:70" x14ac:dyDescent="0.3">
      <c r="A1901" s="93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93"/>
      <c r="BR1901" s="95"/>
    </row>
    <row r="1902" spans="1:70" x14ac:dyDescent="0.3">
      <c r="A1902" s="93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93"/>
      <c r="BR1902" s="95"/>
    </row>
    <row r="1903" spans="1:70" x14ac:dyDescent="0.3">
      <c r="A1903" s="93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93"/>
      <c r="BR1903" s="95"/>
    </row>
    <row r="1904" spans="1:70" x14ac:dyDescent="0.3">
      <c r="A1904" s="93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93"/>
      <c r="BR1904" s="95"/>
    </row>
    <row r="1905" spans="1:70" x14ac:dyDescent="0.3">
      <c r="A1905" s="93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93"/>
      <c r="BR1905" s="95"/>
    </row>
    <row r="1906" spans="1:70" x14ac:dyDescent="0.3">
      <c r="A1906" s="93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93"/>
      <c r="BR1906" s="95"/>
    </row>
    <row r="1907" spans="1:70" x14ac:dyDescent="0.3">
      <c r="A1907" s="93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93"/>
      <c r="BR1907" s="95"/>
    </row>
    <row r="1908" spans="1:70" x14ac:dyDescent="0.3">
      <c r="A1908" s="93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93"/>
      <c r="BR1908" s="95"/>
    </row>
    <row r="1909" spans="1:70" x14ac:dyDescent="0.3">
      <c r="A1909" s="93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93"/>
      <c r="BR1909" s="95"/>
    </row>
    <row r="1910" spans="1:70" x14ac:dyDescent="0.3">
      <c r="A1910" s="93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93"/>
      <c r="BR1910" s="95"/>
    </row>
    <row r="1911" spans="1:70" x14ac:dyDescent="0.3">
      <c r="A1911" s="93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93"/>
      <c r="BR1911" s="95"/>
    </row>
    <row r="1912" spans="1:70" x14ac:dyDescent="0.3">
      <c r="A1912" s="93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93"/>
      <c r="BR1912" s="95"/>
    </row>
    <row r="1913" spans="1:70" x14ac:dyDescent="0.3">
      <c r="A1913" s="93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93"/>
      <c r="BR1913" s="95"/>
    </row>
    <row r="1914" spans="1:70" x14ac:dyDescent="0.3">
      <c r="A1914" s="93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93"/>
      <c r="BR1914" s="95"/>
    </row>
    <row r="1915" spans="1:70" x14ac:dyDescent="0.3">
      <c r="A1915" s="93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93"/>
      <c r="BR1915" s="95"/>
    </row>
    <row r="1916" spans="1:70" x14ac:dyDescent="0.3">
      <c r="A1916" s="93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93"/>
      <c r="BR1916" s="95"/>
    </row>
    <row r="1917" spans="1:70" x14ac:dyDescent="0.3">
      <c r="A1917" s="93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93"/>
      <c r="BR1917" s="95"/>
    </row>
    <row r="1918" spans="1:70" x14ac:dyDescent="0.3">
      <c r="A1918" s="93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93"/>
      <c r="BR1918" s="95"/>
    </row>
    <row r="1919" spans="1:70" x14ac:dyDescent="0.3">
      <c r="A1919" s="93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93"/>
      <c r="BR1919" s="95"/>
    </row>
    <row r="1920" spans="1:70" x14ac:dyDescent="0.3">
      <c r="A1920" s="93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93"/>
      <c r="BR1920" s="95"/>
    </row>
    <row r="1921" spans="1:70" x14ac:dyDescent="0.3">
      <c r="A1921" s="93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93"/>
      <c r="BR1921" s="95"/>
    </row>
    <row r="1922" spans="1:70" x14ac:dyDescent="0.3">
      <c r="A1922" s="93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93"/>
      <c r="BR1922" s="95"/>
    </row>
    <row r="1923" spans="1:70" x14ac:dyDescent="0.3">
      <c r="A1923" s="93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93"/>
      <c r="BR1923" s="95"/>
    </row>
    <row r="1924" spans="1:70" x14ac:dyDescent="0.3">
      <c r="A1924" s="93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93"/>
      <c r="BR1924" s="95"/>
    </row>
    <row r="1925" spans="1:70" x14ac:dyDescent="0.3">
      <c r="A1925" s="93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93"/>
      <c r="BR1925" s="95"/>
    </row>
    <row r="1926" spans="1:70" x14ac:dyDescent="0.3">
      <c r="A1926" s="93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93"/>
      <c r="BR1926" s="95"/>
    </row>
    <row r="1927" spans="1:70" x14ac:dyDescent="0.3">
      <c r="A1927" s="93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93"/>
      <c r="BR1927" s="95"/>
    </row>
    <row r="1928" spans="1:70" x14ac:dyDescent="0.3">
      <c r="A1928" s="93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93"/>
      <c r="BR1928" s="95"/>
    </row>
    <row r="1929" spans="1:70" x14ac:dyDescent="0.3">
      <c r="A1929" s="93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93"/>
      <c r="BR1929" s="95"/>
    </row>
    <row r="1930" spans="1:70" x14ac:dyDescent="0.3">
      <c r="A1930" s="93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93"/>
      <c r="BR1930" s="95"/>
    </row>
    <row r="1931" spans="1:70" x14ac:dyDescent="0.3">
      <c r="A1931" s="93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93"/>
      <c r="BR1931" s="95"/>
    </row>
    <row r="1932" spans="1:70" x14ac:dyDescent="0.3">
      <c r="A1932" s="93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93"/>
      <c r="BR1932" s="95"/>
    </row>
    <row r="1933" spans="1:70" x14ac:dyDescent="0.3">
      <c r="A1933" s="93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93"/>
      <c r="BR1933" s="95"/>
    </row>
    <row r="1934" spans="1:70" x14ac:dyDescent="0.3">
      <c r="A1934" s="93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93"/>
      <c r="BR1934" s="95"/>
    </row>
    <row r="1935" spans="1:70" x14ac:dyDescent="0.3">
      <c r="A1935" s="93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93"/>
      <c r="BR1935" s="95"/>
    </row>
    <row r="1936" spans="1:70" x14ac:dyDescent="0.3">
      <c r="A1936" s="93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93"/>
      <c r="BR1936" s="95"/>
    </row>
    <row r="1937" spans="1:70" x14ac:dyDescent="0.3">
      <c r="A1937" s="93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93"/>
      <c r="BR1937" s="95"/>
    </row>
    <row r="1938" spans="1:70" x14ac:dyDescent="0.3">
      <c r="A1938" s="93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93"/>
      <c r="BR1938" s="95"/>
    </row>
    <row r="1939" spans="1:70" x14ac:dyDescent="0.3">
      <c r="A1939" s="93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93"/>
      <c r="BR1939" s="95"/>
    </row>
    <row r="1940" spans="1:70" x14ac:dyDescent="0.3">
      <c r="A1940" s="93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93"/>
      <c r="BR1940" s="95"/>
    </row>
    <row r="1941" spans="1:70" x14ac:dyDescent="0.3">
      <c r="A1941" s="93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93"/>
      <c r="BR1941" s="95"/>
    </row>
    <row r="1942" spans="1:70" x14ac:dyDescent="0.3">
      <c r="A1942" s="93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93"/>
      <c r="BR1942" s="95"/>
    </row>
    <row r="1943" spans="1:70" x14ac:dyDescent="0.3">
      <c r="A1943" s="93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93"/>
      <c r="BR1943" s="95"/>
    </row>
    <row r="1944" spans="1:70" x14ac:dyDescent="0.3">
      <c r="A1944" s="93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93"/>
      <c r="BR1944" s="95"/>
    </row>
    <row r="1945" spans="1:70" x14ac:dyDescent="0.3">
      <c r="A1945" s="93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93"/>
      <c r="BR1945" s="95"/>
    </row>
    <row r="1946" spans="1:70" x14ac:dyDescent="0.3">
      <c r="A1946" s="93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93"/>
      <c r="BR1946" s="95"/>
    </row>
    <row r="1947" spans="1:70" x14ac:dyDescent="0.3">
      <c r="A1947" s="93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93"/>
      <c r="BR1947" s="95"/>
    </row>
    <row r="1948" spans="1:70" x14ac:dyDescent="0.3">
      <c r="A1948" s="93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93"/>
      <c r="BR1948" s="95"/>
    </row>
    <row r="1949" spans="1:70" x14ac:dyDescent="0.3">
      <c r="A1949" s="93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93"/>
      <c r="BR1949" s="95"/>
    </row>
    <row r="1950" spans="1:70" x14ac:dyDescent="0.3">
      <c r="A1950" s="93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93"/>
      <c r="BR1950" s="95"/>
    </row>
    <row r="1951" spans="1:70" x14ac:dyDescent="0.3">
      <c r="A1951" s="93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93"/>
      <c r="BR1951" s="95"/>
    </row>
    <row r="1952" spans="1:70" x14ac:dyDescent="0.3">
      <c r="A1952" s="93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93"/>
      <c r="BR1952" s="95"/>
    </row>
    <row r="1953" spans="1:70" x14ac:dyDescent="0.3">
      <c r="A1953" s="93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93"/>
      <c r="BR1953" s="95"/>
    </row>
    <row r="1954" spans="1:70" x14ac:dyDescent="0.3">
      <c r="A1954" s="93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93"/>
      <c r="BR1954" s="95"/>
    </row>
    <row r="1955" spans="1:70" x14ac:dyDescent="0.3">
      <c r="A1955" s="93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93"/>
      <c r="BR1955" s="95"/>
    </row>
    <row r="1956" spans="1:70" x14ac:dyDescent="0.3">
      <c r="A1956" s="93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93"/>
      <c r="BR1956" s="95"/>
    </row>
    <row r="1957" spans="1:70" x14ac:dyDescent="0.3">
      <c r="A1957" s="93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93"/>
      <c r="BR1957" s="95"/>
    </row>
    <row r="1958" spans="1:70" x14ac:dyDescent="0.3">
      <c r="A1958" s="93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93"/>
      <c r="BR1958" s="95"/>
    </row>
    <row r="1959" spans="1:70" x14ac:dyDescent="0.3">
      <c r="A1959" s="93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93"/>
      <c r="BR1959" s="95"/>
    </row>
    <row r="1960" spans="1:70" x14ac:dyDescent="0.3">
      <c r="A1960" s="93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93"/>
      <c r="BR1960" s="95"/>
    </row>
    <row r="1961" spans="1:70" x14ac:dyDescent="0.3">
      <c r="A1961" s="93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93"/>
      <c r="BR1961" s="95"/>
    </row>
    <row r="1962" spans="1:70" x14ac:dyDescent="0.3">
      <c r="A1962" s="93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93"/>
      <c r="BR1962" s="95"/>
    </row>
    <row r="1963" spans="1:70" x14ac:dyDescent="0.3">
      <c r="A1963" s="93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93"/>
      <c r="BR1963" s="95"/>
    </row>
    <row r="1964" spans="1:70" x14ac:dyDescent="0.3">
      <c r="A1964" s="93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93"/>
      <c r="BR1964" s="95"/>
    </row>
    <row r="1965" spans="1:70" x14ac:dyDescent="0.3">
      <c r="A1965" s="93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93"/>
      <c r="BR1965" s="95"/>
    </row>
    <row r="1966" spans="1:70" x14ac:dyDescent="0.3">
      <c r="A1966" s="93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93"/>
      <c r="BR1966" s="95"/>
    </row>
    <row r="1967" spans="1:70" x14ac:dyDescent="0.3">
      <c r="A1967" s="93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93"/>
      <c r="BR1967" s="95"/>
    </row>
    <row r="1968" spans="1:70" x14ac:dyDescent="0.3">
      <c r="A1968" s="93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93"/>
      <c r="BR1968" s="95"/>
    </row>
    <row r="1969" spans="1:70" x14ac:dyDescent="0.3">
      <c r="A1969" s="93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93"/>
      <c r="BR1969" s="95"/>
    </row>
    <row r="1970" spans="1:70" x14ac:dyDescent="0.3">
      <c r="A1970" s="93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93"/>
      <c r="BR1970" s="95"/>
    </row>
    <row r="1971" spans="1:70" x14ac:dyDescent="0.3">
      <c r="A1971" s="93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93"/>
      <c r="BR1971" s="95"/>
    </row>
    <row r="1972" spans="1:70" x14ac:dyDescent="0.3">
      <c r="A1972" s="93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93"/>
      <c r="BR1972" s="95"/>
    </row>
    <row r="1973" spans="1:70" x14ac:dyDescent="0.3">
      <c r="A1973" s="93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93"/>
      <c r="BR1973" s="95"/>
    </row>
    <row r="1974" spans="1:70" x14ac:dyDescent="0.3">
      <c r="A1974" s="93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93"/>
      <c r="BR1974" s="95"/>
    </row>
    <row r="1975" spans="1:70" x14ac:dyDescent="0.3">
      <c r="A1975" s="93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93"/>
      <c r="BR1975" s="95"/>
    </row>
    <row r="1976" spans="1:70" x14ac:dyDescent="0.3">
      <c r="A1976" s="93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93"/>
      <c r="BR1976" s="95"/>
    </row>
    <row r="1977" spans="1:70" x14ac:dyDescent="0.3">
      <c r="A1977" s="93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93"/>
      <c r="BR1977" s="95"/>
    </row>
    <row r="1978" spans="1:70" x14ac:dyDescent="0.3">
      <c r="A1978" s="93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93"/>
      <c r="BR1978" s="95"/>
    </row>
    <row r="1979" spans="1:70" x14ac:dyDescent="0.3">
      <c r="A1979" s="93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93"/>
      <c r="BR1979" s="95"/>
    </row>
    <row r="1980" spans="1:70" x14ac:dyDescent="0.3">
      <c r="A1980" s="93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93"/>
      <c r="BR1980" s="95"/>
    </row>
    <row r="1981" spans="1:70" x14ac:dyDescent="0.3">
      <c r="A1981" s="93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93"/>
      <c r="BR1981" s="95"/>
    </row>
    <row r="1982" spans="1:70" x14ac:dyDescent="0.3">
      <c r="A1982" s="93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93"/>
      <c r="BR1982" s="95"/>
    </row>
    <row r="1983" spans="1:70" x14ac:dyDescent="0.3">
      <c r="A1983" s="93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93"/>
      <c r="BR1983" s="95"/>
    </row>
    <row r="1984" spans="1:70" x14ac:dyDescent="0.3">
      <c r="A1984" s="93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93"/>
      <c r="BR1984" s="95"/>
    </row>
    <row r="1985" spans="1:70" x14ac:dyDescent="0.3">
      <c r="A1985" s="93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93"/>
      <c r="BR1985" s="95"/>
    </row>
    <row r="1986" spans="1:70" x14ac:dyDescent="0.3">
      <c r="A1986" s="93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93"/>
      <c r="BR1986" s="95"/>
    </row>
    <row r="1987" spans="1:70" x14ac:dyDescent="0.3">
      <c r="A1987" s="93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93"/>
      <c r="BR1987" s="95"/>
    </row>
    <row r="1988" spans="1:70" x14ac:dyDescent="0.3">
      <c r="A1988" s="93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93"/>
      <c r="BR1988" s="95"/>
    </row>
    <row r="1989" spans="1:70" x14ac:dyDescent="0.3">
      <c r="A1989" s="93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93"/>
      <c r="BR1989" s="95"/>
    </row>
    <row r="1990" spans="1:70" x14ac:dyDescent="0.3">
      <c r="A1990" s="93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93"/>
      <c r="BR1990" s="95"/>
    </row>
    <row r="1991" spans="1:70" x14ac:dyDescent="0.3">
      <c r="A1991" s="93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93"/>
      <c r="BR1991" s="95"/>
    </row>
    <row r="1992" spans="1:70" x14ac:dyDescent="0.3">
      <c r="A1992" s="93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93"/>
      <c r="BR1992" s="95"/>
    </row>
    <row r="1993" spans="1:70" x14ac:dyDescent="0.3">
      <c r="A1993" s="93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93"/>
      <c r="BR1993" s="95"/>
    </row>
    <row r="1994" spans="1:70" x14ac:dyDescent="0.3">
      <c r="A1994" s="93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93"/>
      <c r="BR1994" s="95"/>
    </row>
    <row r="1995" spans="1:70" x14ac:dyDescent="0.3">
      <c r="A1995" s="93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93"/>
      <c r="BR1995" s="95"/>
    </row>
    <row r="1996" spans="1:70" x14ac:dyDescent="0.3">
      <c r="A1996" s="93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93"/>
      <c r="BR1996" s="95"/>
    </row>
    <row r="1997" spans="1:70" x14ac:dyDescent="0.3">
      <c r="A1997" s="93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93"/>
      <c r="BR1997" s="95"/>
    </row>
    <row r="1998" spans="1:70" x14ac:dyDescent="0.3">
      <c r="A1998" s="93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93"/>
      <c r="BR1998" s="95"/>
    </row>
    <row r="1999" spans="1:70" x14ac:dyDescent="0.3">
      <c r="A1999" s="93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93"/>
      <c r="BR1999" s="95"/>
    </row>
    <row r="2000" spans="1:70" x14ac:dyDescent="0.3">
      <c r="A2000" s="93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93"/>
      <c r="BR2000" s="95"/>
    </row>
    <row r="2001" spans="1:70" x14ac:dyDescent="0.3">
      <c r="A2001" s="93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93"/>
      <c r="BR2001" s="95"/>
    </row>
    <row r="2002" spans="1:70" x14ac:dyDescent="0.3">
      <c r="A2002" s="93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93"/>
      <c r="BR2002" s="95"/>
    </row>
    <row r="2003" spans="1:70" x14ac:dyDescent="0.3">
      <c r="A2003" s="93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93"/>
      <c r="BR2003" s="95"/>
    </row>
    <row r="2004" spans="1:70" x14ac:dyDescent="0.3">
      <c r="A2004" s="93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93"/>
      <c r="BR2004" s="95"/>
    </row>
    <row r="2005" spans="1:70" x14ac:dyDescent="0.3">
      <c r="A2005" s="93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93"/>
      <c r="BR2005" s="95"/>
    </row>
    <row r="2006" spans="1:70" x14ac:dyDescent="0.3">
      <c r="A2006" s="93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93"/>
      <c r="BR2006" s="95"/>
    </row>
    <row r="2007" spans="1:70" x14ac:dyDescent="0.3">
      <c r="A2007" s="93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93"/>
      <c r="BR2007" s="95"/>
    </row>
    <row r="2008" spans="1:70" x14ac:dyDescent="0.3">
      <c r="A2008" s="93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93"/>
      <c r="BR2008" s="95"/>
    </row>
    <row r="2009" spans="1:70" x14ac:dyDescent="0.3">
      <c r="A2009" s="93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93"/>
      <c r="BR2009" s="95"/>
    </row>
    <row r="2010" spans="1:70" x14ac:dyDescent="0.3">
      <c r="A2010" s="93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93"/>
      <c r="BR2010" s="95"/>
    </row>
    <row r="2011" spans="1:70" x14ac:dyDescent="0.3">
      <c r="A2011" s="93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93"/>
      <c r="BR2011" s="95"/>
    </row>
    <row r="2012" spans="1:70" x14ac:dyDescent="0.3">
      <c r="A2012" s="93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93"/>
      <c r="BR2012" s="95"/>
    </row>
    <row r="2013" spans="1:70" x14ac:dyDescent="0.3">
      <c r="A2013" s="93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93"/>
      <c r="BR2013" s="95"/>
    </row>
    <row r="2014" spans="1:70" x14ac:dyDescent="0.3">
      <c r="A2014" s="93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93"/>
      <c r="BR2014" s="95"/>
    </row>
    <row r="2015" spans="1:70" x14ac:dyDescent="0.3">
      <c r="A2015" s="93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93"/>
      <c r="BR2015" s="95"/>
    </row>
    <row r="2016" spans="1:70" x14ac:dyDescent="0.3">
      <c r="A2016" s="93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93"/>
      <c r="BR2016" s="95"/>
    </row>
    <row r="2017" spans="1:70" x14ac:dyDescent="0.3">
      <c r="A2017" s="93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93"/>
      <c r="BR2017" s="95"/>
    </row>
    <row r="2018" spans="1:70" x14ac:dyDescent="0.3">
      <c r="A2018" s="93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93"/>
      <c r="BR2018" s="95"/>
    </row>
    <row r="2019" spans="1:70" x14ac:dyDescent="0.3">
      <c r="A2019" s="93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93"/>
      <c r="BR2019" s="95"/>
    </row>
    <row r="2020" spans="1:70" x14ac:dyDescent="0.3">
      <c r="A2020" s="93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93"/>
      <c r="BR2020" s="95"/>
    </row>
    <row r="2021" spans="1:70" x14ac:dyDescent="0.3">
      <c r="A2021" s="93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93"/>
      <c r="BR2021" s="95"/>
    </row>
    <row r="2022" spans="1:70" x14ac:dyDescent="0.3">
      <c r="A2022" s="93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93"/>
      <c r="BR2022" s="95"/>
    </row>
    <row r="2023" spans="1:70" x14ac:dyDescent="0.3">
      <c r="A2023" s="93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93"/>
      <c r="BR2023" s="95"/>
    </row>
    <row r="2024" spans="1:70" x14ac:dyDescent="0.3">
      <c r="A2024" s="93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93"/>
      <c r="BR2024" s="95"/>
    </row>
    <row r="2025" spans="1:70" x14ac:dyDescent="0.3">
      <c r="A2025" s="93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93"/>
      <c r="BR2025" s="95"/>
    </row>
    <row r="2026" spans="1:70" x14ac:dyDescent="0.3">
      <c r="A2026" s="93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93"/>
      <c r="BR2026" s="95"/>
    </row>
    <row r="2027" spans="1:70" x14ac:dyDescent="0.3">
      <c r="A2027" s="93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93"/>
      <c r="BR2027" s="95"/>
    </row>
    <row r="2028" spans="1:70" x14ac:dyDescent="0.3">
      <c r="A2028" s="93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93"/>
      <c r="BR2028" s="95"/>
    </row>
    <row r="2029" spans="1:70" x14ac:dyDescent="0.3">
      <c r="A2029" s="93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93"/>
      <c r="BR2029" s="95"/>
    </row>
    <row r="2030" spans="1:70" x14ac:dyDescent="0.3">
      <c r="A2030" s="93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93"/>
      <c r="BR2030" s="95"/>
    </row>
    <row r="2031" spans="1:70" x14ac:dyDescent="0.3">
      <c r="A2031" s="93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93"/>
      <c r="BR2031" s="95"/>
    </row>
    <row r="2032" spans="1:70" x14ac:dyDescent="0.3">
      <c r="A2032" s="93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93"/>
      <c r="BR2032" s="95"/>
    </row>
    <row r="2033" spans="1:70" x14ac:dyDescent="0.3">
      <c r="A2033" s="93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93"/>
      <c r="BR2033" s="95"/>
    </row>
    <row r="2034" spans="1:70" x14ac:dyDescent="0.3">
      <c r="A2034" s="93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93"/>
      <c r="BR2034" s="95"/>
    </row>
    <row r="2035" spans="1:70" x14ac:dyDescent="0.3">
      <c r="A2035" s="93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93"/>
      <c r="BR2035" s="95"/>
    </row>
    <row r="2036" spans="1:70" x14ac:dyDescent="0.3">
      <c r="A2036" s="93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93"/>
      <c r="BR2036" s="95"/>
    </row>
    <row r="2037" spans="1:70" x14ac:dyDescent="0.3">
      <c r="A2037" s="93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93"/>
      <c r="BR2037" s="95"/>
    </row>
    <row r="2038" spans="1:70" x14ac:dyDescent="0.3">
      <c r="A2038" s="93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93"/>
      <c r="BR2038" s="95"/>
    </row>
    <row r="2039" spans="1:70" x14ac:dyDescent="0.3">
      <c r="A2039" s="93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93"/>
      <c r="BR2039" s="95"/>
    </row>
    <row r="2040" spans="1:70" x14ac:dyDescent="0.3">
      <c r="A2040" s="93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93"/>
      <c r="BR2040" s="95"/>
    </row>
    <row r="2041" spans="1:70" x14ac:dyDescent="0.3">
      <c r="A2041" s="93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93"/>
      <c r="BR2041" s="95"/>
    </row>
    <row r="2042" spans="1:70" x14ac:dyDescent="0.3">
      <c r="A2042" s="93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93"/>
      <c r="BR2042" s="95"/>
    </row>
    <row r="2043" spans="1:70" x14ac:dyDescent="0.3">
      <c r="A2043" s="93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93"/>
      <c r="BR2043" s="95"/>
    </row>
    <row r="2044" spans="1:70" x14ac:dyDescent="0.3">
      <c r="A2044" s="93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93"/>
      <c r="BR2044" s="95"/>
    </row>
    <row r="2045" spans="1:70" x14ac:dyDescent="0.3">
      <c r="A2045" s="93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93"/>
      <c r="BR2045" s="95"/>
    </row>
    <row r="2046" spans="1:70" x14ac:dyDescent="0.3">
      <c r="A2046" s="93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93"/>
      <c r="BR2046" s="95"/>
    </row>
    <row r="2047" spans="1:70" x14ac:dyDescent="0.3">
      <c r="A2047" s="93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93"/>
      <c r="BR2047" s="95"/>
    </row>
    <row r="2048" spans="1:70" x14ac:dyDescent="0.3">
      <c r="A2048" s="93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93"/>
      <c r="BR2048" s="95"/>
    </row>
    <row r="2049" spans="1:70" x14ac:dyDescent="0.3">
      <c r="A2049" s="93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93"/>
      <c r="BR2049" s="95"/>
    </row>
    <row r="2050" spans="1:70" x14ac:dyDescent="0.3">
      <c r="A2050" s="93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93"/>
      <c r="BR2050" s="95"/>
    </row>
    <row r="2051" spans="1:70" x14ac:dyDescent="0.3">
      <c r="A2051" s="93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93"/>
      <c r="BR2051" s="95"/>
    </row>
    <row r="2052" spans="1:70" x14ac:dyDescent="0.3">
      <c r="A2052" s="93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93"/>
      <c r="BR2052" s="95"/>
    </row>
    <row r="2053" spans="1:70" x14ac:dyDescent="0.3">
      <c r="A2053" s="93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93"/>
      <c r="BR2053" s="95"/>
    </row>
    <row r="2054" spans="1:70" x14ac:dyDescent="0.3">
      <c r="A2054" s="93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93"/>
      <c r="BR2054" s="95"/>
    </row>
    <row r="2055" spans="1:70" x14ac:dyDescent="0.3">
      <c r="A2055" s="93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93"/>
      <c r="BR2055" s="95"/>
    </row>
    <row r="2056" spans="1:70" x14ac:dyDescent="0.3">
      <c r="A2056" s="93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93"/>
      <c r="BR2056" s="95"/>
    </row>
    <row r="2057" spans="1:70" x14ac:dyDescent="0.3">
      <c r="A2057" s="93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93"/>
      <c r="BR2057" s="95"/>
    </row>
    <row r="2058" spans="1:70" x14ac:dyDescent="0.3">
      <c r="A2058" s="93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93"/>
      <c r="BR2058" s="95"/>
    </row>
    <row r="2059" spans="1:70" x14ac:dyDescent="0.3">
      <c r="A2059" s="93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93"/>
      <c r="BR2059" s="95"/>
    </row>
    <row r="2060" spans="1:70" x14ac:dyDescent="0.3">
      <c r="A2060" s="93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93"/>
      <c r="BR2060" s="95"/>
    </row>
    <row r="2061" spans="1:70" x14ac:dyDescent="0.3">
      <c r="A2061" s="93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93"/>
      <c r="BR2061" s="95"/>
    </row>
    <row r="2062" spans="1:70" x14ac:dyDescent="0.3">
      <c r="A2062" s="93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93"/>
      <c r="BR2062" s="95"/>
    </row>
    <row r="2063" spans="1:70" x14ac:dyDescent="0.3">
      <c r="A2063" s="93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93"/>
      <c r="BR2063" s="95"/>
    </row>
    <row r="2064" spans="1:70" x14ac:dyDescent="0.3">
      <c r="A2064" s="93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93"/>
      <c r="BR2064" s="95"/>
    </row>
    <row r="2065" spans="1:70" x14ac:dyDescent="0.3">
      <c r="A2065" s="93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93"/>
      <c r="BR2065" s="95"/>
    </row>
    <row r="2066" spans="1:70" x14ac:dyDescent="0.3">
      <c r="A2066" s="93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93"/>
      <c r="BR2066" s="95"/>
    </row>
    <row r="2067" spans="1:70" x14ac:dyDescent="0.3">
      <c r="A2067" s="93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93"/>
      <c r="BR2067" s="95"/>
    </row>
    <row r="2068" spans="1:70" x14ac:dyDescent="0.3">
      <c r="A2068" s="93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93"/>
      <c r="BR2068" s="95"/>
    </row>
    <row r="2069" spans="1:70" x14ac:dyDescent="0.3">
      <c r="A2069" s="93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93"/>
      <c r="BR2069" s="95"/>
    </row>
    <row r="2070" spans="1:70" x14ac:dyDescent="0.3">
      <c r="A2070" s="93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93"/>
      <c r="BR2070" s="95"/>
    </row>
    <row r="2071" spans="1:70" x14ac:dyDescent="0.3">
      <c r="A2071" s="93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93"/>
      <c r="BR2071" s="95"/>
    </row>
    <row r="2072" spans="1:70" x14ac:dyDescent="0.3">
      <c r="A2072" s="93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93"/>
      <c r="BR2072" s="95"/>
    </row>
    <row r="2073" spans="1:70" x14ac:dyDescent="0.3">
      <c r="A2073" s="93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93"/>
      <c r="BR2073" s="95"/>
    </row>
    <row r="2074" spans="1:70" x14ac:dyDescent="0.3">
      <c r="A2074" s="93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93"/>
      <c r="BR2074" s="95"/>
    </row>
    <row r="2075" spans="1:70" x14ac:dyDescent="0.3">
      <c r="A2075" s="93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93"/>
      <c r="BR2075" s="95"/>
    </row>
    <row r="2076" spans="1:70" x14ac:dyDescent="0.3">
      <c r="A2076" s="93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93"/>
      <c r="BR2076" s="95"/>
    </row>
    <row r="2077" spans="1:70" x14ac:dyDescent="0.3">
      <c r="A2077" s="93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93"/>
      <c r="BR2077" s="95"/>
    </row>
    <row r="2078" spans="1:70" x14ac:dyDescent="0.3">
      <c r="A2078" s="93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93"/>
      <c r="BR2078" s="95"/>
    </row>
    <row r="2079" spans="1:70" x14ac:dyDescent="0.3">
      <c r="A2079" s="93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93"/>
      <c r="BR2079" s="95"/>
    </row>
    <row r="2080" spans="1:70" x14ac:dyDescent="0.3">
      <c r="A2080" s="93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93"/>
      <c r="BR2080" s="95"/>
    </row>
    <row r="2081" spans="1:70" x14ac:dyDescent="0.3">
      <c r="A2081" s="93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93"/>
      <c r="BR2081" s="95"/>
    </row>
    <row r="2082" spans="1:70" x14ac:dyDescent="0.3">
      <c r="A2082" s="93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93"/>
      <c r="BR2082" s="95"/>
    </row>
    <row r="2083" spans="1:70" x14ac:dyDescent="0.3">
      <c r="A2083" s="93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93"/>
      <c r="BR2083" s="95"/>
    </row>
    <row r="2084" spans="1:70" x14ac:dyDescent="0.3">
      <c r="A2084" s="93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93"/>
      <c r="BR2084" s="95"/>
    </row>
    <row r="2085" spans="1:70" x14ac:dyDescent="0.3">
      <c r="A2085" s="93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93"/>
      <c r="BR2085" s="95"/>
    </row>
    <row r="2086" spans="1:70" x14ac:dyDescent="0.3">
      <c r="A2086" s="93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93"/>
      <c r="BR2086" s="95"/>
    </row>
    <row r="2087" spans="1:70" x14ac:dyDescent="0.3">
      <c r="A2087" s="93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93"/>
      <c r="BR2087" s="95"/>
    </row>
    <row r="2088" spans="1:70" x14ac:dyDescent="0.3">
      <c r="A2088" s="93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93"/>
      <c r="BR2088" s="95"/>
    </row>
    <row r="2089" spans="1:70" x14ac:dyDescent="0.3">
      <c r="A2089" s="93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93"/>
      <c r="BR2089" s="95"/>
    </row>
    <row r="2090" spans="1:70" x14ac:dyDescent="0.3">
      <c r="A2090" s="93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93"/>
      <c r="BR2090" s="95"/>
    </row>
    <row r="2091" spans="1:70" x14ac:dyDescent="0.3">
      <c r="A2091" s="93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93"/>
      <c r="BR2091" s="95"/>
    </row>
    <row r="2092" spans="1:70" x14ac:dyDescent="0.3">
      <c r="A2092" s="93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93"/>
      <c r="BR2092" s="95"/>
    </row>
    <row r="2093" spans="1:70" x14ac:dyDescent="0.3">
      <c r="A2093" s="93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93"/>
      <c r="BR2093" s="95"/>
    </row>
    <row r="2094" spans="1:70" x14ac:dyDescent="0.3">
      <c r="A2094" s="93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93"/>
      <c r="BR2094" s="95"/>
    </row>
    <row r="2095" spans="1:70" x14ac:dyDescent="0.3">
      <c r="A2095" s="93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93"/>
      <c r="BR2095" s="95"/>
    </row>
    <row r="2096" spans="1:70" x14ac:dyDescent="0.3">
      <c r="A2096" s="93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93"/>
      <c r="BR2096" s="95"/>
    </row>
    <row r="2097" spans="1:70" x14ac:dyDescent="0.3">
      <c r="A2097" s="93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93"/>
      <c r="BR2097" s="95"/>
    </row>
    <row r="2098" spans="1:70" x14ac:dyDescent="0.3">
      <c r="A2098" s="93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93"/>
      <c r="BR2098" s="95"/>
    </row>
    <row r="2099" spans="1:70" x14ac:dyDescent="0.3">
      <c r="A2099" s="93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93"/>
      <c r="BR2099" s="95"/>
    </row>
    <row r="2100" spans="1:70" x14ac:dyDescent="0.3">
      <c r="A2100" s="93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93"/>
      <c r="BR2100" s="95"/>
    </row>
    <row r="2101" spans="1:70" x14ac:dyDescent="0.3">
      <c r="A2101" s="93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93"/>
      <c r="BR2101" s="95"/>
    </row>
    <row r="2102" spans="1:70" x14ac:dyDescent="0.3">
      <c r="A2102" s="93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93"/>
      <c r="BR2102" s="95"/>
    </row>
    <row r="2103" spans="1:70" x14ac:dyDescent="0.3">
      <c r="A2103" s="93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93"/>
      <c r="BR2103" s="95"/>
    </row>
    <row r="2104" spans="1:70" x14ac:dyDescent="0.3">
      <c r="A2104" s="93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93"/>
      <c r="BR2104" s="95"/>
    </row>
    <row r="2105" spans="1:70" x14ac:dyDescent="0.3">
      <c r="A2105" s="93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93"/>
      <c r="BR2105" s="95"/>
    </row>
    <row r="2106" spans="1:70" x14ac:dyDescent="0.3">
      <c r="A2106" s="93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93"/>
      <c r="BR2106" s="95"/>
    </row>
    <row r="2107" spans="1:70" x14ac:dyDescent="0.3">
      <c r="A2107" s="93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93"/>
      <c r="BR2107" s="95"/>
    </row>
    <row r="2108" spans="1:70" x14ac:dyDescent="0.3">
      <c r="A2108" s="93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93"/>
      <c r="BR2108" s="95"/>
    </row>
    <row r="2109" spans="1:70" x14ac:dyDescent="0.3">
      <c r="A2109" s="93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93"/>
      <c r="BR2109" s="95"/>
    </row>
    <row r="2110" spans="1:70" x14ac:dyDescent="0.3">
      <c r="A2110" s="93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93"/>
      <c r="BR2110" s="95"/>
    </row>
    <row r="2111" spans="1:70" x14ac:dyDescent="0.3">
      <c r="A2111" s="93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93"/>
      <c r="BR2111" s="95"/>
    </row>
    <row r="2112" spans="1:70" x14ac:dyDescent="0.3">
      <c r="A2112" s="93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93"/>
      <c r="BR2112" s="95"/>
    </row>
    <row r="2113" spans="1:70" x14ac:dyDescent="0.3">
      <c r="A2113" s="93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93"/>
      <c r="BR2113" s="95"/>
    </row>
    <row r="2114" spans="1:70" x14ac:dyDescent="0.3">
      <c r="A2114" s="93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93"/>
      <c r="BR2114" s="95"/>
    </row>
    <row r="2115" spans="1:70" x14ac:dyDescent="0.3">
      <c r="A2115" s="93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93"/>
      <c r="BR2115" s="95"/>
    </row>
    <row r="2116" spans="1:70" x14ac:dyDescent="0.3">
      <c r="A2116" s="93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93"/>
      <c r="BR2116" s="95"/>
    </row>
    <row r="2117" spans="1:70" x14ac:dyDescent="0.3">
      <c r="A2117" s="93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93"/>
      <c r="BR2117" s="95"/>
    </row>
    <row r="2118" spans="1:70" x14ac:dyDescent="0.3">
      <c r="A2118" s="93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93"/>
      <c r="BR2118" s="95"/>
    </row>
    <row r="2119" spans="1:70" x14ac:dyDescent="0.3">
      <c r="A2119" s="93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93"/>
      <c r="BR2119" s="95"/>
    </row>
    <row r="2120" spans="1:70" x14ac:dyDescent="0.3">
      <c r="A2120" s="93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93"/>
      <c r="BR2120" s="95"/>
    </row>
    <row r="2121" spans="1:70" x14ac:dyDescent="0.3">
      <c r="A2121" s="93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93"/>
      <c r="BR2121" s="95"/>
    </row>
    <row r="2122" spans="1:70" x14ac:dyDescent="0.3">
      <c r="A2122" s="93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93"/>
      <c r="BR2122" s="95"/>
    </row>
    <row r="2123" spans="1:70" x14ac:dyDescent="0.3">
      <c r="A2123" s="93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93"/>
      <c r="BR2123" s="95"/>
    </row>
    <row r="2124" spans="1:70" x14ac:dyDescent="0.3">
      <c r="A2124" s="93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93"/>
      <c r="BR2124" s="95"/>
    </row>
    <row r="2125" spans="1:70" x14ac:dyDescent="0.3">
      <c r="A2125" s="93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93"/>
      <c r="BR2125" s="95"/>
    </row>
    <row r="2126" spans="1:70" x14ac:dyDescent="0.3">
      <c r="A2126" s="93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93"/>
      <c r="BR2126" s="95"/>
    </row>
    <row r="2127" spans="1:70" x14ac:dyDescent="0.3">
      <c r="A2127" s="93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93"/>
      <c r="BR2127" s="95"/>
    </row>
    <row r="2128" spans="1:70" x14ac:dyDescent="0.3">
      <c r="A2128" s="93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93"/>
      <c r="BR2128" s="95"/>
    </row>
    <row r="2129" spans="1:70" x14ac:dyDescent="0.3">
      <c r="A2129" s="93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93"/>
      <c r="BR2129" s="95"/>
    </row>
    <row r="2130" spans="1:70" x14ac:dyDescent="0.3">
      <c r="A2130" s="93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93"/>
      <c r="BR2130" s="95"/>
    </row>
    <row r="2131" spans="1:70" x14ac:dyDescent="0.3">
      <c r="A2131" s="93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93"/>
      <c r="BR2131" s="95"/>
    </row>
    <row r="2132" spans="1:70" x14ac:dyDescent="0.3">
      <c r="A2132" s="93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93"/>
      <c r="BR2132" s="95"/>
    </row>
    <row r="2133" spans="1:70" x14ac:dyDescent="0.3">
      <c r="A2133" s="93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93"/>
      <c r="BR2133" s="95"/>
    </row>
    <row r="2134" spans="1:70" x14ac:dyDescent="0.3">
      <c r="A2134" s="93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93"/>
      <c r="BR2134" s="95"/>
    </row>
    <row r="2135" spans="1:70" x14ac:dyDescent="0.3">
      <c r="A2135" s="93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93"/>
      <c r="BR2135" s="95"/>
    </row>
    <row r="2136" spans="1:70" x14ac:dyDescent="0.3">
      <c r="A2136" s="93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93"/>
      <c r="BR2136" s="95"/>
    </row>
    <row r="2137" spans="1:70" x14ac:dyDescent="0.3">
      <c r="A2137" s="93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93"/>
      <c r="BR2137" s="95"/>
    </row>
    <row r="2138" spans="1:70" x14ac:dyDescent="0.3">
      <c r="A2138" s="93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93"/>
      <c r="BR2138" s="95"/>
    </row>
    <row r="2139" spans="1:70" x14ac:dyDescent="0.3">
      <c r="A2139" s="93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93"/>
      <c r="BR2139" s="95"/>
    </row>
    <row r="2140" spans="1:70" x14ac:dyDescent="0.3">
      <c r="A2140" s="93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93"/>
      <c r="BR2140" s="95"/>
    </row>
    <row r="2141" spans="1:70" x14ac:dyDescent="0.3">
      <c r="A2141" s="93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93"/>
      <c r="BR2141" s="95"/>
    </row>
    <row r="2142" spans="1:70" x14ac:dyDescent="0.3">
      <c r="A2142" s="93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93"/>
      <c r="BR2142" s="95"/>
    </row>
    <row r="2143" spans="1:70" x14ac:dyDescent="0.3">
      <c r="A2143" s="93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93"/>
      <c r="BR2143" s="95"/>
    </row>
    <row r="2144" spans="1:70" x14ac:dyDescent="0.3">
      <c r="A2144" s="93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93"/>
      <c r="BR2144" s="95"/>
    </row>
    <row r="2145" spans="1:70" x14ac:dyDescent="0.3">
      <c r="A2145" s="93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93"/>
      <c r="BR2145" s="95"/>
    </row>
    <row r="2146" spans="1:70" x14ac:dyDescent="0.3">
      <c r="A2146" s="93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93"/>
      <c r="BR2146" s="95"/>
    </row>
    <row r="2147" spans="1:70" x14ac:dyDescent="0.3">
      <c r="A2147" s="93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93"/>
      <c r="BR2147" s="95"/>
    </row>
    <row r="2148" spans="1:70" x14ac:dyDescent="0.3">
      <c r="A2148" s="93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93"/>
      <c r="BR2148" s="95"/>
    </row>
    <row r="2149" spans="1:70" x14ac:dyDescent="0.3">
      <c r="A2149" s="93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93"/>
      <c r="BR2149" s="95"/>
    </row>
    <row r="2150" spans="1:70" x14ac:dyDescent="0.3">
      <c r="A2150" s="93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93"/>
      <c r="BR2150" s="95"/>
    </row>
    <row r="2151" spans="1:70" x14ac:dyDescent="0.3">
      <c r="A2151" s="93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93"/>
      <c r="BR2151" s="95"/>
    </row>
    <row r="2152" spans="1:70" x14ac:dyDescent="0.3">
      <c r="A2152" s="93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93"/>
      <c r="BR2152" s="95"/>
    </row>
    <row r="2153" spans="1:70" x14ac:dyDescent="0.3">
      <c r="A2153" s="93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93"/>
      <c r="BR2153" s="95"/>
    </row>
    <row r="2154" spans="1:70" x14ac:dyDescent="0.3">
      <c r="A2154" s="93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93"/>
      <c r="BR2154" s="95"/>
    </row>
    <row r="2155" spans="1:70" x14ac:dyDescent="0.3">
      <c r="A2155" s="93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93"/>
      <c r="BR2155" s="95"/>
    </row>
    <row r="2156" spans="1:70" x14ac:dyDescent="0.3">
      <c r="A2156" s="93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93"/>
      <c r="BR2156" s="95"/>
    </row>
    <row r="2157" spans="1:70" x14ac:dyDescent="0.3">
      <c r="A2157" s="93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93"/>
      <c r="BR2157" s="95"/>
    </row>
    <row r="2158" spans="1:70" x14ac:dyDescent="0.3">
      <c r="A2158" s="93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93"/>
      <c r="BR2158" s="95"/>
    </row>
    <row r="2159" spans="1:70" x14ac:dyDescent="0.3">
      <c r="A2159" s="93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93"/>
      <c r="BR2159" s="95"/>
    </row>
    <row r="2160" spans="1:70" x14ac:dyDescent="0.3">
      <c r="A2160" s="93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93"/>
      <c r="BR2160" s="95"/>
    </row>
    <row r="2161" spans="1:70" x14ac:dyDescent="0.3">
      <c r="A2161" s="93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93"/>
      <c r="BR2161" s="95"/>
    </row>
    <row r="2162" spans="1:70" x14ac:dyDescent="0.3">
      <c r="A2162" s="93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93"/>
      <c r="BR2162" s="95"/>
    </row>
    <row r="2163" spans="1:70" x14ac:dyDescent="0.3">
      <c r="A2163" s="93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93"/>
      <c r="BR2163" s="95"/>
    </row>
    <row r="2164" spans="1:70" x14ac:dyDescent="0.3">
      <c r="A2164" s="93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93"/>
      <c r="BR2164" s="95"/>
    </row>
    <row r="2165" spans="1:70" x14ac:dyDescent="0.3">
      <c r="A2165" s="93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93"/>
      <c r="BR2165" s="95"/>
    </row>
    <row r="2166" spans="1:70" x14ac:dyDescent="0.3">
      <c r="A2166" s="93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93"/>
      <c r="BR2166" s="95"/>
    </row>
    <row r="2167" spans="1:70" x14ac:dyDescent="0.3">
      <c r="A2167" s="93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93"/>
      <c r="BR2167" s="95"/>
    </row>
    <row r="2168" spans="1:70" x14ac:dyDescent="0.3">
      <c r="A2168" s="93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93"/>
      <c r="BR2168" s="95"/>
    </row>
    <row r="2169" spans="1:70" x14ac:dyDescent="0.3">
      <c r="A2169" s="93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93"/>
      <c r="BR2169" s="95"/>
    </row>
    <row r="2170" spans="1:70" x14ac:dyDescent="0.3">
      <c r="A2170" s="93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93"/>
      <c r="BR2170" s="95"/>
    </row>
    <row r="2171" spans="1:70" x14ac:dyDescent="0.3">
      <c r="A2171" s="93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93"/>
      <c r="BR2171" s="95"/>
    </row>
    <row r="2172" spans="1:70" x14ac:dyDescent="0.3">
      <c r="A2172" s="93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93"/>
      <c r="BR2172" s="95"/>
    </row>
    <row r="2173" spans="1:70" x14ac:dyDescent="0.3">
      <c r="A2173" s="93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93"/>
      <c r="BR2173" s="95"/>
    </row>
    <row r="2174" spans="1:70" x14ac:dyDescent="0.3">
      <c r="A2174" s="93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93"/>
      <c r="BR2174" s="95"/>
    </row>
    <row r="2175" spans="1:70" x14ac:dyDescent="0.3">
      <c r="A2175" s="93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93"/>
      <c r="BR2175" s="95"/>
    </row>
    <row r="2176" spans="1:70" x14ac:dyDescent="0.3">
      <c r="A2176" s="93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93"/>
      <c r="BR2176" s="95"/>
    </row>
    <row r="2177" spans="1:70" x14ac:dyDescent="0.3">
      <c r="A2177" s="93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93"/>
      <c r="BR2177" s="95"/>
    </row>
    <row r="2178" spans="1:70" x14ac:dyDescent="0.3">
      <c r="A2178" s="93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93"/>
      <c r="BR2178" s="95"/>
    </row>
    <row r="2179" spans="1:70" x14ac:dyDescent="0.3">
      <c r="A2179" s="93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93"/>
      <c r="BR2179" s="95"/>
    </row>
    <row r="2180" spans="1:70" x14ac:dyDescent="0.3">
      <c r="A2180" s="93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93"/>
      <c r="BR2180" s="95"/>
    </row>
    <row r="2181" spans="1:70" x14ac:dyDescent="0.3">
      <c r="A2181" s="93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93"/>
      <c r="BR2181" s="95"/>
    </row>
    <row r="2182" spans="1:70" x14ac:dyDescent="0.3">
      <c r="A2182" s="93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93"/>
      <c r="BR2182" s="95"/>
    </row>
    <row r="2183" spans="1:70" x14ac:dyDescent="0.3">
      <c r="A2183" s="93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93"/>
      <c r="BR2183" s="95"/>
    </row>
    <row r="2184" spans="1:70" x14ac:dyDescent="0.3">
      <c r="A2184" s="93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93"/>
      <c r="BR2184" s="95"/>
    </row>
    <row r="2185" spans="1:70" x14ac:dyDescent="0.3">
      <c r="A2185" s="93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93"/>
      <c r="BR2185" s="95"/>
    </row>
    <row r="2186" spans="1:70" x14ac:dyDescent="0.3">
      <c r="A2186" s="93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93"/>
      <c r="BR2186" s="95"/>
    </row>
    <row r="2187" spans="1:70" x14ac:dyDescent="0.3">
      <c r="A2187" s="93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93"/>
      <c r="BR2187" s="95"/>
    </row>
    <row r="2188" spans="1:70" x14ac:dyDescent="0.3">
      <c r="A2188" s="93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93"/>
      <c r="BR2188" s="95"/>
    </row>
    <row r="2189" spans="1:70" x14ac:dyDescent="0.3">
      <c r="A2189" s="93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93"/>
      <c r="BR2189" s="95"/>
    </row>
    <row r="2190" spans="1:70" x14ac:dyDescent="0.3">
      <c r="A2190" s="93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93"/>
      <c r="BR2190" s="95"/>
    </row>
    <row r="2191" spans="1:70" x14ac:dyDescent="0.3">
      <c r="A2191" s="93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93"/>
      <c r="BR2191" s="95"/>
    </row>
    <row r="2192" spans="1:70" x14ac:dyDescent="0.3">
      <c r="A2192" s="93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93"/>
      <c r="BR2192" s="95"/>
    </row>
    <row r="2193" spans="1:70" x14ac:dyDescent="0.3">
      <c r="A2193" s="93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93"/>
      <c r="BR2193" s="95"/>
    </row>
    <row r="2194" spans="1:70" x14ac:dyDescent="0.3">
      <c r="A2194" s="93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93"/>
      <c r="BR2194" s="95"/>
    </row>
    <row r="2195" spans="1:70" x14ac:dyDescent="0.3">
      <c r="A2195" s="93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93"/>
      <c r="BR2195" s="95"/>
    </row>
    <row r="2196" spans="1:70" x14ac:dyDescent="0.3">
      <c r="A2196" s="93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93"/>
      <c r="BR2196" s="95"/>
    </row>
    <row r="2197" spans="1:70" x14ac:dyDescent="0.3">
      <c r="A2197" s="93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93"/>
      <c r="BR2197" s="95"/>
    </row>
    <row r="2198" spans="1:70" x14ac:dyDescent="0.3">
      <c r="A2198" s="93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93"/>
      <c r="BR2198" s="95"/>
    </row>
    <row r="2199" spans="1:70" x14ac:dyDescent="0.3">
      <c r="A2199" s="93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93"/>
      <c r="BR2199" s="95"/>
    </row>
    <row r="2200" spans="1:70" x14ac:dyDescent="0.3">
      <c r="A2200" s="93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93"/>
      <c r="BR2200" s="95"/>
    </row>
    <row r="2201" spans="1:70" x14ac:dyDescent="0.3">
      <c r="A2201" s="93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93"/>
      <c r="BR2201" s="95"/>
    </row>
    <row r="2202" spans="1:70" x14ac:dyDescent="0.3">
      <c r="A2202" s="93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93"/>
      <c r="BR2202" s="95"/>
    </row>
    <row r="2203" spans="1:70" x14ac:dyDescent="0.3">
      <c r="A2203" s="93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93"/>
      <c r="BR2203" s="95"/>
    </row>
    <row r="2204" spans="1:70" x14ac:dyDescent="0.3">
      <c r="A2204" s="93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93"/>
      <c r="BR2204" s="95"/>
    </row>
    <row r="2205" spans="1:70" x14ac:dyDescent="0.3">
      <c r="A2205" s="93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93"/>
      <c r="BR2205" s="95"/>
    </row>
    <row r="2206" spans="1:70" x14ac:dyDescent="0.3">
      <c r="A2206" s="93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93"/>
      <c r="BR2206" s="95"/>
    </row>
    <row r="2207" spans="1:70" x14ac:dyDescent="0.3">
      <c r="A2207" s="93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93"/>
      <c r="BR2207" s="95"/>
    </row>
    <row r="2208" spans="1:70" x14ac:dyDescent="0.3">
      <c r="A2208" s="93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93"/>
      <c r="BR2208" s="95"/>
    </row>
    <row r="2209" spans="1:70" x14ac:dyDescent="0.3">
      <c r="A2209" s="93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93"/>
      <c r="BR2209" s="95"/>
    </row>
    <row r="2210" spans="1:70" x14ac:dyDescent="0.3">
      <c r="A2210" s="93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93"/>
      <c r="BR2210" s="95"/>
    </row>
    <row r="2211" spans="1:70" x14ac:dyDescent="0.3">
      <c r="A2211" s="93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93"/>
      <c r="BR2211" s="95"/>
    </row>
    <row r="2212" spans="1:70" x14ac:dyDescent="0.3">
      <c r="A2212" s="93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93"/>
      <c r="BR2212" s="95"/>
    </row>
    <row r="2213" spans="1:70" x14ac:dyDescent="0.3">
      <c r="A2213" s="93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93"/>
      <c r="BR2213" s="95"/>
    </row>
    <row r="2214" spans="1:70" x14ac:dyDescent="0.3">
      <c r="A2214" s="93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93"/>
      <c r="BR2214" s="95"/>
    </row>
    <row r="2215" spans="1:70" x14ac:dyDescent="0.3">
      <c r="A2215" s="93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93"/>
      <c r="BR2215" s="95"/>
    </row>
    <row r="2216" spans="1:70" x14ac:dyDescent="0.3">
      <c r="A2216" s="93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93"/>
      <c r="BR2216" s="95"/>
    </row>
    <row r="2217" spans="1:70" x14ac:dyDescent="0.3">
      <c r="A2217" s="93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93"/>
      <c r="BR2217" s="95"/>
    </row>
    <row r="2218" spans="1:70" x14ac:dyDescent="0.3">
      <c r="A2218" s="93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93"/>
      <c r="BR2218" s="95"/>
    </row>
    <row r="2219" spans="1:70" x14ac:dyDescent="0.3">
      <c r="A2219" s="93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93"/>
      <c r="BR2219" s="95"/>
    </row>
    <row r="2220" spans="1:70" x14ac:dyDescent="0.3">
      <c r="A2220" s="93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93"/>
      <c r="BR2220" s="95"/>
    </row>
    <row r="2221" spans="1:70" x14ac:dyDescent="0.3">
      <c r="A2221" s="93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93"/>
      <c r="BR2221" s="95"/>
    </row>
    <row r="2222" spans="1:70" x14ac:dyDescent="0.3">
      <c r="A2222" s="93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93"/>
      <c r="BR2222" s="95"/>
    </row>
    <row r="2223" spans="1:70" x14ac:dyDescent="0.3">
      <c r="A2223" s="93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93"/>
      <c r="BR2223" s="95"/>
    </row>
    <row r="2224" spans="1:70" x14ac:dyDescent="0.3">
      <c r="A2224" s="93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93"/>
      <c r="BR2224" s="95"/>
    </row>
    <row r="2225" spans="1:70" x14ac:dyDescent="0.3">
      <c r="A2225" s="93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93"/>
      <c r="BR2225" s="95"/>
    </row>
    <row r="2226" spans="1:70" x14ac:dyDescent="0.3">
      <c r="A2226" s="93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93"/>
      <c r="BR2226" s="95"/>
    </row>
    <row r="2227" spans="1:70" x14ac:dyDescent="0.3">
      <c r="A2227" s="93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93"/>
      <c r="BR2227" s="95"/>
    </row>
    <row r="2228" spans="1:70" x14ac:dyDescent="0.3">
      <c r="A2228" s="93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93"/>
      <c r="BR2228" s="95"/>
    </row>
    <row r="2229" spans="1:70" x14ac:dyDescent="0.3">
      <c r="A2229" s="93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93"/>
      <c r="BR2229" s="95"/>
    </row>
    <row r="2230" spans="1:70" x14ac:dyDescent="0.3">
      <c r="A2230" s="93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93"/>
      <c r="BR2230" s="95"/>
    </row>
    <row r="2231" spans="1:70" x14ac:dyDescent="0.3">
      <c r="A2231" s="93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93"/>
      <c r="BR2231" s="95"/>
    </row>
    <row r="2232" spans="1:70" x14ac:dyDescent="0.3">
      <c r="A2232" s="93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93"/>
      <c r="BR2232" s="95"/>
    </row>
    <row r="2233" spans="1:70" x14ac:dyDescent="0.3">
      <c r="A2233" s="93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93"/>
      <c r="BR2233" s="95"/>
    </row>
    <row r="2234" spans="1:70" x14ac:dyDescent="0.3">
      <c r="A2234" s="93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93"/>
      <c r="BR2234" s="95"/>
    </row>
    <row r="2235" spans="1:70" x14ac:dyDescent="0.3">
      <c r="A2235" s="93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93"/>
      <c r="BR2235" s="95"/>
    </row>
    <row r="2236" spans="1:70" x14ac:dyDescent="0.3">
      <c r="A2236" s="93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93"/>
      <c r="BR2236" s="95"/>
    </row>
    <row r="2237" spans="1:70" x14ac:dyDescent="0.3">
      <c r="A2237" s="93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93"/>
      <c r="BR2237" s="95"/>
    </row>
    <row r="2238" spans="1:70" x14ac:dyDescent="0.3">
      <c r="A2238" s="93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93"/>
      <c r="BR2238" s="95"/>
    </row>
    <row r="2239" spans="1:70" x14ac:dyDescent="0.3">
      <c r="A2239" s="93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93"/>
      <c r="BR2239" s="95"/>
    </row>
    <row r="2240" spans="1:70" x14ac:dyDescent="0.3">
      <c r="A2240" s="93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93"/>
      <c r="BR2240" s="95"/>
    </row>
    <row r="2241" spans="1:70" x14ac:dyDescent="0.3">
      <c r="A2241" s="93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93"/>
      <c r="BR2241" s="95"/>
    </row>
    <row r="2242" spans="1:70" x14ac:dyDescent="0.3">
      <c r="A2242" s="93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93"/>
      <c r="BR2242" s="95"/>
    </row>
    <row r="2243" spans="1:70" x14ac:dyDescent="0.3">
      <c r="A2243" s="93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93"/>
      <c r="BR2243" s="95"/>
    </row>
    <row r="2244" spans="1:70" x14ac:dyDescent="0.3">
      <c r="A2244" s="93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93"/>
      <c r="BR2244" s="95"/>
    </row>
    <row r="2245" spans="1:70" x14ac:dyDescent="0.3">
      <c r="A2245" s="93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93"/>
      <c r="BR2245" s="95"/>
    </row>
    <row r="2246" spans="1:70" x14ac:dyDescent="0.3">
      <c r="A2246" s="93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93"/>
      <c r="BR2246" s="95"/>
    </row>
    <row r="2247" spans="1:70" x14ac:dyDescent="0.3">
      <c r="A2247" s="93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93"/>
      <c r="BR2247" s="95"/>
    </row>
    <row r="2248" spans="1:70" x14ac:dyDescent="0.3">
      <c r="A2248" s="93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93"/>
      <c r="BR2248" s="95"/>
    </row>
    <row r="2249" spans="1:70" x14ac:dyDescent="0.3">
      <c r="A2249" s="93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93"/>
      <c r="BR2249" s="95"/>
    </row>
    <row r="2250" spans="1:70" x14ac:dyDescent="0.3">
      <c r="A2250" s="93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93"/>
      <c r="BR2250" s="95"/>
    </row>
    <row r="2251" spans="1:70" x14ac:dyDescent="0.3">
      <c r="A2251" s="93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93"/>
      <c r="BR2251" s="95"/>
    </row>
    <row r="2252" spans="1:70" x14ac:dyDescent="0.3">
      <c r="A2252" s="93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93"/>
      <c r="BR2252" s="95"/>
    </row>
    <row r="2253" spans="1:70" x14ac:dyDescent="0.3">
      <c r="A2253" s="93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93"/>
      <c r="BR2253" s="95"/>
    </row>
    <row r="2254" spans="1:70" x14ac:dyDescent="0.3">
      <c r="A2254" s="93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93"/>
      <c r="BR2254" s="95"/>
    </row>
    <row r="2255" spans="1:70" x14ac:dyDescent="0.3">
      <c r="A2255" s="93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93"/>
      <c r="BR2255" s="95"/>
    </row>
    <row r="2256" spans="1:70" x14ac:dyDescent="0.3">
      <c r="A2256" s="93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93"/>
      <c r="BR2256" s="95"/>
    </row>
    <row r="2257" spans="1:70" x14ac:dyDescent="0.3">
      <c r="A2257" s="93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93"/>
      <c r="BR2257" s="95"/>
    </row>
    <row r="2258" spans="1:70" x14ac:dyDescent="0.3">
      <c r="A2258" s="93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93"/>
      <c r="BR2258" s="95"/>
    </row>
    <row r="2259" spans="1:70" x14ac:dyDescent="0.3">
      <c r="A2259" s="93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93"/>
      <c r="BR2259" s="95"/>
    </row>
    <row r="2260" spans="1:70" x14ac:dyDescent="0.3">
      <c r="A2260" s="93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93"/>
      <c r="BR2260" s="95"/>
    </row>
    <row r="2261" spans="1:70" x14ac:dyDescent="0.3">
      <c r="A2261" s="93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93"/>
      <c r="BR2261" s="95"/>
    </row>
    <row r="2262" spans="1:70" x14ac:dyDescent="0.3">
      <c r="A2262" s="93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93"/>
      <c r="BR2262" s="95"/>
    </row>
    <row r="2263" spans="1:70" x14ac:dyDescent="0.3">
      <c r="A2263" s="93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93"/>
      <c r="BR2263" s="95"/>
    </row>
    <row r="2264" spans="1:70" x14ac:dyDescent="0.3">
      <c r="A2264" s="93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93"/>
      <c r="BR2264" s="95"/>
    </row>
    <row r="2265" spans="1:70" x14ac:dyDescent="0.3">
      <c r="A2265" s="93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93"/>
      <c r="BR2265" s="95"/>
    </row>
    <row r="2266" spans="1:70" x14ac:dyDescent="0.3">
      <c r="A2266" s="93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93"/>
      <c r="BR2266" s="95"/>
    </row>
    <row r="2267" spans="1:70" x14ac:dyDescent="0.3">
      <c r="A2267" s="93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93"/>
      <c r="BR2267" s="95"/>
    </row>
    <row r="2268" spans="1:70" x14ac:dyDescent="0.3">
      <c r="A2268" s="93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93"/>
      <c r="BR2268" s="95"/>
    </row>
    <row r="2269" spans="1:70" x14ac:dyDescent="0.3">
      <c r="A2269" s="93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93"/>
      <c r="BR2269" s="95"/>
    </row>
    <row r="2270" spans="1:70" x14ac:dyDescent="0.3">
      <c r="A2270" s="93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93"/>
      <c r="BR2270" s="95"/>
    </row>
    <row r="2271" spans="1:70" x14ac:dyDescent="0.3">
      <c r="A2271" s="93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93"/>
      <c r="BR2271" s="95"/>
    </row>
    <row r="2272" spans="1:70" x14ac:dyDescent="0.3">
      <c r="A2272" s="93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93"/>
      <c r="BR2272" s="95"/>
    </row>
    <row r="2273" spans="1:70" x14ac:dyDescent="0.3">
      <c r="A2273" s="93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93"/>
      <c r="BR2273" s="95"/>
    </row>
    <row r="2274" spans="1:70" x14ac:dyDescent="0.3">
      <c r="A2274" s="93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93"/>
      <c r="BR2274" s="95"/>
    </row>
    <row r="2275" spans="1:70" x14ac:dyDescent="0.3">
      <c r="A2275" s="93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93"/>
      <c r="BR2275" s="95"/>
    </row>
    <row r="2276" spans="1:70" x14ac:dyDescent="0.3">
      <c r="A2276" s="93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93"/>
      <c r="BR2276" s="95"/>
    </row>
    <row r="2277" spans="1:70" x14ac:dyDescent="0.3">
      <c r="A2277" s="93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93"/>
      <c r="BR2277" s="95"/>
    </row>
    <row r="2278" spans="1:70" x14ac:dyDescent="0.3">
      <c r="A2278" s="93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93"/>
      <c r="BR2278" s="95"/>
    </row>
    <row r="2279" spans="1:70" x14ac:dyDescent="0.3">
      <c r="A2279" s="93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93"/>
      <c r="BR2279" s="95"/>
    </row>
    <row r="2280" spans="1:70" x14ac:dyDescent="0.3">
      <c r="A2280" s="93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93"/>
      <c r="BR2280" s="95"/>
    </row>
    <row r="2281" spans="1:70" x14ac:dyDescent="0.3">
      <c r="A2281" s="93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93"/>
      <c r="BR2281" s="95"/>
    </row>
    <row r="2282" spans="1:70" x14ac:dyDescent="0.3">
      <c r="A2282" s="93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93"/>
      <c r="BR2282" s="95"/>
    </row>
    <row r="2283" spans="1:70" x14ac:dyDescent="0.3">
      <c r="A2283" s="93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93"/>
      <c r="BR2283" s="95"/>
    </row>
    <row r="2284" spans="1:70" x14ac:dyDescent="0.3">
      <c r="A2284" s="93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93"/>
      <c r="BR2284" s="95"/>
    </row>
    <row r="2285" spans="1:70" x14ac:dyDescent="0.3">
      <c r="A2285" s="93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93"/>
      <c r="BR2285" s="95"/>
    </row>
    <row r="2286" spans="1:70" x14ac:dyDescent="0.3">
      <c r="A2286" s="93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93"/>
      <c r="BR2286" s="95"/>
    </row>
    <row r="2287" spans="1:70" x14ac:dyDescent="0.3">
      <c r="A2287" s="93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93"/>
      <c r="BR2287" s="95"/>
    </row>
    <row r="2288" spans="1:70" x14ac:dyDescent="0.3">
      <c r="A2288" s="93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93"/>
      <c r="BR2288" s="95"/>
    </row>
    <row r="2289" spans="1:70" x14ac:dyDescent="0.3">
      <c r="A2289" s="93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93"/>
      <c r="BR2289" s="95"/>
    </row>
    <row r="2290" spans="1:70" x14ac:dyDescent="0.3">
      <c r="A2290" s="93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93"/>
      <c r="BR2290" s="95"/>
    </row>
    <row r="2291" spans="1:70" x14ac:dyDescent="0.3">
      <c r="A2291" s="93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93"/>
      <c r="BR2291" s="95"/>
    </row>
    <row r="2292" spans="1:70" x14ac:dyDescent="0.3">
      <c r="A2292" s="93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93"/>
      <c r="BR2292" s="95"/>
    </row>
    <row r="2293" spans="1:70" x14ac:dyDescent="0.3">
      <c r="A2293" s="93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93"/>
      <c r="BR2293" s="95"/>
    </row>
    <row r="2294" spans="1:70" x14ac:dyDescent="0.3">
      <c r="A2294" s="93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93"/>
      <c r="BR2294" s="95"/>
    </row>
    <row r="2295" spans="1:70" x14ac:dyDescent="0.3">
      <c r="A2295" s="93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93"/>
      <c r="BR2295" s="95"/>
    </row>
    <row r="2296" spans="1:70" x14ac:dyDescent="0.3">
      <c r="A2296" s="93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93"/>
      <c r="BR2296" s="95"/>
    </row>
    <row r="2297" spans="1:70" x14ac:dyDescent="0.3">
      <c r="A2297" s="93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93"/>
      <c r="BR2297" s="95"/>
    </row>
    <row r="2298" spans="1:70" x14ac:dyDescent="0.3">
      <c r="A2298" s="93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93"/>
      <c r="BR2298" s="95"/>
    </row>
    <row r="2299" spans="1:70" x14ac:dyDescent="0.3">
      <c r="A2299" s="93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93"/>
      <c r="BR2299" s="95"/>
    </row>
    <row r="2300" spans="1:70" x14ac:dyDescent="0.3">
      <c r="A2300" s="93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93"/>
      <c r="BR2300" s="95"/>
    </row>
    <row r="2301" spans="1:70" x14ac:dyDescent="0.3">
      <c r="A2301" s="93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93"/>
      <c r="BR2301" s="95"/>
    </row>
    <row r="2302" spans="1:70" x14ac:dyDescent="0.3">
      <c r="A2302" s="93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93"/>
      <c r="BR2302" s="95"/>
    </row>
    <row r="2303" spans="1:70" x14ac:dyDescent="0.3">
      <c r="A2303" s="93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93"/>
      <c r="BR2303" s="95"/>
    </row>
    <row r="2304" spans="1:70" x14ac:dyDescent="0.3">
      <c r="A2304" s="93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93"/>
      <c r="BR2304" s="95"/>
    </row>
    <row r="2305" spans="1:70" x14ac:dyDescent="0.3">
      <c r="A2305" s="93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93"/>
      <c r="BR2305" s="95"/>
    </row>
    <row r="2306" spans="1:70" x14ac:dyDescent="0.3">
      <c r="A2306" s="93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93"/>
      <c r="BR2306" s="95"/>
    </row>
    <row r="2307" spans="1:70" x14ac:dyDescent="0.3">
      <c r="A2307" s="93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93"/>
      <c r="BR2307" s="95"/>
    </row>
    <row r="2308" spans="1:70" x14ac:dyDescent="0.3">
      <c r="A2308" s="93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93"/>
      <c r="BR2308" s="95"/>
    </row>
    <row r="2309" spans="1:70" x14ac:dyDescent="0.3">
      <c r="A2309" s="93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93"/>
      <c r="BR2309" s="95"/>
    </row>
    <row r="2310" spans="1:70" x14ac:dyDescent="0.3">
      <c r="A2310" s="93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93"/>
      <c r="BR2310" s="95"/>
    </row>
    <row r="2311" spans="1:70" x14ac:dyDescent="0.3">
      <c r="A2311" s="93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93"/>
      <c r="BR2311" s="95"/>
    </row>
    <row r="2312" spans="1:70" x14ac:dyDescent="0.3">
      <c r="A2312" s="93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93"/>
      <c r="BR2312" s="95"/>
    </row>
    <row r="2313" spans="1:70" x14ac:dyDescent="0.3">
      <c r="A2313" s="93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93"/>
      <c r="BR2313" s="95"/>
    </row>
    <row r="2314" spans="1:70" x14ac:dyDescent="0.3">
      <c r="A2314" s="93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93"/>
      <c r="BR2314" s="95"/>
    </row>
    <row r="2315" spans="1:70" x14ac:dyDescent="0.3">
      <c r="A2315" s="93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93"/>
      <c r="BR2315" s="95"/>
    </row>
    <row r="2316" spans="1:70" x14ac:dyDescent="0.3">
      <c r="A2316" s="93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93"/>
      <c r="BR2316" s="95"/>
    </row>
    <row r="2317" spans="1:70" x14ac:dyDescent="0.3">
      <c r="A2317" s="93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93"/>
      <c r="BR2317" s="95"/>
    </row>
    <row r="2318" spans="1:70" x14ac:dyDescent="0.3">
      <c r="A2318" s="93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93"/>
      <c r="BR2318" s="95"/>
    </row>
    <row r="2319" spans="1:70" x14ac:dyDescent="0.3">
      <c r="A2319" s="93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93"/>
      <c r="BR2319" s="95"/>
    </row>
    <row r="2320" spans="1:70" x14ac:dyDescent="0.3">
      <c r="A2320" s="93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93"/>
      <c r="BR2320" s="95"/>
    </row>
    <row r="2321" spans="1:70" x14ac:dyDescent="0.3">
      <c r="A2321" s="93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93"/>
      <c r="BR2321" s="95"/>
    </row>
    <row r="2322" spans="1:70" x14ac:dyDescent="0.3">
      <c r="A2322" s="93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93"/>
      <c r="BR2322" s="95"/>
    </row>
    <row r="2323" spans="1:70" x14ac:dyDescent="0.3">
      <c r="A2323" s="93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93"/>
      <c r="BR2323" s="95"/>
    </row>
    <row r="2324" spans="1:70" x14ac:dyDescent="0.3">
      <c r="A2324" s="93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93"/>
      <c r="BR2324" s="95"/>
    </row>
    <row r="2325" spans="1:70" x14ac:dyDescent="0.3">
      <c r="A2325" s="93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93"/>
      <c r="BR2325" s="95"/>
    </row>
    <row r="2326" spans="1:70" x14ac:dyDescent="0.3">
      <c r="A2326" s="93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93"/>
      <c r="BR2326" s="95"/>
    </row>
    <row r="2327" spans="1:70" x14ac:dyDescent="0.3">
      <c r="A2327" s="93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93"/>
      <c r="BR2327" s="95"/>
    </row>
    <row r="2328" spans="1:70" x14ac:dyDescent="0.3">
      <c r="A2328" s="93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93"/>
      <c r="BR2328" s="95"/>
    </row>
    <row r="2329" spans="1:70" x14ac:dyDescent="0.3">
      <c r="A2329" s="93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93"/>
      <c r="BR2329" s="95"/>
    </row>
    <row r="2330" spans="1:70" x14ac:dyDescent="0.3">
      <c r="A2330" s="93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93"/>
      <c r="BR2330" s="95"/>
    </row>
    <row r="2331" spans="1:70" x14ac:dyDescent="0.3">
      <c r="A2331" s="93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93"/>
      <c r="BR2331" s="95"/>
    </row>
    <row r="2332" spans="1:70" x14ac:dyDescent="0.3">
      <c r="A2332" s="93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93"/>
      <c r="BR2332" s="95"/>
    </row>
    <row r="2333" spans="1:70" x14ac:dyDescent="0.3">
      <c r="A2333" s="93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93"/>
      <c r="BR2333" s="95"/>
    </row>
    <row r="2334" spans="1:70" x14ac:dyDescent="0.3">
      <c r="A2334" s="93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93"/>
      <c r="BR2334" s="95"/>
    </row>
    <row r="2335" spans="1:70" x14ac:dyDescent="0.3">
      <c r="A2335" s="93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93"/>
      <c r="BR2335" s="95"/>
    </row>
    <row r="2336" spans="1:70" x14ac:dyDescent="0.3">
      <c r="A2336" s="93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93"/>
      <c r="BR2336" s="95"/>
    </row>
    <row r="2337" spans="1:70" x14ac:dyDescent="0.3">
      <c r="A2337" s="93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93"/>
      <c r="BR2337" s="95"/>
    </row>
    <row r="2338" spans="1:70" x14ac:dyDescent="0.3">
      <c r="A2338" s="93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93"/>
      <c r="BR2338" s="95"/>
    </row>
    <row r="2339" spans="1:70" x14ac:dyDescent="0.3">
      <c r="A2339" s="93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93"/>
      <c r="BR2339" s="95"/>
    </row>
    <row r="2340" spans="1:70" x14ac:dyDescent="0.3">
      <c r="A2340" s="93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93"/>
      <c r="BR2340" s="95"/>
    </row>
    <row r="2341" spans="1:70" x14ac:dyDescent="0.3">
      <c r="A2341" s="93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93"/>
      <c r="BR2341" s="95"/>
    </row>
    <row r="2342" spans="1:70" x14ac:dyDescent="0.3">
      <c r="A2342" s="93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93"/>
      <c r="BR2342" s="95"/>
    </row>
    <row r="2343" spans="1:70" x14ac:dyDescent="0.3">
      <c r="A2343" s="93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93"/>
      <c r="BR2343" s="95"/>
    </row>
    <row r="2344" spans="1:70" x14ac:dyDescent="0.3">
      <c r="A2344" s="93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93"/>
      <c r="BR2344" s="95"/>
    </row>
    <row r="2345" spans="1:70" x14ac:dyDescent="0.3">
      <c r="A2345" s="93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93"/>
      <c r="BR2345" s="95"/>
    </row>
    <row r="2346" spans="1:70" x14ac:dyDescent="0.3">
      <c r="A2346" s="93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93"/>
      <c r="BR2346" s="95"/>
    </row>
    <row r="2347" spans="1:70" x14ac:dyDescent="0.3">
      <c r="A2347" s="93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93"/>
      <c r="BR2347" s="95"/>
    </row>
    <row r="2348" spans="1:70" x14ac:dyDescent="0.3">
      <c r="A2348" s="93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93"/>
      <c r="BR2348" s="95"/>
    </row>
    <row r="2349" spans="1:70" x14ac:dyDescent="0.3">
      <c r="A2349" s="93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93"/>
      <c r="BR2349" s="95"/>
    </row>
    <row r="2350" spans="1:70" x14ac:dyDescent="0.3">
      <c r="A2350" s="93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93"/>
      <c r="BR2350" s="95"/>
    </row>
    <row r="2351" spans="1:70" x14ac:dyDescent="0.3">
      <c r="A2351" s="93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93"/>
      <c r="BR2351" s="95"/>
    </row>
    <row r="2352" spans="1:70" x14ac:dyDescent="0.3">
      <c r="A2352" s="93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93"/>
      <c r="BR2352" s="95"/>
    </row>
    <row r="2353" spans="1:70" x14ac:dyDescent="0.3">
      <c r="A2353" s="93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93"/>
      <c r="BR2353" s="95"/>
    </row>
    <row r="2354" spans="1:70" x14ac:dyDescent="0.3">
      <c r="A2354" s="93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93"/>
      <c r="BR2354" s="95"/>
    </row>
    <row r="2355" spans="1:70" x14ac:dyDescent="0.3">
      <c r="A2355" s="93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93"/>
      <c r="BR2355" s="95"/>
    </row>
    <row r="2356" spans="1:70" x14ac:dyDescent="0.3">
      <c r="A2356" s="93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93"/>
      <c r="BR2356" s="95"/>
    </row>
    <row r="2357" spans="1:70" x14ac:dyDescent="0.3">
      <c r="A2357" s="93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93"/>
      <c r="BR2357" s="95"/>
    </row>
    <row r="2358" spans="1:70" x14ac:dyDescent="0.3">
      <c r="A2358" s="93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93"/>
      <c r="BR2358" s="95"/>
    </row>
    <row r="2359" spans="1:70" x14ac:dyDescent="0.3">
      <c r="A2359" s="93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93"/>
      <c r="BR2359" s="95"/>
    </row>
    <row r="2360" spans="1:70" x14ac:dyDescent="0.3">
      <c r="A2360" s="93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93"/>
      <c r="BR2360" s="95"/>
    </row>
    <row r="2361" spans="1:70" x14ac:dyDescent="0.3">
      <c r="A2361" s="93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93"/>
      <c r="BR2361" s="95"/>
    </row>
    <row r="2362" spans="1:70" x14ac:dyDescent="0.3">
      <c r="A2362" s="93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93"/>
      <c r="BR2362" s="95"/>
    </row>
    <row r="2363" spans="1:70" x14ac:dyDescent="0.3">
      <c r="A2363" s="93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93"/>
      <c r="BR2363" s="95"/>
    </row>
    <row r="2364" spans="1:70" x14ac:dyDescent="0.3">
      <c r="A2364" s="93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93"/>
      <c r="BR2364" s="95"/>
    </row>
    <row r="2365" spans="1:70" x14ac:dyDescent="0.3">
      <c r="A2365" s="93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93"/>
      <c r="BR2365" s="95"/>
    </row>
    <row r="2366" spans="1:70" x14ac:dyDescent="0.3">
      <c r="A2366" s="93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93"/>
      <c r="BR2366" s="95"/>
    </row>
    <row r="2367" spans="1:70" x14ac:dyDescent="0.3">
      <c r="A2367" s="93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93"/>
      <c r="BR2367" s="95"/>
    </row>
    <row r="2368" spans="1:70" x14ac:dyDescent="0.3">
      <c r="A2368" s="93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93"/>
      <c r="BR2368" s="95"/>
    </row>
    <row r="2369" spans="1:70" x14ac:dyDescent="0.3">
      <c r="A2369" s="93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93"/>
      <c r="BR2369" s="95"/>
    </row>
    <row r="2370" spans="1:70" x14ac:dyDescent="0.3">
      <c r="A2370" s="93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93"/>
      <c r="BR2370" s="95"/>
    </row>
    <row r="2371" spans="1:70" x14ac:dyDescent="0.3">
      <c r="A2371" s="93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93"/>
      <c r="BR2371" s="95"/>
    </row>
    <row r="2372" spans="1:70" x14ac:dyDescent="0.3">
      <c r="A2372" s="93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93"/>
      <c r="BR2372" s="95"/>
    </row>
    <row r="2373" spans="1:70" x14ac:dyDescent="0.3">
      <c r="A2373" s="93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93"/>
      <c r="BR2373" s="95"/>
    </row>
    <row r="2374" spans="1:70" x14ac:dyDescent="0.3">
      <c r="A2374" s="93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93"/>
      <c r="BR2374" s="95"/>
    </row>
    <row r="2375" spans="1:70" x14ac:dyDescent="0.3">
      <c r="A2375" s="93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93"/>
      <c r="BR2375" s="95"/>
    </row>
    <row r="2376" spans="1:70" x14ac:dyDescent="0.3">
      <c r="A2376" s="93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93"/>
      <c r="BR2376" s="95"/>
    </row>
    <row r="2377" spans="1:70" x14ac:dyDescent="0.3">
      <c r="A2377" s="93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93"/>
      <c r="BR2377" s="95"/>
    </row>
    <row r="2378" spans="1:70" x14ac:dyDescent="0.3">
      <c r="A2378" s="93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93"/>
      <c r="BR2378" s="95"/>
    </row>
    <row r="2379" spans="1:70" x14ac:dyDescent="0.3">
      <c r="A2379" s="93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93"/>
      <c r="BR2379" s="95"/>
    </row>
    <row r="2380" spans="1:70" x14ac:dyDescent="0.3">
      <c r="A2380" s="93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93"/>
      <c r="BR2380" s="95"/>
    </row>
    <row r="2381" spans="1:70" x14ac:dyDescent="0.3">
      <c r="A2381" s="93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93"/>
      <c r="BR2381" s="95"/>
    </row>
    <row r="2382" spans="1:70" x14ac:dyDescent="0.3">
      <c r="A2382" s="93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93"/>
      <c r="BR2382" s="95"/>
    </row>
    <row r="2383" spans="1:70" x14ac:dyDescent="0.3">
      <c r="A2383" s="93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93"/>
      <c r="BR2383" s="95"/>
    </row>
    <row r="2384" spans="1:70" x14ac:dyDescent="0.3">
      <c r="A2384" s="93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93"/>
      <c r="BR2384" s="95"/>
    </row>
    <row r="2385" spans="1:70" x14ac:dyDescent="0.3">
      <c r="A2385" s="93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93"/>
      <c r="BR2385" s="95"/>
    </row>
    <row r="2386" spans="1:70" x14ac:dyDescent="0.3">
      <c r="A2386" s="93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93"/>
      <c r="BR2386" s="95"/>
    </row>
    <row r="2387" spans="1:70" x14ac:dyDescent="0.3">
      <c r="A2387" s="93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93"/>
      <c r="BR2387" s="95"/>
    </row>
    <row r="2388" spans="1:70" x14ac:dyDescent="0.3">
      <c r="A2388" s="93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93"/>
      <c r="BR2388" s="95"/>
    </row>
    <row r="2389" spans="1:70" x14ac:dyDescent="0.3">
      <c r="A2389" s="93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93"/>
      <c r="BR2389" s="95"/>
    </row>
    <row r="2390" spans="1:70" x14ac:dyDescent="0.3">
      <c r="A2390" s="93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93"/>
      <c r="BR2390" s="95"/>
    </row>
    <row r="2391" spans="1:70" x14ac:dyDescent="0.3">
      <c r="A2391" s="93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93"/>
      <c r="BR2391" s="95"/>
    </row>
    <row r="2392" spans="1:70" x14ac:dyDescent="0.3">
      <c r="A2392" s="93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93"/>
      <c r="BR2392" s="95"/>
    </row>
    <row r="2393" spans="1:70" x14ac:dyDescent="0.3">
      <c r="A2393" s="93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93"/>
      <c r="BR2393" s="95"/>
    </row>
    <row r="2394" spans="1:70" x14ac:dyDescent="0.3">
      <c r="A2394" s="93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93"/>
      <c r="BR2394" s="95"/>
    </row>
    <row r="2395" spans="1:70" x14ac:dyDescent="0.3">
      <c r="A2395" s="93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93"/>
      <c r="BR2395" s="95"/>
    </row>
    <row r="2396" spans="1:70" x14ac:dyDescent="0.3">
      <c r="A2396" s="93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93"/>
      <c r="BR2396" s="95"/>
    </row>
    <row r="2397" spans="1:70" x14ac:dyDescent="0.3">
      <c r="A2397" s="93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93"/>
      <c r="BR2397" s="95"/>
    </row>
    <row r="2398" spans="1:70" x14ac:dyDescent="0.3">
      <c r="A2398" s="93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93"/>
      <c r="BR2398" s="95"/>
    </row>
    <row r="2399" spans="1:70" x14ac:dyDescent="0.3">
      <c r="A2399" s="93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93"/>
      <c r="BR2399" s="95"/>
    </row>
    <row r="2400" spans="1:70" x14ac:dyDescent="0.3">
      <c r="A2400" s="93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93"/>
      <c r="BR2400" s="95"/>
    </row>
    <row r="2401" spans="1:70" x14ac:dyDescent="0.3">
      <c r="A2401" s="93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93"/>
      <c r="BR2401" s="95"/>
    </row>
    <row r="2402" spans="1:70" x14ac:dyDescent="0.3">
      <c r="A2402" s="93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93"/>
      <c r="BR2402" s="95"/>
    </row>
    <row r="2403" spans="1:70" x14ac:dyDescent="0.3">
      <c r="A2403" s="93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93"/>
      <c r="BR2403" s="95"/>
    </row>
    <row r="2404" spans="1:70" x14ac:dyDescent="0.3">
      <c r="A2404" s="93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93"/>
      <c r="BR2404" s="95"/>
    </row>
    <row r="2405" spans="1:70" x14ac:dyDescent="0.3">
      <c r="A2405" s="93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93"/>
      <c r="BR2405" s="95"/>
    </row>
    <row r="2406" spans="1:70" x14ac:dyDescent="0.3">
      <c r="A2406" s="93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93"/>
      <c r="BR2406" s="95"/>
    </row>
    <row r="2407" spans="1:70" x14ac:dyDescent="0.3">
      <c r="A2407" s="93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93"/>
      <c r="BR2407" s="95"/>
    </row>
    <row r="2408" spans="1:70" x14ac:dyDescent="0.3">
      <c r="A2408" s="93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93"/>
      <c r="BR2408" s="95"/>
    </row>
    <row r="2409" spans="1:70" x14ac:dyDescent="0.3">
      <c r="A2409" s="93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93"/>
      <c r="BR2409" s="95"/>
    </row>
    <row r="2410" spans="1:70" x14ac:dyDescent="0.3">
      <c r="A2410" s="93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93"/>
      <c r="BR2410" s="95"/>
    </row>
    <row r="2411" spans="1:70" x14ac:dyDescent="0.3">
      <c r="A2411" s="93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93"/>
      <c r="BR2411" s="95"/>
    </row>
    <row r="2412" spans="1:70" x14ac:dyDescent="0.3">
      <c r="A2412" s="93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93"/>
      <c r="BR2412" s="95"/>
    </row>
    <row r="2413" spans="1:70" x14ac:dyDescent="0.3">
      <c r="A2413" s="93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93"/>
      <c r="BR2413" s="95"/>
    </row>
    <row r="2414" spans="1:70" x14ac:dyDescent="0.3">
      <c r="A2414" s="93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93"/>
      <c r="BR2414" s="95"/>
    </row>
    <row r="2415" spans="1:70" x14ac:dyDescent="0.3">
      <c r="A2415" s="93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93"/>
      <c r="BR2415" s="95"/>
    </row>
    <row r="2416" spans="1:70" x14ac:dyDescent="0.3">
      <c r="A2416" s="93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93"/>
      <c r="BR2416" s="95"/>
    </row>
    <row r="2417" spans="1:70" x14ac:dyDescent="0.3">
      <c r="A2417" s="93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93"/>
      <c r="BR2417" s="95"/>
    </row>
    <row r="2418" spans="1:70" x14ac:dyDescent="0.3">
      <c r="A2418" s="93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93"/>
      <c r="BR2418" s="95"/>
    </row>
    <row r="2419" spans="1:70" x14ac:dyDescent="0.3">
      <c r="A2419" s="93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93"/>
      <c r="BR2419" s="95"/>
    </row>
    <row r="2420" spans="1:70" x14ac:dyDescent="0.3">
      <c r="A2420" s="93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93"/>
      <c r="BR2420" s="95"/>
    </row>
    <row r="2421" spans="1:70" x14ac:dyDescent="0.3">
      <c r="A2421" s="93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93"/>
      <c r="BR2421" s="95"/>
    </row>
    <row r="2422" spans="1:70" x14ac:dyDescent="0.3">
      <c r="A2422" s="93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93"/>
      <c r="BR2422" s="95"/>
    </row>
    <row r="2423" spans="1:70" x14ac:dyDescent="0.3">
      <c r="A2423" s="93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93"/>
      <c r="BR2423" s="95"/>
    </row>
    <row r="2424" spans="1:70" x14ac:dyDescent="0.3">
      <c r="A2424" s="93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93"/>
      <c r="BR2424" s="95"/>
    </row>
    <row r="2425" spans="1:70" x14ac:dyDescent="0.3">
      <c r="A2425" s="93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93"/>
      <c r="BR2425" s="95"/>
    </row>
    <row r="2426" spans="1:70" x14ac:dyDescent="0.3">
      <c r="A2426" s="93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93"/>
      <c r="BR2426" s="95"/>
    </row>
    <row r="2427" spans="1:70" x14ac:dyDescent="0.3">
      <c r="A2427" s="93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93"/>
      <c r="BR2427" s="95"/>
    </row>
    <row r="2428" spans="1:70" x14ac:dyDescent="0.3">
      <c r="A2428" s="93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93"/>
      <c r="BR2428" s="95"/>
    </row>
    <row r="2429" spans="1:70" x14ac:dyDescent="0.3">
      <c r="A2429" s="93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93"/>
      <c r="BR2429" s="95"/>
    </row>
    <row r="2430" spans="1:70" x14ac:dyDescent="0.3">
      <c r="A2430" s="93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93"/>
      <c r="BR2430" s="95"/>
    </row>
    <row r="2431" spans="1:70" x14ac:dyDescent="0.3">
      <c r="A2431" s="93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93"/>
      <c r="BR2431" s="95"/>
    </row>
    <row r="2432" spans="1:70" x14ac:dyDescent="0.3">
      <c r="A2432" s="93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93"/>
      <c r="BR2432" s="95"/>
    </row>
    <row r="2433" spans="1:70" x14ac:dyDescent="0.3">
      <c r="A2433" s="93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93"/>
      <c r="BR2433" s="95"/>
    </row>
    <row r="2434" spans="1:70" x14ac:dyDescent="0.3">
      <c r="A2434" s="93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93"/>
      <c r="BR2434" s="95"/>
    </row>
    <row r="2435" spans="1:70" x14ac:dyDescent="0.3">
      <c r="A2435" s="93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93"/>
      <c r="BR2435" s="95"/>
    </row>
    <row r="2436" spans="1:70" x14ac:dyDescent="0.3">
      <c r="A2436" s="93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93"/>
      <c r="BR2436" s="95"/>
    </row>
    <row r="2437" spans="1:70" x14ac:dyDescent="0.3">
      <c r="A2437" s="93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93"/>
      <c r="BR2437" s="95"/>
    </row>
    <row r="2438" spans="1:70" x14ac:dyDescent="0.3">
      <c r="A2438" s="93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93"/>
      <c r="BR2438" s="95"/>
    </row>
    <row r="2439" spans="1:70" x14ac:dyDescent="0.3">
      <c r="A2439" s="93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93"/>
      <c r="BR2439" s="95"/>
    </row>
    <row r="2440" spans="1:70" x14ac:dyDescent="0.3">
      <c r="A2440" s="93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93"/>
      <c r="BR2440" s="95"/>
    </row>
    <row r="2441" spans="1:70" x14ac:dyDescent="0.3">
      <c r="A2441" s="93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93"/>
      <c r="BR2441" s="95"/>
    </row>
    <row r="2442" spans="1:70" x14ac:dyDescent="0.3">
      <c r="A2442" s="93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93"/>
      <c r="BR2442" s="95"/>
    </row>
    <row r="2443" spans="1:70" x14ac:dyDescent="0.3">
      <c r="A2443" s="93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93"/>
      <c r="BR2443" s="95"/>
    </row>
    <row r="2444" spans="1:70" x14ac:dyDescent="0.3">
      <c r="A2444" s="93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93"/>
      <c r="BR2444" s="95"/>
    </row>
    <row r="2445" spans="1:70" x14ac:dyDescent="0.3">
      <c r="A2445" s="93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93"/>
      <c r="BR2445" s="95"/>
    </row>
    <row r="2446" spans="1:70" x14ac:dyDescent="0.3">
      <c r="A2446" s="93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93"/>
      <c r="BR2446" s="95"/>
    </row>
    <row r="2447" spans="1:70" x14ac:dyDescent="0.3">
      <c r="A2447" s="93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93"/>
      <c r="BR2447" s="95"/>
    </row>
    <row r="2448" spans="1:70" x14ac:dyDescent="0.3">
      <c r="A2448" s="93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93"/>
      <c r="BR2448" s="95"/>
    </row>
    <row r="2449" spans="1:70" x14ac:dyDescent="0.3">
      <c r="A2449" s="93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93"/>
      <c r="BR2449" s="95"/>
    </row>
    <row r="2450" spans="1:70" x14ac:dyDescent="0.3">
      <c r="A2450" s="93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93"/>
      <c r="BR2450" s="95"/>
    </row>
    <row r="2451" spans="1:70" x14ac:dyDescent="0.3">
      <c r="A2451" s="93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93"/>
      <c r="BR2451" s="95"/>
    </row>
    <row r="2452" spans="1:70" x14ac:dyDescent="0.3">
      <c r="A2452" s="93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93"/>
      <c r="BR2452" s="95"/>
    </row>
    <row r="2453" spans="1:70" x14ac:dyDescent="0.3">
      <c r="A2453" s="93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93"/>
      <c r="BR2453" s="95"/>
    </row>
    <row r="2454" spans="1:70" x14ac:dyDescent="0.3">
      <c r="A2454" s="93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93"/>
      <c r="BR2454" s="95"/>
    </row>
    <row r="2455" spans="1:70" x14ac:dyDescent="0.3">
      <c r="A2455" s="93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93"/>
      <c r="BR2455" s="95"/>
    </row>
    <row r="2456" spans="1:70" x14ac:dyDescent="0.3">
      <c r="A2456" s="93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93"/>
      <c r="BR2456" s="95"/>
    </row>
    <row r="2457" spans="1:70" x14ac:dyDescent="0.3">
      <c r="A2457" s="93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93"/>
      <c r="BR2457" s="95"/>
    </row>
    <row r="2458" spans="1:70" x14ac:dyDescent="0.3">
      <c r="A2458" s="93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93"/>
      <c r="BR2458" s="95"/>
    </row>
    <row r="2459" spans="1:70" x14ac:dyDescent="0.3">
      <c r="A2459" s="93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93"/>
      <c r="BR2459" s="95"/>
    </row>
    <row r="2460" spans="1:70" x14ac:dyDescent="0.3">
      <c r="A2460" s="93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93"/>
      <c r="BR2460" s="95"/>
    </row>
    <row r="2461" spans="1:70" x14ac:dyDescent="0.3">
      <c r="A2461" s="93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93"/>
      <c r="BR2461" s="95"/>
    </row>
    <row r="2462" spans="1:70" x14ac:dyDescent="0.3">
      <c r="A2462" s="93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93"/>
      <c r="BR2462" s="95"/>
    </row>
    <row r="2463" spans="1:70" x14ac:dyDescent="0.3">
      <c r="A2463" s="93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93"/>
      <c r="BR2463" s="95"/>
    </row>
    <row r="2464" spans="1:70" x14ac:dyDescent="0.3">
      <c r="A2464" s="93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93"/>
      <c r="BR2464" s="95"/>
    </row>
    <row r="2465" spans="1:70" x14ac:dyDescent="0.3">
      <c r="A2465" s="93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93"/>
      <c r="BR2465" s="95"/>
    </row>
    <row r="2466" spans="1:70" x14ac:dyDescent="0.3">
      <c r="A2466" s="93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93"/>
      <c r="BR2466" s="95"/>
    </row>
    <row r="2467" spans="1:70" x14ac:dyDescent="0.3">
      <c r="A2467" s="93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93"/>
      <c r="BR2467" s="95"/>
    </row>
    <row r="2468" spans="1:70" x14ac:dyDescent="0.3">
      <c r="A2468" s="93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93"/>
      <c r="BR2468" s="95"/>
    </row>
    <row r="2469" spans="1:70" x14ac:dyDescent="0.3">
      <c r="A2469" s="93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93"/>
      <c r="BR2469" s="95"/>
    </row>
    <row r="2470" spans="1:70" x14ac:dyDescent="0.3">
      <c r="A2470" s="93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93"/>
      <c r="BR2470" s="95"/>
    </row>
    <row r="2471" spans="1:70" x14ac:dyDescent="0.3">
      <c r="A2471" s="93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93"/>
      <c r="BR2471" s="95"/>
    </row>
    <row r="2472" spans="1:70" x14ac:dyDescent="0.3">
      <c r="A2472" s="93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93"/>
      <c r="BR2472" s="95"/>
    </row>
    <row r="2473" spans="1:70" x14ac:dyDescent="0.3">
      <c r="A2473" s="93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93"/>
      <c r="BR2473" s="95"/>
    </row>
    <row r="2474" spans="1:70" x14ac:dyDescent="0.3">
      <c r="A2474" s="93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93"/>
      <c r="BR2474" s="95"/>
    </row>
    <row r="2475" spans="1:70" x14ac:dyDescent="0.3">
      <c r="A2475" s="93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93"/>
      <c r="BR2475" s="95"/>
    </row>
    <row r="2476" spans="1:70" x14ac:dyDescent="0.3">
      <c r="A2476" s="93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93"/>
      <c r="BR2476" s="95"/>
    </row>
    <row r="2477" spans="1:70" x14ac:dyDescent="0.3">
      <c r="A2477" s="93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93"/>
      <c r="BR2477" s="95"/>
    </row>
    <row r="2478" spans="1:70" x14ac:dyDescent="0.3">
      <c r="A2478" s="93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93"/>
      <c r="BR2478" s="95"/>
    </row>
    <row r="2479" spans="1:70" x14ac:dyDescent="0.3">
      <c r="A2479" s="93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93"/>
      <c r="BR2479" s="95"/>
    </row>
    <row r="2480" spans="1:70" x14ac:dyDescent="0.3">
      <c r="A2480" s="93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93"/>
      <c r="BR2480" s="95"/>
    </row>
    <row r="2481" spans="1:70" x14ac:dyDescent="0.3">
      <c r="A2481" s="93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93"/>
      <c r="BR2481" s="95"/>
    </row>
    <row r="2482" spans="1:70" x14ac:dyDescent="0.3">
      <c r="A2482" s="93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93"/>
      <c r="BR2482" s="95"/>
    </row>
    <row r="2483" spans="1:70" x14ac:dyDescent="0.3">
      <c r="A2483" s="93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93"/>
      <c r="BR2483" s="95"/>
    </row>
    <row r="2484" spans="1:70" x14ac:dyDescent="0.3">
      <c r="A2484" s="93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93"/>
      <c r="BR2484" s="95"/>
    </row>
    <row r="2485" spans="1:70" x14ac:dyDescent="0.3">
      <c r="A2485" s="93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93"/>
      <c r="BR2485" s="95"/>
    </row>
    <row r="2486" spans="1:70" x14ac:dyDescent="0.3">
      <c r="A2486" s="93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93"/>
      <c r="BR2486" s="95"/>
    </row>
    <row r="2487" spans="1:70" x14ac:dyDescent="0.3">
      <c r="A2487" s="93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93"/>
      <c r="BR2487" s="95"/>
    </row>
    <row r="2488" spans="1:70" x14ac:dyDescent="0.3">
      <c r="A2488" s="93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93"/>
      <c r="BR2488" s="95"/>
    </row>
    <row r="2489" spans="1:70" x14ac:dyDescent="0.3">
      <c r="A2489" s="93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93"/>
      <c r="BR2489" s="95"/>
    </row>
    <row r="2490" spans="1:70" x14ac:dyDescent="0.3">
      <c r="A2490" s="93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93"/>
      <c r="BR2490" s="95"/>
    </row>
    <row r="2491" spans="1:70" x14ac:dyDescent="0.3">
      <c r="A2491" s="93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93"/>
      <c r="BR2491" s="95"/>
    </row>
    <row r="2492" spans="1:70" x14ac:dyDescent="0.3">
      <c r="A2492" s="93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93"/>
      <c r="BR2492" s="95"/>
    </row>
    <row r="2493" spans="1:70" x14ac:dyDescent="0.3">
      <c r="A2493" s="93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93"/>
      <c r="BR2493" s="95"/>
    </row>
    <row r="2494" spans="1:70" x14ac:dyDescent="0.3">
      <c r="A2494" s="93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93"/>
      <c r="BR2494" s="95"/>
    </row>
    <row r="2495" spans="1:70" x14ac:dyDescent="0.3">
      <c r="A2495" s="93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93"/>
      <c r="BR2495" s="95"/>
    </row>
    <row r="2496" spans="1:70" x14ac:dyDescent="0.3">
      <c r="A2496" s="93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93"/>
      <c r="BR2496" s="95"/>
    </row>
    <row r="2497" spans="1:70" x14ac:dyDescent="0.3">
      <c r="A2497" s="93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93"/>
      <c r="BR2497" s="95"/>
    </row>
    <row r="2498" spans="1:70" x14ac:dyDescent="0.3">
      <c r="A2498" s="93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93"/>
      <c r="BR2498" s="95"/>
    </row>
    <row r="2499" spans="1:70" x14ac:dyDescent="0.3">
      <c r="A2499" s="93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93"/>
      <c r="BR2499" s="95"/>
    </row>
    <row r="2500" spans="1:70" x14ac:dyDescent="0.3">
      <c r="A2500" s="93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93"/>
      <c r="BR2500" s="95"/>
    </row>
    <row r="2501" spans="1:70" x14ac:dyDescent="0.3">
      <c r="A2501" s="93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93"/>
      <c r="BR2501" s="95"/>
    </row>
    <row r="2502" spans="1:70" x14ac:dyDescent="0.3">
      <c r="A2502" s="93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93"/>
      <c r="BR2502" s="95"/>
    </row>
    <row r="2503" spans="1:70" x14ac:dyDescent="0.3">
      <c r="A2503" s="93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93"/>
      <c r="BR2503" s="95"/>
    </row>
    <row r="2504" spans="1:70" x14ac:dyDescent="0.3">
      <c r="A2504" s="93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93"/>
      <c r="BR2504" s="95"/>
    </row>
    <row r="2505" spans="1:70" x14ac:dyDescent="0.3">
      <c r="A2505" s="93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93"/>
      <c r="BR2505" s="95"/>
    </row>
    <row r="2506" spans="1:70" x14ac:dyDescent="0.3">
      <c r="A2506" s="93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93"/>
      <c r="BR2506" s="95"/>
    </row>
    <row r="2507" spans="1:70" x14ac:dyDescent="0.3">
      <c r="A2507" s="93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93"/>
      <c r="BR2507" s="95"/>
    </row>
    <row r="2508" spans="1:70" x14ac:dyDescent="0.3">
      <c r="A2508" s="93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93"/>
      <c r="BR2508" s="95"/>
    </row>
    <row r="2509" spans="1:70" x14ac:dyDescent="0.3">
      <c r="A2509" s="93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93"/>
      <c r="BR2509" s="95"/>
    </row>
    <row r="2510" spans="1:70" x14ac:dyDescent="0.3">
      <c r="A2510" s="93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93"/>
      <c r="BR2510" s="95"/>
    </row>
    <row r="2511" spans="1:70" x14ac:dyDescent="0.3">
      <c r="A2511" s="93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93"/>
      <c r="BR2511" s="95"/>
    </row>
    <row r="2512" spans="1:70" x14ac:dyDescent="0.3">
      <c r="A2512" s="93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93"/>
      <c r="BR2512" s="95"/>
    </row>
    <row r="2513" spans="1:70" x14ac:dyDescent="0.3">
      <c r="A2513" s="93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93"/>
      <c r="BR2513" s="95"/>
    </row>
    <row r="2514" spans="1:70" x14ac:dyDescent="0.3">
      <c r="A2514" s="93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93"/>
      <c r="BR2514" s="95"/>
    </row>
    <row r="2515" spans="1:70" x14ac:dyDescent="0.3">
      <c r="A2515" s="93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93"/>
      <c r="BR2515" s="95"/>
    </row>
    <row r="2516" spans="1:70" x14ac:dyDescent="0.3">
      <c r="A2516" s="93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93"/>
      <c r="BR2516" s="95"/>
    </row>
    <row r="2517" spans="1:70" x14ac:dyDescent="0.3">
      <c r="A2517" s="93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93"/>
      <c r="BR2517" s="95"/>
    </row>
    <row r="2518" spans="1:70" x14ac:dyDescent="0.3">
      <c r="A2518" s="93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93"/>
      <c r="BR2518" s="95"/>
    </row>
    <row r="2519" spans="1:70" x14ac:dyDescent="0.3">
      <c r="A2519" s="93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93"/>
      <c r="BR2519" s="95"/>
    </row>
    <row r="2520" spans="1:70" x14ac:dyDescent="0.3">
      <c r="A2520" s="93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93"/>
      <c r="BR2520" s="95"/>
    </row>
    <row r="2521" spans="1:70" x14ac:dyDescent="0.3">
      <c r="A2521" s="93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93"/>
      <c r="BR2521" s="95"/>
    </row>
    <row r="2522" spans="1:70" x14ac:dyDescent="0.3">
      <c r="A2522" s="93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93"/>
      <c r="BR2522" s="95"/>
    </row>
    <row r="2523" spans="1:70" x14ac:dyDescent="0.3">
      <c r="A2523" s="93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93"/>
      <c r="BR2523" s="95"/>
    </row>
    <row r="2524" spans="1:70" x14ac:dyDescent="0.3">
      <c r="A2524" s="93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93"/>
      <c r="BR2524" s="95"/>
    </row>
    <row r="2525" spans="1:70" x14ac:dyDescent="0.3">
      <c r="A2525" s="93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93"/>
      <c r="BR2525" s="95"/>
    </row>
    <row r="2526" spans="1:70" x14ac:dyDescent="0.3">
      <c r="A2526" s="93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93"/>
      <c r="BR2526" s="95"/>
    </row>
    <row r="2527" spans="1:70" x14ac:dyDescent="0.3">
      <c r="A2527" s="93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93"/>
      <c r="BR2527" s="95"/>
    </row>
    <row r="2528" spans="1:70" x14ac:dyDescent="0.3">
      <c r="A2528" s="93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93"/>
      <c r="BR2528" s="95"/>
    </row>
    <row r="2529" spans="1:70" x14ac:dyDescent="0.3">
      <c r="A2529" s="93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93"/>
      <c r="BR2529" s="95"/>
    </row>
    <row r="2530" spans="1:70" x14ac:dyDescent="0.3">
      <c r="A2530" s="93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93"/>
      <c r="BR2530" s="95"/>
    </row>
    <row r="2531" spans="1:70" x14ac:dyDescent="0.3">
      <c r="A2531" s="93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93"/>
      <c r="BR2531" s="95"/>
    </row>
    <row r="2532" spans="1:70" x14ac:dyDescent="0.3">
      <c r="A2532" s="93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93"/>
      <c r="BR2532" s="95"/>
    </row>
    <row r="2533" spans="1:70" x14ac:dyDescent="0.3">
      <c r="A2533" s="93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93"/>
      <c r="BR2533" s="95"/>
    </row>
    <row r="2534" spans="1:70" x14ac:dyDescent="0.3">
      <c r="A2534" s="93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93"/>
      <c r="BR2534" s="95"/>
    </row>
    <row r="2535" spans="1:70" x14ac:dyDescent="0.3">
      <c r="A2535" s="93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93"/>
      <c r="BR2535" s="95"/>
    </row>
    <row r="2536" spans="1:70" x14ac:dyDescent="0.3">
      <c r="A2536" s="93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93"/>
      <c r="BR2536" s="95"/>
    </row>
    <row r="2537" spans="1:70" x14ac:dyDescent="0.3">
      <c r="A2537" s="93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93"/>
      <c r="BR2537" s="95"/>
    </row>
    <row r="2538" spans="1:70" x14ac:dyDescent="0.3">
      <c r="A2538" s="93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93"/>
      <c r="BR2538" s="95"/>
    </row>
    <row r="2539" spans="1:70" x14ac:dyDescent="0.3">
      <c r="A2539" s="93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93"/>
      <c r="BR2539" s="95"/>
    </row>
    <row r="2540" spans="1:70" x14ac:dyDescent="0.3">
      <c r="A2540" s="93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93"/>
      <c r="BR2540" s="95"/>
    </row>
    <row r="2541" spans="1:70" x14ac:dyDescent="0.3">
      <c r="A2541" s="93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93"/>
      <c r="BR2541" s="95"/>
    </row>
    <row r="2542" spans="1:70" x14ac:dyDescent="0.3">
      <c r="A2542" s="93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93"/>
      <c r="BR2542" s="95"/>
    </row>
    <row r="2543" spans="1:70" x14ac:dyDescent="0.3">
      <c r="A2543" s="93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93"/>
      <c r="BR2543" s="95"/>
    </row>
    <row r="2544" spans="1:70" x14ac:dyDescent="0.3">
      <c r="A2544" s="93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93"/>
      <c r="BR2544" s="95"/>
    </row>
    <row r="2545" spans="1:70" x14ac:dyDescent="0.3">
      <c r="A2545" s="93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93"/>
      <c r="BR2545" s="95"/>
    </row>
    <row r="2546" spans="1:70" x14ac:dyDescent="0.3">
      <c r="A2546" s="93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93"/>
      <c r="BR2546" s="95"/>
    </row>
    <row r="2547" spans="1:70" x14ac:dyDescent="0.3">
      <c r="A2547" s="93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93"/>
      <c r="BR2547" s="95"/>
    </row>
    <row r="2548" spans="1:70" x14ac:dyDescent="0.3">
      <c r="A2548" s="93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93"/>
      <c r="BR2548" s="95"/>
    </row>
    <row r="2549" spans="1:70" x14ac:dyDescent="0.3">
      <c r="A2549" s="93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93"/>
      <c r="BR2549" s="95"/>
    </row>
    <row r="2550" spans="1:70" x14ac:dyDescent="0.3">
      <c r="A2550" s="93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93"/>
      <c r="BR2550" s="95"/>
    </row>
    <row r="2551" spans="1:70" x14ac:dyDescent="0.3">
      <c r="A2551" s="93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93"/>
      <c r="BR2551" s="95"/>
    </row>
    <row r="2552" spans="1:70" x14ac:dyDescent="0.3">
      <c r="A2552" s="93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93"/>
      <c r="BR2552" s="95"/>
    </row>
    <row r="2553" spans="1:70" x14ac:dyDescent="0.3">
      <c r="A2553" s="93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93"/>
      <c r="BR2553" s="95"/>
    </row>
    <row r="2554" spans="1:70" x14ac:dyDescent="0.3">
      <c r="A2554" s="93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93"/>
      <c r="BR2554" s="95"/>
    </row>
    <row r="2555" spans="1:70" x14ac:dyDescent="0.3">
      <c r="A2555" s="93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93"/>
      <c r="BR2555" s="95"/>
    </row>
    <row r="2556" spans="1:70" x14ac:dyDescent="0.3">
      <c r="A2556" s="93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93"/>
      <c r="BR2556" s="95"/>
    </row>
    <row r="2557" spans="1:70" x14ac:dyDescent="0.3">
      <c r="A2557" s="93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93"/>
      <c r="BR2557" s="95"/>
    </row>
    <row r="2558" spans="1:70" x14ac:dyDescent="0.3">
      <c r="A2558" s="93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93"/>
      <c r="BR2558" s="95"/>
    </row>
    <row r="2559" spans="1:70" x14ac:dyDescent="0.3">
      <c r="A2559" s="93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93"/>
      <c r="BR2559" s="95"/>
    </row>
    <row r="2560" spans="1:70" x14ac:dyDescent="0.3">
      <c r="A2560" s="93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93"/>
      <c r="BR2560" s="95"/>
    </row>
    <row r="2561" spans="1:70" x14ac:dyDescent="0.3">
      <c r="A2561" s="93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93"/>
      <c r="BR2561" s="95"/>
    </row>
    <row r="2562" spans="1:70" x14ac:dyDescent="0.3">
      <c r="A2562" s="93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93"/>
      <c r="BR2562" s="95"/>
    </row>
    <row r="2563" spans="1:70" x14ac:dyDescent="0.3">
      <c r="A2563" s="93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93"/>
      <c r="BR2563" s="95"/>
    </row>
    <row r="2564" spans="1:70" x14ac:dyDescent="0.3">
      <c r="A2564" s="93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93"/>
      <c r="BR2564" s="95"/>
    </row>
    <row r="2565" spans="1:70" x14ac:dyDescent="0.3">
      <c r="A2565" s="93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93"/>
      <c r="BR2565" s="95"/>
    </row>
    <row r="2566" spans="1:70" x14ac:dyDescent="0.3">
      <c r="A2566" s="93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93"/>
      <c r="BR2566" s="95"/>
    </row>
    <row r="2567" spans="1:70" x14ac:dyDescent="0.3">
      <c r="A2567" s="93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93"/>
      <c r="BR2567" s="95"/>
    </row>
    <row r="2568" spans="1:70" x14ac:dyDescent="0.3">
      <c r="A2568" s="93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93"/>
      <c r="BR2568" s="95"/>
    </row>
    <row r="2569" spans="1:70" x14ac:dyDescent="0.3">
      <c r="A2569" s="93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93"/>
      <c r="BR2569" s="95"/>
    </row>
    <row r="2570" spans="1:70" x14ac:dyDescent="0.3">
      <c r="A2570" s="93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93"/>
      <c r="BR2570" s="95"/>
    </row>
    <row r="2571" spans="1:70" x14ac:dyDescent="0.3">
      <c r="A2571" s="93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93"/>
      <c r="BR2571" s="95"/>
    </row>
    <row r="2572" spans="1:70" x14ac:dyDescent="0.3">
      <c r="A2572" s="93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93"/>
      <c r="BR2572" s="95"/>
    </row>
    <row r="2573" spans="1:70" x14ac:dyDescent="0.3">
      <c r="A2573" s="93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93"/>
      <c r="BR2573" s="95"/>
    </row>
    <row r="2574" spans="1:70" x14ac:dyDescent="0.3">
      <c r="A2574" s="93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93"/>
      <c r="BR2574" s="95"/>
    </row>
    <row r="2575" spans="1:70" x14ac:dyDescent="0.3">
      <c r="A2575" s="93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93"/>
      <c r="BR2575" s="95"/>
    </row>
    <row r="2576" spans="1:70" x14ac:dyDescent="0.3">
      <c r="A2576" s="93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93"/>
      <c r="BR2576" s="95"/>
    </row>
    <row r="2577" spans="1:70" x14ac:dyDescent="0.3">
      <c r="A2577" s="93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93"/>
      <c r="BR2577" s="95"/>
    </row>
    <row r="2578" spans="1:70" x14ac:dyDescent="0.3">
      <c r="A2578" s="93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93"/>
      <c r="BR2578" s="95"/>
    </row>
    <row r="2579" spans="1:70" x14ac:dyDescent="0.3">
      <c r="A2579" s="93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93"/>
      <c r="BR2579" s="95"/>
    </row>
    <row r="2580" spans="1:70" x14ac:dyDescent="0.3">
      <c r="A2580" s="93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93"/>
      <c r="BR2580" s="95"/>
    </row>
    <row r="2581" spans="1:70" x14ac:dyDescent="0.3">
      <c r="A2581" s="93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93"/>
      <c r="BR2581" s="95"/>
    </row>
    <row r="2582" spans="1:70" x14ac:dyDescent="0.3">
      <c r="A2582" s="93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93"/>
      <c r="BR2582" s="95"/>
    </row>
    <row r="2583" spans="1:70" x14ac:dyDescent="0.3">
      <c r="A2583" s="93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93"/>
      <c r="BR2583" s="95"/>
    </row>
    <row r="2584" spans="1:70" x14ac:dyDescent="0.3">
      <c r="A2584" s="93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93"/>
      <c r="BR2584" s="95"/>
    </row>
    <row r="2585" spans="1:70" x14ac:dyDescent="0.3">
      <c r="A2585" s="93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93"/>
      <c r="BR2585" s="95"/>
    </row>
    <row r="2586" spans="1:70" x14ac:dyDescent="0.3">
      <c r="A2586" s="93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93"/>
      <c r="BR2586" s="95"/>
    </row>
    <row r="2587" spans="1:70" x14ac:dyDescent="0.3">
      <c r="A2587" s="93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93"/>
      <c r="BR2587" s="95"/>
    </row>
    <row r="2588" spans="1:70" x14ac:dyDescent="0.3">
      <c r="A2588" s="93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93"/>
      <c r="BR2588" s="95"/>
    </row>
    <row r="2589" spans="1:70" x14ac:dyDescent="0.3">
      <c r="A2589" s="93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93"/>
      <c r="BR2589" s="95"/>
    </row>
    <row r="2590" spans="1:70" x14ac:dyDescent="0.3">
      <c r="A2590" s="93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93"/>
      <c r="BR2590" s="95"/>
    </row>
    <row r="2591" spans="1:70" x14ac:dyDescent="0.3">
      <c r="A2591" s="93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93"/>
      <c r="BR2591" s="95"/>
    </row>
    <row r="2592" spans="1:70" x14ac:dyDescent="0.3">
      <c r="A2592" s="93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93"/>
      <c r="BR2592" s="95"/>
    </row>
    <row r="2593" spans="1:70" x14ac:dyDescent="0.3">
      <c r="A2593" s="93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93"/>
      <c r="BR2593" s="95"/>
    </row>
    <row r="2594" spans="1:70" x14ac:dyDescent="0.3">
      <c r="A2594" s="93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93"/>
      <c r="BR2594" s="95"/>
    </row>
    <row r="2595" spans="1:70" x14ac:dyDescent="0.3">
      <c r="A2595" s="93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93"/>
      <c r="BR2595" s="95"/>
    </row>
    <row r="2596" spans="1:70" x14ac:dyDescent="0.3">
      <c r="A2596" s="93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93"/>
      <c r="BR2596" s="95"/>
    </row>
    <row r="2597" spans="1:70" x14ac:dyDescent="0.3">
      <c r="A2597" s="93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93"/>
      <c r="BR2597" s="95"/>
    </row>
    <row r="2598" spans="1:70" x14ac:dyDescent="0.3">
      <c r="A2598" s="93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93"/>
      <c r="BR2598" s="95"/>
    </row>
    <row r="2599" spans="1:70" x14ac:dyDescent="0.3">
      <c r="A2599" s="93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93"/>
      <c r="BR2599" s="95"/>
    </row>
    <row r="2600" spans="1:70" x14ac:dyDescent="0.3">
      <c r="A2600" s="93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93"/>
      <c r="BR2600" s="95"/>
    </row>
    <row r="2601" spans="1:70" x14ac:dyDescent="0.3">
      <c r="A2601" s="93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93"/>
      <c r="BR2601" s="95"/>
    </row>
    <row r="2602" spans="1:70" x14ac:dyDescent="0.3">
      <c r="A2602" s="93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93"/>
      <c r="BR2602" s="95"/>
    </row>
    <row r="2603" spans="1:70" x14ac:dyDescent="0.3">
      <c r="A2603" s="93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93"/>
      <c r="BR2603" s="95"/>
    </row>
    <row r="2604" spans="1:70" x14ac:dyDescent="0.3">
      <c r="A2604" s="93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93"/>
      <c r="BR2604" s="95"/>
    </row>
    <row r="2605" spans="1:70" x14ac:dyDescent="0.3">
      <c r="A2605" s="93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93"/>
      <c r="BR2605" s="95"/>
    </row>
    <row r="2606" spans="1:70" x14ac:dyDescent="0.3">
      <c r="A2606" s="93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93"/>
      <c r="BR2606" s="95"/>
    </row>
    <row r="2607" spans="1:70" x14ac:dyDescent="0.3">
      <c r="A2607" s="93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93"/>
      <c r="BR2607" s="95"/>
    </row>
    <row r="2608" spans="1:70" x14ac:dyDescent="0.3">
      <c r="A2608" s="93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93"/>
      <c r="BR2608" s="95"/>
    </row>
    <row r="2609" spans="1:70" x14ac:dyDescent="0.3">
      <c r="A2609" s="93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93"/>
      <c r="BR2609" s="95"/>
    </row>
    <row r="2610" spans="1:70" x14ac:dyDescent="0.3">
      <c r="A2610" s="93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93"/>
      <c r="BR2610" s="95"/>
    </row>
    <row r="2611" spans="1:70" x14ac:dyDescent="0.3">
      <c r="A2611" s="93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93"/>
      <c r="BR2611" s="95"/>
    </row>
    <row r="2612" spans="1:70" x14ac:dyDescent="0.3">
      <c r="A2612" s="93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93"/>
      <c r="BR2612" s="95"/>
    </row>
    <row r="2613" spans="1:70" x14ac:dyDescent="0.3">
      <c r="A2613" s="93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93"/>
      <c r="BR2613" s="95"/>
    </row>
    <row r="2614" spans="1:70" x14ac:dyDescent="0.3">
      <c r="A2614" s="93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93"/>
      <c r="BR2614" s="95"/>
    </row>
    <row r="2615" spans="1:70" x14ac:dyDescent="0.3">
      <c r="A2615" s="93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93"/>
      <c r="BR2615" s="95"/>
    </row>
    <row r="2616" spans="1:70" x14ac:dyDescent="0.3">
      <c r="A2616" s="93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93"/>
      <c r="BR2616" s="95"/>
    </row>
    <row r="2617" spans="1:70" x14ac:dyDescent="0.3">
      <c r="A2617" s="93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93"/>
      <c r="BR2617" s="95"/>
    </row>
    <row r="2618" spans="1:70" x14ac:dyDescent="0.3">
      <c r="A2618" s="93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93"/>
      <c r="BR2618" s="95"/>
    </row>
    <row r="2619" spans="1:70" x14ac:dyDescent="0.3">
      <c r="A2619" s="93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93"/>
      <c r="BR2619" s="95"/>
    </row>
    <row r="2620" spans="1:70" x14ac:dyDescent="0.3">
      <c r="A2620" s="93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93"/>
      <c r="BR2620" s="95"/>
    </row>
    <row r="2621" spans="1:70" x14ac:dyDescent="0.3">
      <c r="A2621" s="93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93"/>
      <c r="BR2621" s="95"/>
    </row>
    <row r="2622" spans="1:70" x14ac:dyDescent="0.3">
      <c r="A2622" s="93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93"/>
      <c r="BR2622" s="95"/>
    </row>
    <row r="2623" spans="1:70" x14ac:dyDescent="0.3">
      <c r="A2623" s="93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93"/>
      <c r="BR2623" s="95"/>
    </row>
    <row r="2624" spans="1:70" x14ac:dyDescent="0.3">
      <c r="A2624" s="93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93"/>
      <c r="BR2624" s="95"/>
    </row>
    <row r="2625" spans="1:70" x14ac:dyDescent="0.3">
      <c r="A2625" s="93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93"/>
      <c r="BR2625" s="95"/>
    </row>
    <row r="2626" spans="1:70" x14ac:dyDescent="0.3">
      <c r="A2626" s="93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93"/>
      <c r="BR2626" s="95"/>
    </row>
    <row r="2627" spans="1:70" x14ac:dyDescent="0.3">
      <c r="A2627" s="93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93"/>
      <c r="BR2627" s="95"/>
    </row>
    <row r="2628" spans="1:70" x14ac:dyDescent="0.3">
      <c r="A2628" s="93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93"/>
      <c r="BR2628" s="95"/>
    </row>
    <row r="2629" spans="1:70" x14ac:dyDescent="0.3">
      <c r="A2629" s="93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93"/>
      <c r="BR2629" s="95"/>
    </row>
    <row r="2630" spans="1:70" x14ac:dyDescent="0.3">
      <c r="A2630" s="93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93"/>
      <c r="BR2630" s="95"/>
    </row>
    <row r="2631" spans="1:70" x14ac:dyDescent="0.3">
      <c r="A2631" s="93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93"/>
      <c r="BR2631" s="95"/>
    </row>
    <row r="2632" spans="1:70" x14ac:dyDescent="0.3">
      <c r="A2632" s="93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93"/>
      <c r="BR2632" s="95"/>
    </row>
    <row r="2633" spans="1:70" x14ac:dyDescent="0.3">
      <c r="A2633" s="93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93"/>
      <c r="BR2633" s="95"/>
    </row>
    <row r="2634" spans="1:70" x14ac:dyDescent="0.3">
      <c r="A2634" s="93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93"/>
      <c r="BR2634" s="95"/>
    </row>
    <row r="2635" spans="1:70" x14ac:dyDescent="0.3">
      <c r="A2635" s="93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93"/>
      <c r="BR2635" s="95"/>
    </row>
    <row r="2636" spans="1:70" x14ac:dyDescent="0.3">
      <c r="A2636" s="93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93"/>
      <c r="BR2636" s="95"/>
    </row>
    <row r="2637" spans="1:70" x14ac:dyDescent="0.3">
      <c r="A2637" s="93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93"/>
      <c r="BR2637" s="95"/>
    </row>
    <row r="2638" spans="1:70" x14ac:dyDescent="0.3">
      <c r="A2638" s="93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93"/>
      <c r="BR2638" s="95"/>
    </row>
    <row r="2639" spans="1:70" x14ac:dyDescent="0.3">
      <c r="A2639" s="93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93"/>
      <c r="BR2639" s="95"/>
    </row>
    <row r="2640" spans="1:70" x14ac:dyDescent="0.3">
      <c r="A2640" s="93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93"/>
      <c r="BR2640" s="95"/>
    </row>
    <row r="2641" spans="1:70" x14ac:dyDescent="0.3">
      <c r="A2641" s="93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93"/>
      <c r="BR2641" s="95"/>
    </row>
    <row r="2642" spans="1:70" x14ac:dyDescent="0.3">
      <c r="A2642" s="93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93"/>
      <c r="BR2642" s="95"/>
    </row>
    <row r="2643" spans="1:70" x14ac:dyDescent="0.3">
      <c r="A2643" s="93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93"/>
      <c r="BR2643" s="95"/>
    </row>
    <row r="2644" spans="1:70" x14ac:dyDescent="0.3">
      <c r="A2644" s="93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93"/>
      <c r="BR2644" s="95"/>
    </row>
    <row r="2645" spans="1:70" x14ac:dyDescent="0.3">
      <c r="A2645" s="93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93"/>
      <c r="BR2645" s="95"/>
    </row>
    <row r="2646" spans="1:70" x14ac:dyDescent="0.3">
      <c r="A2646" s="93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93"/>
      <c r="BR2646" s="95"/>
    </row>
    <row r="2647" spans="1:70" x14ac:dyDescent="0.3">
      <c r="A2647" s="93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93"/>
      <c r="BR2647" s="95"/>
    </row>
    <row r="2648" spans="1:70" x14ac:dyDescent="0.3">
      <c r="A2648" s="93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93"/>
      <c r="BR2648" s="95"/>
    </row>
    <row r="2649" spans="1:70" x14ac:dyDescent="0.3">
      <c r="A2649" s="93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93"/>
      <c r="BR2649" s="95"/>
    </row>
    <row r="2650" spans="1:70" x14ac:dyDescent="0.3">
      <c r="A2650" s="93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93"/>
      <c r="BR2650" s="95"/>
    </row>
    <row r="2651" spans="1:70" x14ac:dyDescent="0.3">
      <c r="A2651" s="93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93"/>
      <c r="BR2651" s="95"/>
    </row>
    <row r="2652" spans="1:70" x14ac:dyDescent="0.3">
      <c r="A2652" s="93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93"/>
      <c r="BR2652" s="95"/>
    </row>
    <row r="2653" spans="1:70" x14ac:dyDescent="0.3">
      <c r="A2653" s="93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93"/>
      <c r="BR2653" s="95"/>
    </row>
    <row r="2654" spans="1:70" x14ac:dyDescent="0.3">
      <c r="A2654" s="93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93"/>
      <c r="BR2654" s="95"/>
    </row>
    <row r="2655" spans="1:70" x14ac:dyDescent="0.3">
      <c r="A2655" s="93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93"/>
      <c r="BR2655" s="95"/>
    </row>
    <row r="2656" spans="1:70" x14ac:dyDescent="0.3">
      <c r="A2656" s="93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93"/>
      <c r="BR2656" s="95"/>
    </row>
    <row r="2657" spans="1:70" x14ac:dyDescent="0.3">
      <c r="A2657" s="93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93"/>
      <c r="BR2657" s="95"/>
    </row>
    <row r="2658" spans="1:70" x14ac:dyDescent="0.3">
      <c r="A2658" s="93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93"/>
      <c r="BR2658" s="95"/>
    </row>
    <row r="2659" spans="1:70" x14ac:dyDescent="0.3">
      <c r="A2659" s="93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93"/>
      <c r="BR2659" s="95"/>
    </row>
    <row r="2660" spans="1:70" x14ac:dyDescent="0.3">
      <c r="A2660" s="93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93"/>
      <c r="BR2660" s="95"/>
    </row>
    <row r="2661" spans="1:70" x14ac:dyDescent="0.3">
      <c r="A2661" s="93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93"/>
      <c r="BR2661" s="95"/>
    </row>
    <row r="2662" spans="1:70" x14ac:dyDescent="0.3">
      <c r="A2662" s="93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93"/>
      <c r="BR2662" s="95"/>
    </row>
    <row r="2663" spans="1:70" x14ac:dyDescent="0.3">
      <c r="A2663" s="93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93"/>
      <c r="BR2663" s="95"/>
    </row>
    <row r="2664" spans="1:70" x14ac:dyDescent="0.3">
      <c r="A2664" s="93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93"/>
      <c r="BR2664" s="95"/>
    </row>
    <row r="2665" spans="1:70" x14ac:dyDescent="0.3">
      <c r="A2665" s="93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93"/>
      <c r="BR2665" s="95"/>
    </row>
    <row r="2666" spans="1:70" x14ac:dyDescent="0.3">
      <c r="A2666" s="93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93"/>
      <c r="BR2666" s="95"/>
    </row>
    <row r="2667" spans="1:70" x14ac:dyDescent="0.3">
      <c r="A2667" s="93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93"/>
      <c r="BR2667" s="95"/>
    </row>
    <row r="2668" spans="1:70" x14ac:dyDescent="0.3">
      <c r="A2668" s="93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93"/>
      <c r="BR2668" s="95"/>
    </row>
    <row r="2669" spans="1:70" x14ac:dyDescent="0.3">
      <c r="A2669" s="93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93"/>
      <c r="BR2669" s="95"/>
    </row>
    <row r="2670" spans="1:70" x14ac:dyDescent="0.3">
      <c r="A2670" s="93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93"/>
      <c r="BR2670" s="95"/>
    </row>
    <row r="2671" spans="1:70" x14ac:dyDescent="0.3">
      <c r="A2671" s="93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93"/>
      <c r="BR2671" s="95"/>
    </row>
    <row r="2672" spans="1:70" x14ac:dyDescent="0.3">
      <c r="A2672" s="93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93"/>
      <c r="BR2672" s="95"/>
    </row>
    <row r="2673" spans="1:70" x14ac:dyDescent="0.3">
      <c r="A2673" s="93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93"/>
      <c r="BR2673" s="95"/>
    </row>
    <row r="2674" spans="1:70" x14ac:dyDescent="0.3">
      <c r="A2674" s="93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93"/>
      <c r="BR2674" s="95"/>
    </row>
    <row r="2675" spans="1:70" x14ac:dyDescent="0.3">
      <c r="A2675" s="93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93"/>
      <c r="BR2675" s="95"/>
    </row>
    <row r="2676" spans="1:70" x14ac:dyDescent="0.3">
      <c r="A2676" s="93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93"/>
      <c r="BR2676" s="95"/>
    </row>
    <row r="2677" spans="1:70" x14ac:dyDescent="0.3">
      <c r="A2677" s="93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93"/>
      <c r="BR2677" s="95"/>
    </row>
    <row r="2678" spans="1:70" x14ac:dyDescent="0.3">
      <c r="A2678" s="93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93"/>
      <c r="BR2678" s="95"/>
    </row>
    <row r="2679" spans="1:70" x14ac:dyDescent="0.3">
      <c r="A2679" s="93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93"/>
      <c r="BR2679" s="95"/>
    </row>
    <row r="2680" spans="1:70" x14ac:dyDescent="0.3">
      <c r="A2680" s="93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93"/>
      <c r="BR2680" s="95"/>
    </row>
    <row r="2681" spans="1:70" x14ac:dyDescent="0.3">
      <c r="A2681" s="93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93"/>
      <c r="BR2681" s="95"/>
    </row>
    <row r="2682" spans="1:70" x14ac:dyDescent="0.3">
      <c r="A2682" s="93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93"/>
      <c r="BR2682" s="95"/>
    </row>
    <row r="2683" spans="1:70" x14ac:dyDescent="0.3">
      <c r="A2683" s="93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93"/>
      <c r="BR2683" s="95"/>
    </row>
    <row r="2684" spans="1:70" x14ac:dyDescent="0.3">
      <c r="A2684" s="93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93"/>
      <c r="BR2684" s="95"/>
    </row>
    <row r="2685" spans="1:70" x14ac:dyDescent="0.3">
      <c r="A2685" s="93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93"/>
      <c r="BR2685" s="95"/>
    </row>
    <row r="2686" spans="1:70" x14ac:dyDescent="0.3">
      <c r="A2686" s="93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93"/>
      <c r="BR2686" s="95"/>
    </row>
    <row r="2687" spans="1:70" x14ac:dyDescent="0.3">
      <c r="A2687" s="93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93"/>
      <c r="BR2687" s="95"/>
    </row>
    <row r="2688" spans="1:70" x14ac:dyDescent="0.3">
      <c r="A2688" s="93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93"/>
      <c r="BR2688" s="95"/>
    </row>
    <row r="2689" spans="1:70" x14ac:dyDescent="0.3">
      <c r="A2689" s="93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93"/>
      <c r="BR2689" s="95"/>
    </row>
    <row r="2690" spans="1:70" x14ac:dyDescent="0.3">
      <c r="A2690" s="93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93"/>
      <c r="BR2690" s="95"/>
    </row>
    <row r="2691" spans="1:70" x14ac:dyDescent="0.3">
      <c r="A2691" s="93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93"/>
      <c r="BR2691" s="95"/>
    </row>
    <row r="2692" spans="1:70" x14ac:dyDescent="0.3">
      <c r="A2692" s="93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93"/>
      <c r="BR2692" s="95"/>
    </row>
    <row r="2693" spans="1:70" x14ac:dyDescent="0.3">
      <c r="A2693" s="93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93"/>
      <c r="BR2693" s="95"/>
    </row>
    <row r="2694" spans="1:70" x14ac:dyDescent="0.3">
      <c r="A2694" s="93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93"/>
      <c r="BR2694" s="95"/>
    </row>
    <row r="2695" spans="1:70" x14ac:dyDescent="0.3">
      <c r="A2695" s="93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93"/>
      <c r="BR2695" s="95"/>
    </row>
    <row r="2696" spans="1:70" x14ac:dyDescent="0.3">
      <c r="A2696" s="93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93"/>
      <c r="BR2696" s="95"/>
    </row>
    <row r="2697" spans="1:70" x14ac:dyDescent="0.3">
      <c r="A2697" s="93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93"/>
      <c r="BR2697" s="95"/>
    </row>
    <row r="2698" spans="1:70" x14ac:dyDescent="0.3">
      <c r="A2698" s="93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93"/>
      <c r="BR2698" s="95"/>
    </row>
    <row r="2699" spans="1:70" x14ac:dyDescent="0.3">
      <c r="A2699" s="93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93"/>
      <c r="BR2699" s="95"/>
    </row>
    <row r="2700" spans="1:70" x14ac:dyDescent="0.3">
      <c r="A2700" s="93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93"/>
      <c r="BR2700" s="95"/>
    </row>
    <row r="2701" spans="1:70" x14ac:dyDescent="0.3">
      <c r="A2701" s="93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93"/>
      <c r="BR2701" s="95"/>
    </row>
    <row r="2702" spans="1:70" x14ac:dyDescent="0.3">
      <c r="A2702" s="93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93"/>
      <c r="BR2702" s="95"/>
    </row>
    <row r="2703" spans="1:70" x14ac:dyDescent="0.3">
      <c r="A2703" s="93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93"/>
      <c r="BR2703" s="95"/>
    </row>
    <row r="2704" spans="1:70" x14ac:dyDescent="0.3">
      <c r="A2704" s="93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93"/>
      <c r="BR2704" s="95"/>
    </row>
    <row r="2705" spans="1:70" x14ac:dyDescent="0.3">
      <c r="A2705" s="93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93"/>
      <c r="BR2705" s="95"/>
    </row>
    <row r="2706" spans="1:70" x14ac:dyDescent="0.3">
      <c r="A2706" s="93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93"/>
      <c r="BR2706" s="95"/>
    </row>
    <row r="2707" spans="1:70" x14ac:dyDescent="0.3">
      <c r="A2707" s="93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93"/>
      <c r="BR2707" s="95"/>
    </row>
    <row r="2708" spans="1:70" x14ac:dyDescent="0.3">
      <c r="A2708" s="93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93"/>
      <c r="BR2708" s="95"/>
    </row>
    <row r="2709" spans="1:70" x14ac:dyDescent="0.3">
      <c r="A2709" s="93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93"/>
      <c r="BR2709" s="95"/>
    </row>
    <row r="2710" spans="1:70" x14ac:dyDescent="0.3">
      <c r="A2710" s="93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93"/>
      <c r="BR2710" s="95"/>
    </row>
    <row r="2711" spans="1:70" x14ac:dyDescent="0.3">
      <c r="A2711" s="93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93"/>
      <c r="BR2711" s="95"/>
    </row>
    <row r="2712" spans="1:70" x14ac:dyDescent="0.3">
      <c r="A2712" s="93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93"/>
      <c r="BR2712" s="95"/>
    </row>
    <row r="2713" spans="1:70" x14ac:dyDescent="0.3">
      <c r="A2713" s="93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93"/>
      <c r="BR2713" s="95"/>
    </row>
    <row r="2714" spans="1:70" x14ac:dyDescent="0.3">
      <c r="A2714" s="93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93"/>
      <c r="BR2714" s="95"/>
    </row>
    <row r="2715" spans="1:70" x14ac:dyDescent="0.3">
      <c r="A2715" s="93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93"/>
      <c r="BR2715" s="95"/>
    </row>
    <row r="2716" spans="1:70" x14ac:dyDescent="0.3">
      <c r="A2716" s="93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93"/>
      <c r="BR2716" s="95"/>
    </row>
    <row r="2717" spans="1:70" x14ac:dyDescent="0.3">
      <c r="A2717" s="93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93"/>
      <c r="BR2717" s="95"/>
    </row>
    <row r="2718" spans="1:70" x14ac:dyDescent="0.3">
      <c r="A2718" s="93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93"/>
      <c r="BR2718" s="95"/>
    </row>
    <row r="2719" spans="1:70" x14ac:dyDescent="0.3">
      <c r="A2719" s="93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93"/>
      <c r="BR2719" s="95"/>
    </row>
    <row r="2720" spans="1:70" x14ac:dyDescent="0.3">
      <c r="A2720" s="93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93"/>
      <c r="BR2720" s="95"/>
    </row>
    <row r="2721" spans="1:70" x14ac:dyDescent="0.3">
      <c r="A2721" s="93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93"/>
      <c r="BR2721" s="95"/>
    </row>
    <row r="2722" spans="1:70" x14ac:dyDescent="0.3">
      <c r="A2722" s="93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93"/>
      <c r="BR2722" s="95"/>
    </row>
    <row r="2723" spans="1:70" x14ac:dyDescent="0.3">
      <c r="A2723" s="93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93"/>
      <c r="BR2723" s="95"/>
    </row>
    <row r="2724" spans="1:70" x14ac:dyDescent="0.3">
      <c r="A2724" s="93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93"/>
      <c r="BR2724" s="95"/>
    </row>
    <row r="2725" spans="1:70" x14ac:dyDescent="0.3">
      <c r="A2725" s="93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93"/>
      <c r="BR2725" s="95"/>
    </row>
    <row r="2726" spans="1:70" x14ac:dyDescent="0.3">
      <c r="A2726" s="93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93"/>
      <c r="BR2726" s="95"/>
    </row>
    <row r="2727" spans="1:70" x14ac:dyDescent="0.3">
      <c r="A2727" s="93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93"/>
      <c r="BR2727" s="95"/>
    </row>
    <row r="2728" spans="1:70" x14ac:dyDescent="0.3">
      <c r="A2728" s="93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93"/>
      <c r="BR2728" s="95"/>
    </row>
    <row r="2729" spans="1:70" x14ac:dyDescent="0.3">
      <c r="A2729" s="93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93"/>
      <c r="BR2729" s="95"/>
    </row>
    <row r="2730" spans="1:70" x14ac:dyDescent="0.3">
      <c r="A2730" s="93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93"/>
      <c r="BR2730" s="95"/>
    </row>
    <row r="2731" spans="1:70" x14ac:dyDescent="0.3">
      <c r="A2731" s="93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93"/>
      <c r="BR2731" s="95"/>
    </row>
    <row r="2732" spans="1:70" x14ac:dyDescent="0.3">
      <c r="A2732" s="93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93"/>
      <c r="BR2732" s="95"/>
    </row>
    <row r="2733" spans="1:70" x14ac:dyDescent="0.3">
      <c r="A2733" s="93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93"/>
      <c r="BR2733" s="95"/>
    </row>
    <row r="2734" spans="1:70" x14ac:dyDescent="0.3">
      <c r="A2734" s="93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93"/>
      <c r="BR2734" s="95"/>
    </row>
    <row r="2735" spans="1:70" x14ac:dyDescent="0.3">
      <c r="A2735" s="93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93"/>
      <c r="BR2735" s="95"/>
    </row>
    <row r="2736" spans="1:70" x14ac:dyDescent="0.3">
      <c r="A2736" s="93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93"/>
      <c r="BR2736" s="95"/>
    </row>
    <row r="2737" spans="1:70" x14ac:dyDescent="0.3">
      <c r="A2737" s="93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93"/>
      <c r="BR2737" s="95"/>
    </row>
    <row r="2738" spans="1:70" x14ac:dyDescent="0.3">
      <c r="A2738" s="93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93"/>
      <c r="BR2738" s="95"/>
    </row>
    <row r="2739" spans="1:70" x14ac:dyDescent="0.3">
      <c r="A2739" s="93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93"/>
      <c r="BR2739" s="95"/>
    </row>
    <row r="2740" spans="1:70" x14ac:dyDescent="0.3">
      <c r="A2740" s="93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93"/>
      <c r="BR2740" s="95"/>
    </row>
    <row r="2741" spans="1:70" x14ac:dyDescent="0.3">
      <c r="A2741" s="93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93"/>
      <c r="BR2741" s="95"/>
    </row>
    <row r="2742" spans="1:70" x14ac:dyDescent="0.3">
      <c r="A2742" s="93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93"/>
      <c r="BR2742" s="95"/>
    </row>
    <row r="2743" spans="1:70" x14ac:dyDescent="0.3">
      <c r="A2743" s="93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93"/>
      <c r="BR2743" s="95"/>
    </row>
    <row r="2744" spans="1:70" x14ac:dyDescent="0.3">
      <c r="A2744" s="93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93"/>
      <c r="BR2744" s="95"/>
    </row>
    <row r="2745" spans="1:70" x14ac:dyDescent="0.3">
      <c r="A2745" s="93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93"/>
      <c r="BR2745" s="95"/>
    </row>
    <row r="2746" spans="1:70" x14ac:dyDescent="0.3">
      <c r="A2746" s="93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93"/>
      <c r="BR2746" s="95"/>
    </row>
    <row r="2747" spans="1:70" x14ac:dyDescent="0.3">
      <c r="A2747" s="93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93"/>
      <c r="BR2747" s="95"/>
    </row>
    <row r="2748" spans="1:70" x14ac:dyDescent="0.3">
      <c r="A2748" s="93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93"/>
      <c r="BR2748" s="95"/>
    </row>
    <row r="2749" spans="1:70" x14ac:dyDescent="0.3">
      <c r="A2749" s="93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93"/>
      <c r="BR2749" s="95"/>
    </row>
    <row r="2750" spans="1:70" x14ac:dyDescent="0.3">
      <c r="A2750" s="93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93"/>
      <c r="BR2750" s="95"/>
    </row>
    <row r="2751" spans="1:70" x14ac:dyDescent="0.3">
      <c r="A2751" s="93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93"/>
      <c r="BR2751" s="95"/>
    </row>
    <row r="2752" spans="1:70" x14ac:dyDescent="0.3">
      <c r="A2752" s="93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93"/>
      <c r="BR2752" s="95"/>
    </row>
    <row r="2753" spans="1:70" x14ac:dyDescent="0.3">
      <c r="A2753" s="93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93"/>
      <c r="BR2753" s="95"/>
    </row>
    <row r="2754" spans="1:70" x14ac:dyDescent="0.3">
      <c r="A2754" s="93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93"/>
      <c r="BR2754" s="95"/>
    </row>
    <row r="2755" spans="1:70" x14ac:dyDescent="0.3">
      <c r="A2755" s="93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93"/>
      <c r="BR2755" s="95"/>
    </row>
    <row r="2756" spans="1:70" x14ac:dyDescent="0.3">
      <c r="A2756" s="93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93"/>
      <c r="BR2756" s="95"/>
    </row>
    <row r="2757" spans="1:70" x14ac:dyDescent="0.3">
      <c r="A2757" s="93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93"/>
      <c r="BR2757" s="95"/>
    </row>
    <row r="2758" spans="1:70" x14ac:dyDescent="0.3">
      <c r="A2758" s="93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93"/>
      <c r="BR2758" s="95"/>
    </row>
    <row r="2759" spans="1:70" x14ac:dyDescent="0.3">
      <c r="A2759" s="93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93"/>
      <c r="BR2759" s="95"/>
    </row>
    <row r="2760" spans="1:70" x14ac:dyDescent="0.3">
      <c r="A2760" s="93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93"/>
      <c r="BR2760" s="95"/>
    </row>
    <row r="2761" spans="1:70" x14ac:dyDescent="0.3">
      <c r="A2761" s="93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93"/>
      <c r="BR2761" s="95"/>
    </row>
    <row r="2762" spans="1:70" x14ac:dyDescent="0.3">
      <c r="A2762" s="93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93"/>
      <c r="BR2762" s="95"/>
    </row>
    <row r="2763" spans="1:70" x14ac:dyDescent="0.3">
      <c r="A2763" s="93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93"/>
      <c r="BR2763" s="95"/>
    </row>
    <row r="2764" spans="1:70" x14ac:dyDescent="0.3">
      <c r="A2764" s="93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93"/>
      <c r="BR2764" s="95"/>
    </row>
    <row r="2765" spans="1:70" x14ac:dyDescent="0.3">
      <c r="A2765" s="93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93"/>
      <c r="BR2765" s="95"/>
    </row>
    <row r="2766" spans="1:70" x14ac:dyDescent="0.3">
      <c r="A2766" s="93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93"/>
      <c r="BR2766" s="95"/>
    </row>
    <row r="2767" spans="1:70" x14ac:dyDescent="0.3">
      <c r="A2767" s="93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93"/>
      <c r="BR2767" s="95"/>
    </row>
    <row r="2768" spans="1:70" x14ac:dyDescent="0.3">
      <c r="A2768" s="93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93"/>
      <c r="BR2768" s="95"/>
    </row>
    <row r="2769" spans="1:70" x14ac:dyDescent="0.3">
      <c r="A2769" s="93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93"/>
      <c r="BR2769" s="95"/>
    </row>
    <row r="2770" spans="1:70" x14ac:dyDescent="0.3">
      <c r="A2770" s="93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93"/>
      <c r="BR2770" s="95"/>
    </row>
    <row r="2771" spans="1:70" x14ac:dyDescent="0.3">
      <c r="A2771" s="93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93"/>
      <c r="BR2771" s="95"/>
    </row>
    <row r="2772" spans="1:70" x14ac:dyDescent="0.3">
      <c r="A2772" s="93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93"/>
      <c r="BR2772" s="95"/>
    </row>
    <row r="2773" spans="1:70" x14ac:dyDescent="0.3">
      <c r="A2773" s="93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93"/>
      <c r="BR2773" s="95"/>
    </row>
    <row r="2774" spans="1:70" x14ac:dyDescent="0.3">
      <c r="A2774" s="93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93"/>
      <c r="BR2774" s="95"/>
    </row>
    <row r="2775" spans="1:70" x14ac:dyDescent="0.3">
      <c r="A2775" s="93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93"/>
      <c r="BR2775" s="95"/>
    </row>
    <row r="2776" spans="1:70" x14ac:dyDescent="0.3">
      <c r="A2776" s="93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93"/>
      <c r="BR2776" s="95"/>
    </row>
    <row r="2777" spans="1:70" x14ac:dyDescent="0.3">
      <c r="A2777" s="93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93"/>
      <c r="BR2777" s="95"/>
    </row>
    <row r="2778" spans="1:70" x14ac:dyDescent="0.3">
      <c r="A2778" s="93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93"/>
      <c r="BR2778" s="95"/>
    </row>
    <row r="2779" spans="1:70" x14ac:dyDescent="0.3">
      <c r="A2779" s="93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93"/>
      <c r="BR2779" s="95"/>
    </row>
    <row r="2780" spans="1:70" x14ac:dyDescent="0.3">
      <c r="A2780" s="93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93"/>
      <c r="BR2780" s="95"/>
    </row>
    <row r="2781" spans="1:70" x14ac:dyDescent="0.3">
      <c r="A2781" s="93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93"/>
      <c r="BR2781" s="95"/>
    </row>
    <row r="2782" spans="1:70" x14ac:dyDescent="0.3">
      <c r="A2782" s="93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93"/>
      <c r="BR2782" s="95"/>
    </row>
    <row r="2783" spans="1:70" x14ac:dyDescent="0.3">
      <c r="A2783" s="93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93"/>
      <c r="BR2783" s="95"/>
    </row>
    <row r="2784" spans="1:70" x14ac:dyDescent="0.3">
      <c r="A2784" s="93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93"/>
      <c r="BR2784" s="95"/>
    </row>
    <row r="2785" spans="1:70" x14ac:dyDescent="0.3">
      <c r="A2785" s="93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93"/>
      <c r="BR2785" s="95"/>
    </row>
    <row r="2786" spans="1:70" x14ac:dyDescent="0.3">
      <c r="A2786" s="93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93"/>
      <c r="BR2786" s="95"/>
    </row>
    <row r="2787" spans="1:70" x14ac:dyDescent="0.3">
      <c r="A2787" s="93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93"/>
      <c r="BR2787" s="95"/>
    </row>
    <row r="2788" spans="1:70" x14ac:dyDescent="0.3">
      <c r="A2788" s="93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93"/>
      <c r="BR2788" s="95"/>
    </row>
    <row r="2789" spans="1:70" x14ac:dyDescent="0.3">
      <c r="A2789" s="93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93"/>
      <c r="BR2789" s="95"/>
    </row>
    <row r="2790" spans="1:70" x14ac:dyDescent="0.3">
      <c r="A2790" s="93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93"/>
      <c r="BR2790" s="95"/>
    </row>
    <row r="2791" spans="1:70" x14ac:dyDescent="0.3">
      <c r="A2791" s="93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93"/>
      <c r="BR2791" s="95"/>
    </row>
    <row r="2792" spans="1:70" x14ac:dyDescent="0.3">
      <c r="A2792" s="93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93"/>
      <c r="BR2792" s="95"/>
    </row>
    <row r="2793" spans="1:70" x14ac:dyDescent="0.3">
      <c r="A2793" s="93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93"/>
      <c r="BR2793" s="95"/>
    </row>
    <row r="2794" spans="1:70" x14ac:dyDescent="0.3">
      <c r="A2794" s="93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93"/>
      <c r="BR2794" s="95"/>
    </row>
    <row r="2795" spans="1:70" x14ac:dyDescent="0.3">
      <c r="A2795" s="93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93"/>
      <c r="BR2795" s="95"/>
    </row>
    <row r="2796" spans="1:70" x14ac:dyDescent="0.3">
      <c r="A2796" s="93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93"/>
      <c r="BR2796" s="95"/>
    </row>
    <row r="2797" spans="1:70" x14ac:dyDescent="0.3">
      <c r="A2797" s="93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93"/>
      <c r="BR2797" s="95"/>
    </row>
    <row r="2798" spans="1:70" x14ac:dyDescent="0.3">
      <c r="A2798" s="93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93"/>
      <c r="BR2798" s="95"/>
    </row>
    <row r="2799" spans="1:70" x14ac:dyDescent="0.3">
      <c r="A2799" s="93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93"/>
      <c r="BR2799" s="95"/>
    </row>
    <row r="2800" spans="1:70" x14ac:dyDescent="0.3">
      <c r="A2800" s="93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93"/>
      <c r="BR2800" s="95"/>
    </row>
    <row r="2801" spans="1:70" x14ac:dyDescent="0.3">
      <c r="A2801" s="93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93"/>
      <c r="BR2801" s="95"/>
    </row>
    <row r="2802" spans="1:70" x14ac:dyDescent="0.3">
      <c r="A2802" s="93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93"/>
      <c r="BR2802" s="95"/>
    </row>
    <row r="2803" spans="1:70" x14ac:dyDescent="0.3">
      <c r="A2803" s="93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93"/>
      <c r="BR2803" s="95"/>
    </row>
    <row r="2804" spans="1:70" x14ac:dyDescent="0.3">
      <c r="A2804" s="93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93"/>
      <c r="BR2804" s="95"/>
    </row>
    <row r="2805" spans="1:70" x14ac:dyDescent="0.3">
      <c r="A2805" s="93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93"/>
      <c r="BR2805" s="95"/>
    </row>
    <row r="2806" spans="1:70" x14ac:dyDescent="0.3">
      <c r="A2806" s="93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93"/>
      <c r="BR2806" s="95"/>
    </row>
    <row r="2807" spans="1:70" x14ac:dyDescent="0.3">
      <c r="A2807" s="93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93"/>
      <c r="BR2807" s="95"/>
    </row>
    <row r="2808" spans="1:70" x14ac:dyDescent="0.3">
      <c r="A2808" s="93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93"/>
      <c r="BR2808" s="95"/>
    </row>
    <row r="2809" spans="1:70" x14ac:dyDescent="0.3">
      <c r="A2809" s="93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93"/>
      <c r="BR2809" s="95"/>
    </row>
    <row r="2810" spans="1:70" x14ac:dyDescent="0.3">
      <c r="A2810" s="93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93"/>
      <c r="BR2810" s="95"/>
    </row>
    <row r="2811" spans="1:70" x14ac:dyDescent="0.3">
      <c r="A2811" s="93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93"/>
      <c r="BR2811" s="95"/>
    </row>
    <row r="2812" spans="1:70" x14ac:dyDescent="0.3">
      <c r="A2812" s="93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93"/>
      <c r="BR2812" s="95"/>
    </row>
    <row r="2813" spans="1:70" x14ac:dyDescent="0.3">
      <c r="A2813" s="93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93"/>
      <c r="BR2813" s="95"/>
    </row>
    <row r="2814" spans="1:70" x14ac:dyDescent="0.3">
      <c r="A2814" s="93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93"/>
      <c r="BR2814" s="95"/>
    </row>
    <row r="2815" spans="1:70" x14ac:dyDescent="0.3">
      <c r="A2815" s="93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93"/>
      <c r="BR2815" s="95"/>
    </row>
    <row r="2816" spans="1:70" x14ac:dyDescent="0.3">
      <c r="A2816" s="93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93"/>
      <c r="BR2816" s="95"/>
    </row>
    <row r="2817" spans="1:70" x14ac:dyDescent="0.3">
      <c r="A2817" s="93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93"/>
      <c r="BR2817" s="95"/>
    </row>
    <row r="2818" spans="1:70" x14ac:dyDescent="0.3">
      <c r="A2818" s="93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93"/>
      <c r="BR2818" s="95"/>
    </row>
    <row r="2819" spans="1:70" x14ac:dyDescent="0.3">
      <c r="A2819" s="93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93"/>
      <c r="BR2819" s="95"/>
    </row>
    <row r="2820" spans="1:70" x14ac:dyDescent="0.3">
      <c r="A2820" s="93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93"/>
      <c r="BR2820" s="95"/>
    </row>
    <row r="2821" spans="1:70" x14ac:dyDescent="0.3">
      <c r="A2821" s="93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93"/>
      <c r="BR2821" s="95"/>
    </row>
    <row r="2822" spans="1:70" x14ac:dyDescent="0.3">
      <c r="A2822" s="93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93"/>
      <c r="BR2822" s="95"/>
    </row>
    <row r="2823" spans="1:70" x14ac:dyDescent="0.3">
      <c r="A2823" s="93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93"/>
      <c r="BR2823" s="95"/>
    </row>
    <row r="2824" spans="1:70" x14ac:dyDescent="0.3">
      <c r="A2824" s="93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93"/>
      <c r="BR2824" s="95"/>
    </row>
    <row r="2825" spans="1:70" x14ac:dyDescent="0.3">
      <c r="A2825" s="93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93"/>
      <c r="BR2825" s="95"/>
    </row>
    <row r="2826" spans="1:70" x14ac:dyDescent="0.3">
      <c r="A2826" s="93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93"/>
      <c r="BR2826" s="95"/>
    </row>
    <row r="2827" spans="1:70" x14ac:dyDescent="0.3">
      <c r="A2827" s="93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93"/>
      <c r="BR2827" s="95"/>
    </row>
    <row r="2828" spans="1:70" x14ac:dyDescent="0.3">
      <c r="A2828" s="93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93"/>
      <c r="BR2828" s="95"/>
    </row>
    <row r="2829" spans="1:70" x14ac:dyDescent="0.3">
      <c r="A2829" s="93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93"/>
      <c r="BR2829" s="95"/>
    </row>
    <row r="2830" spans="1:70" x14ac:dyDescent="0.3">
      <c r="A2830" s="93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93"/>
      <c r="BR2830" s="95"/>
    </row>
    <row r="2831" spans="1:70" x14ac:dyDescent="0.3">
      <c r="A2831" s="93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93"/>
      <c r="BR2831" s="95"/>
    </row>
    <row r="2832" spans="1:70" x14ac:dyDescent="0.3">
      <c r="A2832" s="93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93"/>
      <c r="BR2832" s="95"/>
    </row>
    <row r="2833" spans="1:70" x14ac:dyDescent="0.3">
      <c r="A2833" s="93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93"/>
      <c r="BR2833" s="95"/>
    </row>
    <row r="2834" spans="1:70" x14ac:dyDescent="0.3">
      <c r="A2834" s="93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93"/>
      <c r="BR2834" s="95"/>
    </row>
    <row r="2835" spans="1:70" x14ac:dyDescent="0.3">
      <c r="A2835" s="93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93"/>
      <c r="BR2835" s="95"/>
    </row>
    <row r="2836" spans="1:70" x14ac:dyDescent="0.3">
      <c r="A2836" s="93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93"/>
      <c r="BR2836" s="95"/>
    </row>
    <row r="2837" spans="1:70" x14ac:dyDescent="0.3">
      <c r="A2837" s="93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93"/>
      <c r="BR2837" s="95"/>
    </row>
    <row r="2838" spans="1:70" x14ac:dyDescent="0.3">
      <c r="A2838" s="93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93"/>
      <c r="BR2838" s="95"/>
    </row>
    <row r="2839" spans="1:70" x14ac:dyDescent="0.3">
      <c r="A2839" s="93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93"/>
      <c r="BR2839" s="95"/>
    </row>
    <row r="2840" spans="1:70" x14ac:dyDescent="0.3">
      <c r="A2840" s="93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93"/>
      <c r="BR2840" s="95"/>
    </row>
    <row r="2841" spans="1:70" x14ac:dyDescent="0.3">
      <c r="A2841" s="93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93"/>
      <c r="BR2841" s="95"/>
    </row>
    <row r="2842" spans="1:70" x14ac:dyDescent="0.3">
      <c r="A2842" s="93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93"/>
      <c r="BR2842" s="95"/>
    </row>
    <row r="2843" spans="1:70" x14ac:dyDescent="0.3">
      <c r="A2843" s="93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93"/>
      <c r="BR2843" s="95"/>
    </row>
    <row r="2844" spans="1:70" x14ac:dyDescent="0.3">
      <c r="A2844" s="93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93"/>
      <c r="BR2844" s="95"/>
    </row>
    <row r="2845" spans="1:70" x14ac:dyDescent="0.3">
      <c r="A2845" s="93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93"/>
      <c r="BR2845" s="95"/>
    </row>
    <row r="2846" spans="1:70" x14ac:dyDescent="0.3">
      <c r="A2846" s="93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93"/>
      <c r="BR2846" s="95"/>
    </row>
    <row r="2847" spans="1:70" x14ac:dyDescent="0.3">
      <c r="A2847" s="93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93"/>
      <c r="BR2847" s="95"/>
    </row>
    <row r="2848" spans="1:70" x14ac:dyDescent="0.3">
      <c r="A2848" s="93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93"/>
      <c r="BR2848" s="95"/>
    </row>
    <row r="2849" spans="1:70" x14ac:dyDescent="0.3">
      <c r="A2849" s="93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93"/>
      <c r="BR2849" s="95"/>
    </row>
    <row r="2850" spans="1:70" x14ac:dyDescent="0.3">
      <c r="A2850" s="93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93"/>
      <c r="BR2850" s="95"/>
    </row>
    <row r="2851" spans="1:70" x14ac:dyDescent="0.3">
      <c r="A2851" s="93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93"/>
      <c r="BR2851" s="95"/>
    </row>
    <row r="2852" spans="1:70" x14ac:dyDescent="0.3">
      <c r="A2852" s="93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93"/>
      <c r="BR2852" s="95"/>
    </row>
    <row r="2853" spans="1:70" x14ac:dyDescent="0.3">
      <c r="A2853" s="93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93"/>
      <c r="BR2853" s="95"/>
    </row>
    <row r="2854" spans="1:70" x14ac:dyDescent="0.3">
      <c r="A2854" s="93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93"/>
      <c r="BR2854" s="95"/>
    </row>
    <row r="2855" spans="1:70" x14ac:dyDescent="0.3">
      <c r="A2855" s="93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93"/>
      <c r="BR2855" s="95"/>
    </row>
    <row r="2856" spans="1:70" x14ac:dyDescent="0.3">
      <c r="A2856" s="93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93"/>
      <c r="BR2856" s="95"/>
    </row>
    <row r="2857" spans="1:70" x14ac:dyDescent="0.3">
      <c r="A2857" s="93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93"/>
      <c r="BR2857" s="95"/>
    </row>
    <row r="2858" spans="1:70" x14ac:dyDescent="0.3">
      <c r="A2858" s="93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93"/>
      <c r="BR2858" s="95"/>
    </row>
    <row r="2859" spans="1:70" x14ac:dyDescent="0.3">
      <c r="A2859" s="93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93"/>
      <c r="BR2859" s="95"/>
    </row>
    <row r="2860" spans="1:70" x14ac:dyDescent="0.3">
      <c r="A2860" s="93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93"/>
      <c r="BR2860" s="95"/>
    </row>
    <row r="2861" spans="1:70" x14ac:dyDescent="0.3">
      <c r="A2861" s="93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93"/>
      <c r="BR2861" s="95"/>
    </row>
    <row r="2862" spans="1:70" x14ac:dyDescent="0.3">
      <c r="A2862" s="93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93"/>
      <c r="BR2862" s="95"/>
    </row>
    <row r="2863" spans="1:70" x14ac:dyDescent="0.3">
      <c r="A2863" s="93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93"/>
      <c r="BR2863" s="95"/>
    </row>
    <row r="2864" spans="1:70" x14ac:dyDescent="0.3">
      <c r="A2864" s="93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93"/>
      <c r="BR2864" s="95"/>
    </row>
    <row r="2865" spans="1:70" x14ac:dyDescent="0.3">
      <c r="A2865" s="93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93"/>
      <c r="BR2865" s="95"/>
    </row>
    <row r="2866" spans="1:70" x14ac:dyDescent="0.3">
      <c r="A2866" s="93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93"/>
      <c r="BR2866" s="95"/>
    </row>
    <row r="2867" spans="1:70" x14ac:dyDescent="0.3">
      <c r="A2867" s="93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93"/>
      <c r="BR2867" s="95"/>
    </row>
    <row r="2868" spans="1:70" x14ac:dyDescent="0.3">
      <c r="A2868" s="93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93"/>
      <c r="BR2868" s="95"/>
    </row>
    <row r="2869" spans="1:70" x14ac:dyDescent="0.3">
      <c r="A2869" s="93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93"/>
      <c r="BR2869" s="95"/>
    </row>
    <row r="2870" spans="1:70" x14ac:dyDescent="0.3">
      <c r="A2870" s="93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93"/>
      <c r="BR2870" s="95"/>
    </row>
    <row r="2871" spans="1:70" x14ac:dyDescent="0.3">
      <c r="A2871" s="93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93"/>
      <c r="BR2871" s="95"/>
    </row>
    <row r="2872" spans="1:70" x14ac:dyDescent="0.3">
      <c r="A2872" s="93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93"/>
      <c r="BR2872" s="95"/>
    </row>
    <row r="2873" spans="1:70" x14ac:dyDescent="0.3">
      <c r="A2873" s="93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93"/>
      <c r="BR2873" s="95"/>
    </row>
    <row r="2874" spans="1:70" x14ac:dyDescent="0.3">
      <c r="A2874" s="93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93"/>
      <c r="BR2874" s="95"/>
    </row>
    <row r="2875" spans="1:70" x14ac:dyDescent="0.3">
      <c r="A2875" s="93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93"/>
      <c r="BR2875" s="95"/>
    </row>
    <row r="2876" spans="1:70" x14ac:dyDescent="0.3">
      <c r="A2876" s="93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93"/>
      <c r="BR2876" s="95"/>
    </row>
    <row r="2877" spans="1:70" x14ac:dyDescent="0.3">
      <c r="A2877" s="93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93"/>
      <c r="BR2877" s="95"/>
    </row>
    <row r="2878" spans="1:70" x14ac:dyDescent="0.3">
      <c r="A2878" s="93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93"/>
      <c r="BR2878" s="95"/>
    </row>
    <row r="2879" spans="1:70" x14ac:dyDescent="0.3">
      <c r="A2879" s="93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93"/>
      <c r="BR2879" s="95"/>
    </row>
    <row r="2880" spans="1:70" x14ac:dyDescent="0.3">
      <c r="A2880" s="93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93"/>
      <c r="BR2880" s="95"/>
    </row>
    <row r="2881" spans="1:70" x14ac:dyDescent="0.3">
      <c r="A2881" s="93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93"/>
      <c r="BR2881" s="95"/>
    </row>
    <row r="2882" spans="1:70" x14ac:dyDescent="0.3">
      <c r="A2882" s="93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93"/>
      <c r="BR2882" s="95"/>
    </row>
    <row r="2883" spans="1:70" x14ac:dyDescent="0.3">
      <c r="A2883" s="93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93"/>
      <c r="BR2883" s="95"/>
    </row>
    <row r="2884" spans="1:70" x14ac:dyDescent="0.3">
      <c r="A2884" s="93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93"/>
      <c r="BR2884" s="95"/>
    </row>
    <row r="2885" spans="1:70" x14ac:dyDescent="0.3">
      <c r="A2885" s="93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93"/>
      <c r="BR2885" s="95"/>
    </row>
    <row r="2886" spans="1:70" x14ac:dyDescent="0.3">
      <c r="A2886" s="93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93"/>
      <c r="BR2886" s="95"/>
    </row>
    <row r="2887" spans="1:70" x14ac:dyDescent="0.3">
      <c r="A2887" s="93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93"/>
      <c r="BR2887" s="95"/>
    </row>
    <row r="2888" spans="1:70" x14ac:dyDescent="0.3">
      <c r="A2888" s="93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93"/>
      <c r="BR2888" s="95"/>
    </row>
    <row r="2889" spans="1:70" x14ac:dyDescent="0.3">
      <c r="A2889" s="93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93"/>
      <c r="BR2889" s="95"/>
    </row>
    <row r="2890" spans="1:70" x14ac:dyDescent="0.3">
      <c r="A2890" s="93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93"/>
      <c r="BR2890" s="95"/>
    </row>
    <row r="2891" spans="1:70" x14ac:dyDescent="0.3">
      <c r="A2891" s="93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93"/>
      <c r="BR2891" s="95"/>
    </row>
    <row r="2892" spans="1:70" x14ac:dyDescent="0.3">
      <c r="A2892" s="93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93"/>
      <c r="BR2892" s="95"/>
    </row>
    <row r="2893" spans="1:70" x14ac:dyDescent="0.3">
      <c r="A2893" s="93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93"/>
      <c r="BR2893" s="95"/>
    </row>
    <row r="2894" spans="1:70" x14ac:dyDescent="0.3">
      <c r="A2894" s="93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93"/>
      <c r="BR2894" s="95"/>
    </row>
    <row r="2895" spans="1:70" x14ac:dyDescent="0.3">
      <c r="A2895" s="93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93"/>
      <c r="BR2895" s="95"/>
    </row>
    <row r="2896" spans="1:70" x14ac:dyDescent="0.3">
      <c r="A2896" s="93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93"/>
      <c r="BR2896" s="95"/>
    </row>
    <row r="2897" spans="1:70" x14ac:dyDescent="0.3">
      <c r="A2897" s="93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93"/>
      <c r="BR2897" s="95"/>
    </row>
    <row r="2898" spans="1:70" x14ac:dyDescent="0.3">
      <c r="A2898" s="93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93"/>
      <c r="BR2898" s="95"/>
    </row>
    <row r="2899" spans="1:70" x14ac:dyDescent="0.3">
      <c r="A2899" s="93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93"/>
      <c r="BR2899" s="95"/>
    </row>
    <row r="2900" spans="1:70" x14ac:dyDescent="0.3">
      <c r="A2900" s="93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93"/>
      <c r="BR2900" s="95"/>
    </row>
    <row r="2901" spans="1:70" x14ac:dyDescent="0.3">
      <c r="A2901" s="93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93"/>
      <c r="BR2901" s="95"/>
    </row>
    <row r="2902" spans="1:70" x14ac:dyDescent="0.3">
      <c r="A2902" s="93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93"/>
      <c r="BR2902" s="95"/>
    </row>
    <row r="2903" spans="1:70" x14ac:dyDescent="0.3">
      <c r="A2903" s="93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93"/>
      <c r="BR2903" s="95"/>
    </row>
    <row r="2904" spans="1:70" x14ac:dyDescent="0.3">
      <c r="A2904" s="93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93"/>
      <c r="BR2904" s="95"/>
    </row>
    <row r="2905" spans="1:70" x14ac:dyDescent="0.3">
      <c r="A2905" s="93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93"/>
      <c r="BR2905" s="95"/>
    </row>
    <row r="2906" spans="1:70" x14ac:dyDescent="0.3">
      <c r="A2906" s="93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93"/>
      <c r="BR2906" s="95"/>
    </row>
    <row r="2907" spans="1:70" x14ac:dyDescent="0.3">
      <c r="A2907" s="93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93"/>
      <c r="BR2907" s="95"/>
    </row>
    <row r="2908" spans="1:70" x14ac:dyDescent="0.3">
      <c r="A2908" s="93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93"/>
      <c r="BR2908" s="95"/>
    </row>
    <row r="2909" spans="1:70" x14ac:dyDescent="0.3">
      <c r="A2909" s="93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93"/>
      <c r="BR2909" s="95"/>
    </row>
    <row r="2910" spans="1:70" x14ac:dyDescent="0.3">
      <c r="A2910" s="93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93"/>
      <c r="BR2910" s="95"/>
    </row>
    <row r="2911" spans="1:70" x14ac:dyDescent="0.3">
      <c r="A2911" s="93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93"/>
      <c r="BR2911" s="95"/>
    </row>
    <row r="2912" spans="1:70" x14ac:dyDescent="0.3">
      <c r="A2912" s="93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93"/>
      <c r="BR2912" s="95"/>
    </row>
    <row r="2913" spans="1:70" x14ac:dyDescent="0.3">
      <c r="A2913" s="93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93"/>
      <c r="BR2913" s="95"/>
    </row>
    <row r="2914" spans="1:70" x14ac:dyDescent="0.3">
      <c r="A2914" s="93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93"/>
      <c r="BR2914" s="95"/>
    </row>
    <row r="2915" spans="1:70" x14ac:dyDescent="0.3">
      <c r="A2915" s="93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93"/>
      <c r="BR2915" s="95"/>
    </row>
    <row r="2916" spans="1:70" x14ac:dyDescent="0.3">
      <c r="A2916" s="93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93"/>
      <c r="BR2916" s="95"/>
    </row>
    <row r="2917" spans="1:70" x14ac:dyDescent="0.3">
      <c r="A2917" s="93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93"/>
      <c r="BR2917" s="95"/>
    </row>
    <row r="2918" spans="1:70" x14ac:dyDescent="0.3">
      <c r="A2918" s="93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93"/>
      <c r="BR2918" s="95"/>
    </row>
    <row r="2919" spans="1:70" x14ac:dyDescent="0.3">
      <c r="A2919" s="93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93"/>
      <c r="BR2919" s="95"/>
    </row>
    <row r="2920" spans="1:70" x14ac:dyDescent="0.3">
      <c r="A2920" s="93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93"/>
      <c r="BR2920" s="95"/>
    </row>
    <row r="2921" spans="1:70" x14ac:dyDescent="0.3">
      <c r="A2921" s="93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93"/>
      <c r="BR2921" s="95"/>
    </row>
    <row r="2922" spans="1:70" x14ac:dyDescent="0.3">
      <c r="A2922" s="93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93"/>
      <c r="BR2922" s="95"/>
    </row>
    <row r="2923" spans="1:70" x14ac:dyDescent="0.3">
      <c r="A2923" s="93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93"/>
      <c r="BR2923" s="95"/>
    </row>
    <row r="2924" spans="1:70" x14ac:dyDescent="0.3">
      <c r="A2924" s="93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93"/>
      <c r="BR2924" s="95"/>
    </row>
    <row r="2925" spans="1:70" x14ac:dyDescent="0.3">
      <c r="A2925" s="93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93"/>
      <c r="BR2925" s="95"/>
    </row>
    <row r="2926" spans="1:70" x14ac:dyDescent="0.3">
      <c r="A2926" s="93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93"/>
      <c r="BR2926" s="95"/>
    </row>
    <row r="2927" spans="1:70" x14ac:dyDescent="0.3">
      <c r="A2927" s="93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93"/>
      <c r="BR2927" s="95"/>
    </row>
    <row r="2928" spans="1:70" x14ac:dyDescent="0.3">
      <c r="A2928" s="93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93"/>
      <c r="BR2928" s="95"/>
    </row>
    <row r="2929" spans="1:70" x14ac:dyDescent="0.3">
      <c r="A2929" s="93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93"/>
      <c r="BR2929" s="95"/>
    </row>
    <row r="2930" spans="1:70" x14ac:dyDescent="0.3">
      <c r="A2930" s="93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93"/>
      <c r="BR2930" s="95"/>
    </row>
    <row r="2931" spans="1:70" x14ac:dyDescent="0.3">
      <c r="A2931" s="93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93"/>
      <c r="BR2931" s="95"/>
    </row>
    <row r="2932" spans="1:70" x14ac:dyDescent="0.3">
      <c r="A2932" s="93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93"/>
      <c r="BR2932" s="95"/>
    </row>
    <row r="2933" spans="1:70" x14ac:dyDescent="0.3">
      <c r="A2933" s="93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93"/>
      <c r="BR2933" s="95"/>
    </row>
    <row r="2934" spans="1:70" x14ac:dyDescent="0.3">
      <c r="A2934" s="93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93"/>
      <c r="BR2934" s="95"/>
    </row>
    <row r="2935" spans="1:70" x14ac:dyDescent="0.3">
      <c r="A2935" s="93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93"/>
      <c r="BR2935" s="95"/>
    </row>
    <row r="2936" spans="1:70" x14ac:dyDescent="0.3">
      <c r="A2936" s="93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93"/>
      <c r="BR2936" s="95"/>
    </row>
    <row r="2937" spans="1:70" x14ac:dyDescent="0.3">
      <c r="A2937" s="93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93"/>
      <c r="BR2937" s="95"/>
    </row>
    <row r="2938" spans="1:70" x14ac:dyDescent="0.3">
      <c r="A2938" s="93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93"/>
      <c r="BR2938" s="95"/>
    </row>
    <row r="2939" spans="1:70" x14ac:dyDescent="0.3">
      <c r="A2939" s="93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93"/>
      <c r="BR2939" s="95"/>
    </row>
    <row r="2940" spans="1:70" x14ac:dyDescent="0.3">
      <c r="A2940" s="93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93"/>
      <c r="BR2940" s="95"/>
    </row>
    <row r="2941" spans="1:70" x14ac:dyDescent="0.3">
      <c r="A2941" s="93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93"/>
      <c r="BR2941" s="95"/>
    </row>
    <row r="2942" spans="1:70" x14ac:dyDescent="0.3">
      <c r="A2942" s="93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93"/>
      <c r="BR2942" s="95"/>
    </row>
    <row r="2943" spans="1:70" x14ac:dyDescent="0.3">
      <c r="A2943" s="93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93"/>
      <c r="BR2943" s="95"/>
    </row>
    <row r="2944" spans="1:70" x14ac:dyDescent="0.3">
      <c r="A2944" s="93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93"/>
      <c r="BR2944" s="95"/>
    </row>
    <row r="2945" spans="1:70" x14ac:dyDescent="0.3">
      <c r="A2945" s="93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93"/>
      <c r="BR2945" s="95"/>
    </row>
    <row r="2946" spans="1:70" x14ac:dyDescent="0.3">
      <c r="A2946" s="93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93"/>
      <c r="BR2946" s="95"/>
    </row>
    <row r="2947" spans="1:70" x14ac:dyDescent="0.3">
      <c r="A2947" s="93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93"/>
      <c r="BR2947" s="95"/>
    </row>
    <row r="2948" spans="1:70" x14ac:dyDescent="0.3">
      <c r="A2948" s="93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93"/>
      <c r="BR2948" s="95"/>
    </row>
    <row r="2949" spans="1:70" x14ac:dyDescent="0.3">
      <c r="A2949" s="93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93"/>
      <c r="BR2949" s="95"/>
    </row>
    <row r="2950" spans="1:70" x14ac:dyDescent="0.3">
      <c r="A2950" s="93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93"/>
      <c r="BR2950" s="95"/>
    </row>
    <row r="2951" spans="1:70" x14ac:dyDescent="0.3">
      <c r="A2951" s="93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93"/>
      <c r="BR2951" s="95"/>
    </row>
    <row r="2952" spans="1:70" x14ac:dyDescent="0.3">
      <c r="A2952" s="93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93"/>
      <c r="BR2952" s="95"/>
    </row>
    <row r="2953" spans="1:70" x14ac:dyDescent="0.3">
      <c r="A2953" s="93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93"/>
      <c r="BR2953" s="95"/>
    </row>
    <row r="2954" spans="1:70" x14ac:dyDescent="0.3">
      <c r="A2954" s="93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93"/>
      <c r="BR2954" s="95"/>
    </row>
    <row r="2955" spans="1:70" x14ac:dyDescent="0.3">
      <c r="A2955" s="93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93"/>
      <c r="BR2955" s="95"/>
    </row>
    <row r="2956" spans="1:70" x14ac:dyDescent="0.3">
      <c r="A2956" s="93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93"/>
      <c r="BR2956" s="95"/>
    </row>
    <row r="2957" spans="1:70" x14ac:dyDescent="0.3">
      <c r="A2957" s="93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93"/>
      <c r="BR2957" s="95"/>
    </row>
    <row r="2958" spans="1:70" x14ac:dyDescent="0.3">
      <c r="A2958" s="93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93"/>
      <c r="BR2958" s="95"/>
    </row>
    <row r="2959" spans="1:70" x14ac:dyDescent="0.3">
      <c r="A2959" s="93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93"/>
      <c r="BR2959" s="95"/>
    </row>
    <row r="2960" spans="1:70" x14ac:dyDescent="0.3">
      <c r="A2960" s="93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93"/>
      <c r="BR2960" s="95"/>
    </row>
    <row r="2961" spans="1:70" x14ac:dyDescent="0.3">
      <c r="A2961" s="93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93"/>
      <c r="BR2961" s="95"/>
    </row>
    <row r="2962" spans="1:70" x14ac:dyDescent="0.3">
      <c r="A2962" s="93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93"/>
      <c r="BR2962" s="95"/>
    </row>
    <row r="2963" spans="1:70" x14ac:dyDescent="0.3">
      <c r="A2963" s="93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93"/>
      <c r="BR2963" s="95"/>
    </row>
    <row r="2964" spans="1:70" x14ac:dyDescent="0.3">
      <c r="A2964" s="93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93"/>
      <c r="BR2964" s="95"/>
    </row>
    <row r="2965" spans="1:70" x14ac:dyDescent="0.3">
      <c r="A2965" s="93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93"/>
      <c r="BR2965" s="95"/>
    </row>
    <row r="2966" spans="1:70" x14ac:dyDescent="0.3">
      <c r="A2966" s="93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93"/>
      <c r="BR2966" s="95"/>
    </row>
    <row r="2967" spans="1:70" x14ac:dyDescent="0.3">
      <c r="A2967" s="93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93"/>
      <c r="BR2967" s="95"/>
    </row>
    <row r="2968" spans="1:70" x14ac:dyDescent="0.3">
      <c r="A2968" s="93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93"/>
      <c r="BR2968" s="95"/>
    </row>
    <row r="2969" spans="1:70" x14ac:dyDescent="0.3">
      <c r="A2969" s="93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93"/>
      <c r="BR2969" s="95"/>
    </row>
    <row r="2970" spans="1:70" x14ac:dyDescent="0.3">
      <c r="A2970" s="93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93"/>
      <c r="BR2970" s="95"/>
    </row>
    <row r="2971" spans="1:70" x14ac:dyDescent="0.3">
      <c r="A2971" s="93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93"/>
      <c r="BR2971" s="95"/>
    </row>
    <row r="2972" spans="1:70" x14ac:dyDescent="0.3">
      <c r="A2972" s="93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93"/>
      <c r="BR2972" s="95"/>
    </row>
    <row r="2973" spans="1:70" x14ac:dyDescent="0.3">
      <c r="A2973" s="93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93"/>
      <c r="BR2973" s="95"/>
    </row>
    <row r="2974" spans="1:70" x14ac:dyDescent="0.3">
      <c r="A2974" s="93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93"/>
      <c r="BR2974" s="95"/>
    </row>
    <row r="2975" spans="1:70" x14ac:dyDescent="0.3">
      <c r="A2975" s="93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93"/>
      <c r="BR2975" s="95"/>
    </row>
    <row r="2976" spans="1:70" x14ac:dyDescent="0.3">
      <c r="A2976" s="93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93"/>
      <c r="BR2976" s="95"/>
    </row>
    <row r="2977" spans="1:70" x14ac:dyDescent="0.3">
      <c r="A2977" s="93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93"/>
      <c r="BR2977" s="95"/>
    </row>
    <row r="2978" spans="1:70" x14ac:dyDescent="0.3">
      <c r="A2978" s="93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93"/>
      <c r="BR2978" s="95"/>
    </row>
    <row r="2979" spans="1:70" x14ac:dyDescent="0.3">
      <c r="A2979" s="93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93"/>
      <c r="BR2979" s="95"/>
    </row>
    <row r="2980" spans="1:70" x14ac:dyDescent="0.3">
      <c r="A2980" s="93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93"/>
      <c r="BR2980" s="95"/>
    </row>
    <row r="2981" spans="1:70" x14ac:dyDescent="0.3">
      <c r="A2981" s="93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93"/>
      <c r="BR2981" s="95"/>
    </row>
    <row r="2982" spans="1:70" x14ac:dyDescent="0.3">
      <c r="A2982" s="93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93"/>
      <c r="BR2982" s="95"/>
    </row>
    <row r="2983" spans="1:70" x14ac:dyDescent="0.3">
      <c r="A2983" s="93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93"/>
      <c r="BR2983" s="95"/>
    </row>
    <row r="2984" spans="1:70" x14ac:dyDescent="0.3">
      <c r="A2984" s="93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93"/>
      <c r="BR2984" s="95"/>
    </row>
    <row r="2985" spans="1:70" x14ac:dyDescent="0.3">
      <c r="A2985" s="93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93"/>
      <c r="BR2985" s="95"/>
    </row>
    <row r="2986" spans="1:70" x14ac:dyDescent="0.3">
      <c r="A2986" s="93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93"/>
      <c r="BR2986" s="95"/>
    </row>
    <row r="2987" spans="1:70" x14ac:dyDescent="0.3">
      <c r="A2987" s="93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93"/>
      <c r="BR2987" s="95"/>
    </row>
    <row r="2988" spans="1:70" x14ac:dyDescent="0.3">
      <c r="A2988" s="93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93"/>
      <c r="BR2988" s="95"/>
    </row>
    <row r="2989" spans="1:70" x14ac:dyDescent="0.3">
      <c r="A2989" s="93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93"/>
      <c r="BR2989" s="95"/>
    </row>
    <row r="2990" spans="1:70" x14ac:dyDescent="0.3">
      <c r="A2990" s="93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93"/>
      <c r="BR2990" s="95"/>
    </row>
    <row r="2991" spans="1:70" x14ac:dyDescent="0.3">
      <c r="A2991" s="93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93"/>
      <c r="BR2991" s="95"/>
    </row>
    <row r="2992" spans="1:70" x14ac:dyDescent="0.3">
      <c r="A2992" s="93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93"/>
      <c r="BR2992" s="95"/>
    </row>
    <row r="2993" spans="1:70" x14ac:dyDescent="0.3">
      <c r="A2993" s="93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93"/>
      <c r="BR2993" s="95"/>
    </row>
    <row r="2994" spans="1:70" x14ac:dyDescent="0.3">
      <c r="A2994" s="93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93"/>
      <c r="BR2994" s="95"/>
    </row>
    <row r="2995" spans="1:70" x14ac:dyDescent="0.3">
      <c r="A2995" s="93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93"/>
      <c r="BR2995" s="95"/>
    </row>
    <row r="2996" spans="1:70" x14ac:dyDescent="0.3">
      <c r="A2996" s="93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93"/>
      <c r="BR2996" s="95"/>
    </row>
    <row r="2997" spans="1:70" x14ac:dyDescent="0.3">
      <c r="A2997" s="93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93"/>
      <c r="BR2997" s="95"/>
    </row>
    <row r="2998" spans="1:70" x14ac:dyDescent="0.3">
      <c r="A2998" s="93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93"/>
      <c r="BR2998" s="95"/>
    </row>
    <row r="2999" spans="1:70" x14ac:dyDescent="0.3">
      <c r="A2999" s="93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93"/>
      <c r="BR2999" s="95"/>
    </row>
    <row r="3000" spans="1:70" x14ac:dyDescent="0.3">
      <c r="A3000" s="93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93"/>
      <c r="BR3000" s="95"/>
    </row>
    <row r="3001" spans="1:70" x14ac:dyDescent="0.3">
      <c r="A3001" s="93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93"/>
      <c r="BR3001" s="95"/>
    </row>
    <row r="3002" spans="1:70" x14ac:dyDescent="0.3">
      <c r="A3002" s="93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93"/>
      <c r="BR3002" s="95"/>
    </row>
    <row r="3003" spans="1:70" x14ac:dyDescent="0.3">
      <c r="A3003" s="93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93"/>
      <c r="BR3003" s="95"/>
    </row>
    <row r="3004" spans="1:70" x14ac:dyDescent="0.3">
      <c r="A3004" s="93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93"/>
      <c r="BR3004" s="95"/>
    </row>
    <row r="3005" spans="1:70" x14ac:dyDescent="0.3">
      <c r="A3005" s="93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93"/>
      <c r="BR3005" s="95"/>
    </row>
    <row r="3006" spans="1:70" x14ac:dyDescent="0.3">
      <c r="A3006" s="93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93"/>
      <c r="BR3006" s="95"/>
    </row>
    <row r="3007" spans="1:70" x14ac:dyDescent="0.3">
      <c r="A3007" s="93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93"/>
      <c r="BR3007" s="95"/>
    </row>
    <row r="3008" spans="1:70" x14ac:dyDescent="0.3">
      <c r="A3008" s="93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93"/>
      <c r="BR3008" s="95"/>
    </row>
    <row r="3009" spans="1:70" x14ac:dyDescent="0.3">
      <c r="A3009" s="93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93"/>
      <c r="BR3009" s="95"/>
    </row>
    <row r="3010" spans="1:70" x14ac:dyDescent="0.3">
      <c r="A3010" s="93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93"/>
      <c r="BR3010" s="95"/>
    </row>
    <row r="3011" spans="1:70" x14ac:dyDescent="0.3">
      <c r="A3011" s="93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93"/>
      <c r="BR3011" s="95"/>
    </row>
    <row r="3012" spans="1:70" x14ac:dyDescent="0.3">
      <c r="A3012" s="93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93"/>
      <c r="BR3012" s="95"/>
    </row>
    <row r="3013" spans="1:70" x14ac:dyDescent="0.3">
      <c r="A3013" s="93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93"/>
      <c r="BR3013" s="95"/>
    </row>
    <row r="3014" spans="1:70" x14ac:dyDescent="0.3">
      <c r="A3014" s="93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93"/>
      <c r="BR3014" s="95"/>
    </row>
    <row r="3015" spans="1:70" x14ac:dyDescent="0.3">
      <c r="A3015" s="93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93"/>
      <c r="BR3015" s="95"/>
    </row>
    <row r="3016" spans="1:70" x14ac:dyDescent="0.3">
      <c r="A3016" s="93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93"/>
      <c r="BR3016" s="95"/>
    </row>
    <row r="3017" spans="1:70" x14ac:dyDescent="0.3">
      <c r="A3017" s="93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93"/>
      <c r="BR3017" s="95"/>
    </row>
    <row r="3018" spans="1:70" x14ac:dyDescent="0.3">
      <c r="A3018" s="93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93"/>
      <c r="BR3018" s="95"/>
    </row>
    <row r="3019" spans="1:70" x14ac:dyDescent="0.3">
      <c r="A3019" s="93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93"/>
      <c r="BR3019" s="95"/>
    </row>
    <row r="3020" spans="1:70" x14ac:dyDescent="0.3">
      <c r="A3020" s="93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93"/>
      <c r="BR3020" s="95"/>
    </row>
    <row r="3021" spans="1:70" x14ac:dyDescent="0.3">
      <c r="A3021" s="93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93"/>
      <c r="BR3021" s="95"/>
    </row>
    <row r="3022" spans="1:70" x14ac:dyDescent="0.3">
      <c r="A3022" s="93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93"/>
      <c r="BR3022" s="95"/>
    </row>
    <row r="3023" spans="1:70" x14ac:dyDescent="0.3">
      <c r="A3023" s="93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93"/>
      <c r="BR3023" s="95"/>
    </row>
    <row r="3024" spans="1:70" x14ac:dyDescent="0.3">
      <c r="A3024" s="93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93"/>
      <c r="BR3024" s="95"/>
    </row>
    <row r="3025" spans="1:70" x14ac:dyDescent="0.3">
      <c r="A3025" s="93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93"/>
      <c r="BR3025" s="95"/>
    </row>
    <row r="3026" spans="1:70" x14ac:dyDescent="0.3">
      <c r="A3026" s="93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93"/>
      <c r="BR3026" s="95"/>
    </row>
    <row r="3027" spans="1:70" x14ac:dyDescent="0.3">
      <c r="A3027" s="93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93"/>
      <c r="BR3027" s="95"/>
    </row>
    <row r="3028" spans="1:70" x14ac:dyDescent="0.3">
      <c r="A3028" s="93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93"/>
      <c r="BR3028" s="95"/>
    </row>
    <row r="3029" spans="1:70" x14ac:dyDescent="0.3">
      <c r="A3029" s="93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93"/>
      <c r="BR3029" s="95"/>
    </row>
    <row r="3030" spans="1:70" x14ac:dyDescent="0.3">
      <c r="A3030" s="93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93"/>
      <c r="BR3030" s="95"/>
    </row>
    <row r="3031" spans="1:70" x14ac:dyDescent="0.3">
      <c r="A3031" s="93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93"/>
      <c r="BR3031" s="95"/>
    </row>
    <row r="3032" spans="1:70" x14ac:dyDescent="0.3">
      <c r="A3032" s="93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93"/>
      <c r="BR3032" s="95"/>
    </row>
    <row r="3033" spans="1:70" x14ac:dyDescent="0.3">
      <c r="A3033" s="93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93"/>
      <c r="BR3033" s="95"/>
    </row>
    <row r="3034" spans="1:70" x14ac:dyDescent="0.3">
      <c r="A3034" s="93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93"/>
      <c r="BR3034" s="95"/>
    </row>
    <row r="3035" spans="1:70" x14ac:dyDescent="0.3">
      <c r="A3035" s="93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93"/>
      <c r="BR3035" s="95"/>
    </row>
    <row r="3036" spans="1:70" x14ac:dyDescent="0.3">
      <c r="A3036" s="93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93"/>
      <c r="BR3036" s="95"/>
    </row>
    <row r="3037" spans="1:70" x14ac:dyDescent="0.3">
      <c r="A3037" s="93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93"/>
      <c r="BR3037" s="95"/>
    </row>
    <row r="3038" spans="1:70" x14ac:dyDescent="0.3">
      <c r="A3038" s="93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93"/>
      <c r="BR3038" s="95"/>
    </row>
    <row r="3039" spans="1:70" x14ac:dyDescent="0.3">
      <c r="A3039" s="93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93"/>
      <c r="BR3039" s="95"/>
    </row>
    <row r="3040" spans="1:70" x14ac:dyDescent="0.3">
      <c r="A3040" s="93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93"/>
      <c r="BR3040" s="95"/>
    </row>
    <row r="3041" spans="1:70" x14ac:dyDescent="0.3">
      <c r="A3041" s="93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93"/>
      <c r="BR3041" s="95"/>
    </row>
    <row r="3042" spans="1:70" x14ac:dyDescent="0.3">
      <c r="A3042" s="93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93"/>
      <c r="BR3042" s="95"/>
    </row>
    <row r="3043" spans="1:70" x14ac:dyDescent="0.3">
      <c r="A3043" s="93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93"/>
      <c r="BR3043" s="95"/>
    </row>
    <row r="3044" spans="1:70" x14ac:dyDescent="0.3">
      <c r="A3044" s="93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93"/>
      <c r="BR3044" s="95"/>
    </row>
    <row r="3045" spans="1:70" x14ac:dyDescent="0.3">
      <c r="A3045" s="93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93"/>
      <c r="BR3045" s="95"/>
    </row>
    <row r="3046" spans="1:70" x14ac:dyDescent="0.3">
      <c r="A3046" s="93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93"/>
      <c r="BR3046" s="95"/>
    </row>
    <row r="3047" spans="1:70" x14ac:dyDescent="0.3">
      <c r="A3047" s="93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93"/>
      <c r="BR3047" s="95"/>
    </row>
    <row r="3048" spans="1:70" x14ac:dyDescent="0.3">
      <c r="A3048" s="93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93"/>
      <c r="BR3048" s="95"/>
    </row>
    <row r="3049" spans="1:70" x14ac:dyDescent="0.3">
      <c r="A3049" s="93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93"/>
      <c r="BR3049" s="95"/>
    </row>
    <row r="3050" spans="1:70" x14ac:dyDescent="0.3">
      <c r="A3050" s="93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93"/>
      <c r="BR3050" s="95"/>
    </row>
    <row r="3051" spans="1:70" x14ac:dyDescent="0.3">
      <c r="A3051" s="93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93"/>
      <c r="BR3051" s="95"/>
    </row>
    <row r="3052" spans="1:70" x14ac:dyDescent="0.3">
      <c r="A3052" s="93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93"/>
      <c r="BR3052" s="95"/>
    </row>
    <row r="3053" spans="1:70" x14ac:dyDescent="0.3">
      <c r="A3053" s="93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93"/>
      <c r="BR3053" s="95"/>
    </row>
    <row r="3054" spans="1:70" x14ac:dyDescent="0.3">
      <c r="A3054" s="93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93"/>
      <c r="BR3054" s="95"/>
    </row>
    <row r="3055" spans="1:70" x14ac:dyDescent="0.3">
      <c r="A3055" s="93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93"/>
      <c r="BR3055" s="95"/>
    </row>
    <row r="3056" spans="1:70" x14ac:dyDescent="0.3">
      <c r="A3056" s="93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93"/>
      <c r="BR3056" s="95"/>
    </row>
    <row r="3057" spans="1:70" x14ac:dyDescent="0.3">
      <c r="A3057" s="93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93"/>
      <c r="BR3057" s="95"/>
    </row>
    <row r="3058" spans="1:70" x14ac:dyDescent="0.3">
      <c r="A3058" s="93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93"/>
      <c r="BR3058" s="95"/>
    </row>
    <row r="3059" spans="1:70" x14ac:dyDescent="0.3">
      <c r="A3059" s="93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93"/>
      <c r="BR3059" s="95"/>
    </row>
    <row r="3060" spans="1:70" x14ac:dyDescent="0.3">
      <c r="A3060" s="93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93"/>
      <c r="BR3060" s="95"/>
    </row>
    <row r="3061" spans="1:70" x14ac:dyDescent="0.3">
      <c r="A3061" s="93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93"/>
      <c r="BR3061" s="95"/>
    </row>
    <row r="3062" spans="1:70" x14ac:dyDescent="0.3">
      <c r="A3062" s="93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93"/>
      <c r="BR3062" s="95"/>
    </row>
    <row r="3063" spans="1:70" x14ac:dyDescent="0.3">
      <c r="A3063" s="93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93"/>
      <c r="BR3063" s="95"/>
    </row>
    <row r="3064" spans="1:70" x14ac:dyDescent="0.3">
      <c r="A3064" s="93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93"/>
      <c r="BR3064" s="95"/>
    </row>
    <row r="3065" spans="1:70" x14ac:dyDescent="0.3">
      <c r="A3065" s="93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93"/>
      <c r="BR3065" s="95"/>
    </row>
    <row r="3066" spans="1:70" x14ac:dyDescent="0.3">
      <c r="A3066" s="93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93"/>
      <c r="BR3066" s="95"/>
    </row>
    <row r="3067" spans="1:70" x14ac:dyDescent="0.3">
      <c r="A3067" s="93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93"/>
      <c r="BR3067" s="95"/>
    </row>
    <row r="3068" spans="1:70" x14ac:dyDescent="0.3">
      <c r="A3068" s="93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93"/>
      <c r="BR3068" s="95"/>
    </row>
    <row r="3069" spans="1:70" x14ac:dyDescent="0.3">
      <c r="A3069" s="93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93"/>
      <c r="BR3069" s="95"/>
    </row>
    <row r="3070" spans="1:70" x14ac:dyDescent="0.3">
      <c r="A3070" s="93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93"/>
      <c r="BR3070" s="95"/>
    </row>
    <row r="3071" spans="1:70" x14ac:dyDescent="0.3">
      <c r="A3071" s="93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93"/>
      <c r="BR3071" s="95"/>
    </row>
    <row r="3072" spans="1:70" x14ac:dyDescent="0.3">
      <c r="A3072" s="93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93"/>
      <c r="BR3072" s="95"/>
    </row>
    <row r="3073" spans="1:70" x14ac:dyDescent="0.3">
      <c r="A3073" s="93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93"/>
      <c r="BR3073" s="95"/>
    </row>
    <row r="3074" spans="1:70" x14ac:dyDescent="0.3">
      <c r="A3074" s="93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93"/>
      <c r="BR3074" s="95"/>
    </row>
    <row r="3075" spans="1:70" x14ac:dyDescent="0.3">
      <c r="A3075" s="93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93"/>
      <c r="BR3075" s="95"/>
    </row>
    <row r="3076" spans="1:70" x14ac:dyDescent="0.3">
      <c r="A3076" s="93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93"/>
      <c r="BR3076" s="95"/>
    </row>
    <row r="3077" spans="1:70" x14ac:dyDescent="0.3">
      <c r="A3077" s="93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93"/>
      <c r="BR3077" s="95"/>
    </row>
    <row r="3078" spans="1:70" x14ac:dyDescent="0.3">
      <c r="A3078" s="93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93"/>
      <c r="BR3078" s="95"/>
    </row>
    <row r="3079" spans="1:70" x14ac:dyDescent="0.3">
      <c r="A3079" s="93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93"/>
      <c r="BR3079" s="95"/>
    </row>
    <row r="3080" spans="1:70" x14ac:dyDescent="0.3">
      <c r="A3080" s="93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93"/>
      <c r="BR3080" s="95"/>
    </row>
    <row r="3081" spans="1:70" x14ac:dyDescent="0.3">
      <c r="A3081" s="93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93"/>
      <c r="BR3081" s="95"/>
    </row>
    <row r="3082" spans="1:70" x14ac:dyDescent="0.3">
      <c r="A3082" s="93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93"/>
      <c r="BR3082" s="95"/>
    </row>
    <row r="3083" spans="1:70" x14ac:dyDescent="0.3">
      <c r="A3083" s="93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93"/>
      <c r="BR3083" s="95"/>
    </row>
    <row r="3084" spans="1:70" x14ac:dyDescent="0.3">
      <c r="A3084" s="93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93"/>
      <c r="BR3084" s="95"/>
    </row>
    <row r="3085" spans="1:70" x14ac:dyDescent="0.3">
      <c r="A3085" s="93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93"/>
      <c r="BR3085" s="95"/>
    </row>
    <row r="3086" spans="1:70" x14ac:dyDescent="0.3">
      <c r="A3086" s="93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93"/>
      <c r="BR3086" s="95"/>
    </row>
    <row r="3087" spans="1:70" x14ac:dyDescent="0.3">
      <c r="A3087" s="93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93"/>
      <c r="BR3087" s="95"/>
    </row>
    <row r="3088" spans="1:70" x14ac:dyDescent="0.3">
      <c r="A3088" s="93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93"/>
      <c r="BR3088" s="95"/>
    </row>
    <row r="3089" spans="1:70" x14ac:dyDescent="0.3">
      <c r="A3089" s="93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93"/>
      <c r="BR3089" s="95"/>
    </row>
    <row r="3090" spans="1:70" x14ac:dyDescent="0.3">
      <c r="A3090" s="93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93"/>
      <c r="BR3090" s="95"/>
    </row>
    <row r="3091" spans="1:70" x14ac:dyDescent="0.3">
      <c r="A3091" s="93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93"/>
      <c r="BR3091" s="95"/>
    </row>
    <row r="3092" spans="1:70" x14ac:dyDescent="0.3">
      <c r="A3092" s="93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93"/>
      <c r="BR3092" s="95"/>
    </row>
    <row r="3093" spans="1:70" x14ac:dyDescent="0.3">
      <c r="A3093" s="93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93"/>
      <c r="BR3093" s="95"/>
    </row>
    <row r="3094" spans="1:70" x14ac:dyDescent="0.3">
      <c r="A3094" s="93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93"/>
      <c r="BR3094" s="95"/>
    </row>
    <row r="3095" spans="1:70" x14ac:dyDescent="0.3">
      <c r="A3095" s="93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93"/>
      <c r="BR3095" s="95"/>
    </row>
    <row r="3096" spans="1:70" x14ac:dyDescent="0.3">
      <c r="A3096" s="93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93"/>
      <c r="BR3096" s="95"/>
    </row>
    <row r="3097" spans="1:70" x14ac:dyDescent="0.3">
      <c r="A3097" s="93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93"/>
      <c r="BR3097" s="95"/>
    </row>
    <row r="3098" spans="1:70" x14ac:dyDescent="0.3">
      <c r="A3098" s="93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93"/>
      <c r="BR3098" s="95"/>
    </row>
    <row r="3099" spans="1:70" x14ac:dyDescent="0.3">
      <c r="A3099" s="93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93"/>
      <c r="BR3099" s="95"/>
    </row>
    <row r="3100" spans="1:70" x14ac:dyDescent="0.3">
      <c r="A3100" s="93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93"/>
      <c r="BR3100" s="95"/>
    </row>
    <row r="3101" spans="1:70" x14ac:dyDescent="0.3">
      <c r="A3101" s="93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93"/>
      <c r="BR3101" s="95"/>
    </row>
    <row r="3102" spans="1:70" x14ac:dyDescent="0.3">
      <c r="A3102" s="93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93"/>
      <c r="BR3102" s="95"/>
    </row>
    <row r="3103" spans="1:70" x14ac:dyDescent="0.3">
      <c r="A3103" s="93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93"/>
      <c r="BR3103" s="95"/>
    </row>
    <row r="3104" spans="1:70" x14ac:dyDescent="0.3">
      <c r="A3104" s="93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93"/>
      <c r="BR3104" s="95"/>
    </row>
    <row r="3105" spans="1:70" x14ac:dyDescent="0.3">
      <c r="A3105" s="93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93"/>
      <c r="BR3105" s="95"/>
    </row>
    <row r="3106" spans="1:70" x14ac:dyDescent="0.3">
      <c r="A3106" s="93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93"/>
      <c r="BR3106" s="95"/>
    </row>
    <row r="3107" spans="1:70" x14ac:dyDescent="0.3">
      <c r="A3107" s="93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93"/>
      <c r="BR3107" s="95"/>
    </row>
    <row r="3108" spans="1:70" x14ac:dyDescent="0.3">
      <c r="A3108" s="93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93"/>
      <c r="BR3108" s="95"/>
    </row>
    <row r="3109" spans="1:70" x14ac:dyDescent="0.3">
      <c r="A3109" s="93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93"/>
      <c r="BR3109" s="95"/>
    </row>
    <row r="3110" spans="1:70" x14ac:dyDescent="0.3">
      <c r="A3110" s="93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93"/>
      <c r="BR3110" s="95"/>
    </row>
    <row r="3111" spans="1:70" x14ac:dyDescent="0.3">
      <c r="A3111" s="93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93"/>
      <c r="BR3111" s="95"/>
    </row>
    <row r="3112" spans="1:70" x14ac:dyDescent="0.3">
      <c r="A3112" s="93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93"/>
      <c r="BR3112" s="95"/>
    </row>
    <row r="3113" spans="1:70" x14ac:dyDescent="0.3">
      <c r="A3113" s="93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93"/>
      <c r="BR3113" s="95"/>
    </row>
    <row r="3114" spans="1:70" x14ac:dyDescent="0.3">
      <c r="A3114" s="93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93"/>
      <c r="BR3114" s="95"/>
    </row>
    <row r="3115" spans="1:70" x14ac:dyDescent="0.3">
      <c r="A3115" s="93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93"/>
      <c r="BR3115" s="95"/>
    </row>
    <row r="3116" spans="1:70" x14ac:dyDescent="0.3">
      <c r="A3116" s="93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93"/>
      <c r="BR3116" s="95"/>
    </row>
    <row r="3117" spans="1:70" x14ac:dyDescent="0.3">
      <c r="A3117" s="93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93"/>
      <c r="BR3117" s="95"/>
    </row>
    <row r="3118" spans="1:70" x14ac:dyDescent="0.3">
      <c r="A3118" s="93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93"/>
      <c r="BR3118" s="95"/>
    </row>
    <row r="3119" spans="1:70" x14ac:dyDescent="0.3">
      <c r="A3119" s="93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93"/>
      <c r="BR3119" s="95"/>
    </row>
    <row r="3120" spans="1:70" x14ac:dyDescent="0.3">
      <c r="A3120" s="93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93"/>
      <c r="BR3120" s="95"/>
    </row>
    <row r="3121" spans="1:70" x14ac:dyDescent="0.3">
      <c r="A3121" s="93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93"/>
      <c r="BR3121" s="95"/>
    </row>
    <row r="3122" spans="1:70" x14ac:dyDescent="0.3">
      <c r="A3122" s="93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93"/>
      <c r="BR3122" s="95"/>
    </row>
    <row r="3123" spans="1:70" x14ac:dyDescent="0.3">
      <c r="A3123" s="93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93"/>
      <c r="BR3123" s="95"/>
    </row>
    <row r="3124" spans="1:70" x14ac:dyDescent="0.3">
      <c r="A3124" s="93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93"/>
      <c r="BR3124" s="95"/>
    </row>
    <row r="3125" spans="1:70" x14ac:dyDescent="0.3">
      <c r="A3125" s="93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93"/>
      <c r="BR3125" s="95"/>
    </row>
    <row r="3126" spans="1:70" x14ac:dyDescent="0.3">
      <c r="A3126" s="93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93"/>
      <c r="BR3126" s="95"/>
    </row>
    <row r="3127" spans="1:70" x14ac:dyDescent="0.3">
      <c r="A3127" s="93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93"/>
      <c r="BR3127" s="95"/>
    </row>
    <row r="3128" spans="1:70" x14ac:dyDescent="0.3">
      <c r="A3128" s="93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93"/>
      <c r="BR3128" s="95"/>
    </row>
    <row r="3129" spans="1:70" x14ac:dyDescent="0.3">
      <c r="A3129" s="93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93"/>
      <c r="BR3129" s="95"/>
    </row>
    <row r="3130" spans="1:70" x14ac:dyDescent="0.3">
      <c r="A3130" s="93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93"/>
      <c r="BR3130" s="95"/>
    </row>
    <row r="3131" spans="1:70" x14ac:dyDescent="0.3">
      <c r="A3131" s="93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93"/>
      <c r="BR3131" s="95"/>
    </row>
    <row r="3132" spans="1:70" x14ac:dyDescent="0.3">
      <c r="A3132" s="93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93"/>
      <c r="BR3132" s="95"/>
    </row>
    <row r="3133" spans="1:70" x14ac:dyDescent="0.3">
      <c r="A3133" s="93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93"/>
      <c r="BR3133" s="95"/>
    </row>
    <row r="3134" spans="1:70" x14ac:dyDescent="0.3">
      <c r="A3134" s="93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93"/>
      <c r="BR3134" s="95"/>
    </row>
    <row r="3135" spans="1:70" x14ac:dyDescent="0.3">
      <c r="A3135" s="93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93"/>
      <c r="BR3135" s="95"/>
    </row>
    <row r="3136" spans="1:70" x14ac:dyDescent="0.3">
      <c r="A3136" s="93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93"/>
      <c r="BR3136" s="95"/>
    </row>
    <row r="3137" spans="1:70" x14ac:dyDescent="0.3">
      <c r="A3137" s="93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93"/>
      <c r="BR3137" s="95"/>
    </row>
    <row r="3138" spans="1:70" x14ac:dyDescent="0.3">
      <c r="A3138" s="93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93"/>
      <c r="BR3138" s="95"/>
    </row>
    <row r="3139" spans="1:70" x14ac:dyDescent="0.3">
      <c r="A3139" s="93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93"/>
      <c r="BR3139" s="95"/>
    </row>
    <row r="3140" spans="1:70" x14ac:dyDescent="0.3">
      <c r="A3140" s="93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93"/>
      <c r="BR3140" s="95"/>
    </row>
    <row r="3141" spans="1:70" x14ac:dyDescent="0.3">
      <c r="A3141" s="93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93"/>
      <c r="BR3141" s="95"/>
    </row>
    <row r="3142" spans="1:70" x14ac:dyDescent="0.3">
      <c r="A3142" s="93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93"/>
      <c r="BR3142" s="95"/>
    </row>
    <row r="3143" spans="1:70" x14ac:dyDescent="0.3">
      <c r="A3143" s="93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93"/>
      <c r="BR3143" s="95"/>
    </row>
    <row r="3144" spans="1:70" x14ac:dyDescent="0.3">
      <c r="A3144" s="93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93"/>
      <c r="BR3144" s="95"/>
    </row>
    <row r="3145" spans="1:70" x14ac:dyDescent="0.3">
      <c r="A3145" s="93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93"/>
      <c r="BR3145" s="95"/>
    </row>
    <row r="3146" spans="1:70" x14ac:dyDescent="0.3">
      <c r="A3146" s="93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93"/>
      <c r="BR3146" s="95"/>
    </row>
    <row r="3147" spans="1:70" x14ac:dyDescent="0.3">
      <c r="A3147" s="93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93"/>
      <c r="BR3147" s="95"/>
    </row>
    <row r="3148" spans="1:70" x14ac:dyDescent="0.3">
      <c r="A3148" s="93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93"/>
      <c r="BR3148" s="95"/>
    </row>
    <row r="3149" spans="1:70" x14ac:dyDescent="0.3">
      <c r="A3149" s="93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93"/>
      <c r="BR3149" s="95"/>
    </row>
    <row r="3150" spans="1:70" x14ac:dyDescent="0.3">
      <c r="A3150" s="93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93"/>
      <c r="BR3150" s="95"/>
    </row>
    <row r="3151" spans="1:70" x14ac:dyDescent="0.3">
      <c r="A3151" s="93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93"/>
      <c r="BR3151" s="95"/>
    </row>
    <row r="3152" spans="1:70" x14ac:dyDescent="0.3">
      <c r="A3152" s="93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93"/>
      <c r="BR3152" s="95"/>
    </row>
    <row r="3153" spans="1:70" x14ac:dyDescent="0.3">
      <c r="A3153" s="93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93"/>
      <c r="BR3153" s="95"/>
    </row>
    <row r="3154" spans="1:70" x14ac:dyDescent="0.3">
      <c r="A3154" s="93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93"/>
      <c r="BR3154" s="95"/>
    </row>
    <row r="3155" spans="1:70" x14ac:dyDescent="0.3">
      <c r="A3155" s="93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93"/>
      <c r="BR3155" s="95"/>
    </row>
    <row r="3156" spans="1:70" x14ac:dyDescent="0.3">
      <c r="A3156" s="93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93"/>
      <c r="BR3156" s="95"/>
    </row>
    <row r="3157" spans="1:70" x14ac:dyDescent="0.3">
      <c r="A3157" s="93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93"/>
      <c r="BR3157" s="95"/>
    </row>
    <row r="3158" spans="1:70" x14ac:dyDescent="0.3">
      <c r="A3158" s="93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93"/>
      <c r="BR3158" s="95"/>
    </row>
    <row r="3159" spans="1:70" x14ac:dyDescent="0.3">
      <c r="A3159" s="93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93"/>
      <c r="BR3159" s="95"/>
    </row>
    <row r="3160" spans="1:70" x14ac:dyDescent="0.3">
      <c r="A3160" s="93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93"/>
      <c r="BR3160" s="95"/>
    </row>
    <row r="3161" spans="1:70" x14ac:dyDescent="0.3">
      <c r="A3161" s="93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93"/>
      <c r="BR3161" s="95"/>
    </row>
    <row r="3162" spans="1:70" x14ac:dyDescent="0.3">
      <c r="A3162" s="93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93"/>
      <c r="BR3162" s="95"/>
    </row>
    <row r="3163" spans="1:70" x14ac:dyDescent="0.3">
      <c r="A3163" s="93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93"/>
      <c r="BR3163" s="95"/>
    </row>
    <row r="3164" spans="1:70" x14ac:dyDescent="0.3">
      <c r="A3164" s="93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93"/>
      <c r="BR3164" s="95"/>
    </row>
    <row r="3165" spans="1:70" x14ac:dyDescent="0.3">
      <c r="A3165" s="93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93"/>
      <c r="BR3165" s="95"/>
    </row>
    <row r="3166" spans="1:70" x14ac:dyDescent="0.3">
      <c r="A3166" s="93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93"/>
      <c r="BR3166" s="95"/>
    </row>
    <row r="3167" spans="1:70" x14ac:dyDescent="0.3">
      <c r="A3167" s="93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93"/>
      <c r="BR3167" s="95"/>
    </row>
    <row r="3168" spans="1:70" x14ac:dyDescent="0.3">
      <c r="A3168" s="93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93"/>
      <c r="BR3168" s="95"/>
    </row>
    <row r="3169" spans="1:70" x14ac:dyDescent="0.3">
      <c r="A3169" s="93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93"/>
      <c r="BR3169" s="95"/>
    </row>
    <row r="3170" spans="1:70" x14ac:dyDescent="0.3">
      <c r="A3170" s="93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93"/>
      <c r="BR3170" s="95"/>
    </row>
    <row r="3171" spans="1:70" x14ac:dyDescent="0.3">
      <c r="A3171" s="93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93"/>
      <c r="BR3171" s="95"/>
    </row>
    <row r="3172" spans="1:70" x14ac:dyDescent="0.3">
      <c r="A3172" s="93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93"/>
      <c r="BR3172" s="95"/>
    </row>
    <row r="3173" spans="1:70" x14ac:dyDescent="0.3">
      <c r="A3173" s="93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93"/>
      <c r="BR3173" s="95"/>
    </row>
    <row r="3174" spans="1:70" x14ac:dyDescent="0.3">
      <c r="A3174" s="93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93"/>
      <c r="BR3174" s="95"/>
    </row>
    <row r="3175" spans="1:70" x14ac:dyDescent="0.3">
      <c r="A3175" s="93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93"/>
      <c r="BR3175" s="95"/>
    </row>
    <row r="3176" spans="1:70" x14ac:dyDescent="0.3">
      <c r="A3176" s="93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93"/>
      <c r="BR3176" s="95"/>
    </row>
    <row r="3177" spans="1:70" x14ac:dyDescent="0.3">
      <c r="A3177" s="93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93"/>
      <c r="BR3177" s="95"/>
    </row>
    <row r="3178" spans="1:70" x14ac:dyDescent="0.3">
      <c r="A3178" s="93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93"/>
      <c r="BR3178" s="95"/>
    </row>
    <row r="3179" spans="1:70" x14ac:dyDescent="0.3">
      <c r="A3179" s="93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93"/>
      <c r="BR3179" s="95"/>
    </row>
    <row r="3180" spans="1:70" x14ac:dyDescent="0.3">
      <c r="A3180" s="93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93"/>
      <c r="BR3180" s="95"/>
    </row>
    <row r="3181" spans="1:70" x14ac:dyDescent="0.3">
      <c r="A3181" s="93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93"/>
      <c r="BR3181" s="95"/>
    </row>
    <row r="3182" spans="1:70" x14ac:dyDescent="0.3">
      <c r="A3182" s="93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93"/>
      <c r="BR3182" s="95"/>
    </row>
    <row r="3183" spans="1:70" x14ac:dyDescent="0.3">
      <c r="A3183" s="93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93"/>
      <c r="BR3183" s="95"/>
    </row>
    <row r="3184" spans="1:70" x14ac:dyDescent="0.3">
      <c r="A3184" s="93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93"/>
      <c r="BR3184" s="95"/>
    </row>
    <row r="3185" spans="1:70" x14ac:dyDescent="0.3">
      <c r="A3185" s="93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93"/>
      <c r="BR3185" s="95"/>
    </row>
    <row r="3186" spans="1:70" x14ac:dyDescent="0.3">
      <c r="A3186" s="93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93"/>
      <c r="BR3186" s="95"/>
    </row>
    <row r="3187" spans="1:70" x14ac:dyDescent="0.3">
      <c r="A3187" s="93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93"/>
      <c r="BR3187" s="95"/>
    </row>
    <row r="3188" spans="1:70" x14ac:dyDescent="0.3">
      <c r="A3188" s="93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93"/>
      <c r="BR3188" s="95"/>
    </row>
    <row r="3189" spans="1:70" x14ac:dyDescent="0.3">
      <c r="A3189" s="93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93"/>
      <c r="BR3189" s="95"/>
    </row>
    <row r="3190" spans="1:70" x14ac:dyDescent="0.3">
      <c r="A3190" s="93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93"/>
      <c r="BR3190" s="95"/>
    </row>
    <row r="3191" spans="1:70" x14ac:dyDescent="0.3">
      <c r="A3191" s="93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93"/>
      <c r="BR3191" s="95"/>
    </row>
    <row r="3192" spans="1:70" x14ac:dyDescent="0.3">
      <c r="A3192" s="93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93"/>
      <c r="BR3192" s="95"/>
    </row>
    <row r="3193" spans="1:70" x14ac:dyDescent="0.3">
      <c r="A3193" s="93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93"/>
      <c r="BR3193" s="95"/>
    </row>
    <row r="3194" spans="1:70" x14ac:dyDescent="0.3">
      <c r="A3194" s="93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93"/>
      <c r="BR3194" s="95"/>
    </row>
    <row r="3195" spans="1:70" x14ac:dyDescent="0.3">
      <c r="A3195" s="93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93"/>
      <c r="BR3195" s="95"/>
    </row>
    <row r="3196" spans="1:70" x14ac:dyDescent="0.3">
      <c r="A3196" s="93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93"/>
      <c r="BR3196" s="95"/>
    </row>
    <row r="3197" spans="1:70" x14ac:dyDescent="0.3">
      <c r="A3197" s="93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93"/>
      <c r="BR3197" s="95"/>
    </row>
    <row r="3198" spans="1:70" x14ac:dyDescent="0.3">
      <c r="A3198" s="93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93"/>
      <c r="BR3198" s="95"/>
    </row>
    <row r="3199" spans="1:70" x14ac:dyDescent="0.3">
      <c r="A3199" s="93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93"/>
      <c r="BR3199" s="95"/>
    </row>
    <row r="3200" spans="1:70" x14ac:dyDescent="0.3">
      <c r="A3200" s="93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93"/>
      <c r="BR3200" s="95"/>
    </row>
    <row r="3201" spans="1:70" x14ac:dyDescent="0.3">
      <c r="A3201" s="93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93"/>
      <c r="BR3201" s="95"/>
    </row>
    <row r="3202" spans="1:70" x14ac:dyDescent="0.3">
      <c r="A3202" s="93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93"/>
      <c r="BR3202" s="95"/>
    </row>
    <row r="3203" spans="1:70" x14ac:dyDescent="0.3">
      <c r="A3203" s="93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93"/>
      <c r="BR3203" s="95"/>
    </row>
    <row r="3204" spans="1:70" x14ac:dyDescent="0.3">
      <c r="A3204" s="93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93"/>
      <c r="BR3204" s="95"/>
    </row>
    <row r="3205" spans="1:70" x14ac:dyDescent="0.3">
      <c r="A3205" s="93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93"/>
      <c r="BR3205" s="95"/>
    </row>
    <row r="3206" spans="1:70" x14ac:dyDescent="0.3">
      <c r="A3206" s="93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93"/>
      <c r="BR3206" s="95"/>
    </row>
    <row r="3207" spans="1:70" x14ac:dyDescent="0.3">
      <c r="A3207" s="93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93"/>
      <c r="BR3207" s="95"/>
    </row>
    <row r="3208" spans="1:70" x14ac:dyDescent="0.3">
      <c r="A3208" s="93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93"/>
      <c r="BR3208" s="95"/>
    </row>
    <row r="3209" spans="1:70" x14ac:dyDescent="0.3">
      <c r="A3209" s="93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93"/>
      <c r="BR3209" s="95"/>
    </row>
    <row r="3210" spans="1:70" x14ac:dyDescent="0.3">
      <c r="A3210" s="93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93"/>
      <c r="BR3210" s="95"/>
    </row>
    <row r="3211" spans="1:70" x14ac:dyDescent="0.3">
      <c r="A3211" s="93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93"/>
      <c r="BR3211" s="95"/>
    </row>
    <row r="3212" spans="1:70" x14ac:dyDescent="0.3">
      <c r="A3212" s="93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93"/>
      <c r="BR3212" s="95"/>
    </row>
    <row r="3213" spans="1:70" x14ac:dyDescent="0.3">
      <c r="A3213" s="93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93"/>
      <c r="BR3213" s="95"/>
    </row>
    <row r="3214" spans="1:70" x14ac:dyDescent="0.3">
      <c r="A3214" s="93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93"/>
      <c r="BR3214" s="95"/>
    </row>
    <row r="3215" spans="1:70" x14ac:dyDescent="0.3">
      <c r="A3215" s="93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93"/>
      <c r="BR3215" s="95"/>
    </row>
    <row r="3216" spans="1:70" x14ac:dyDescent="0.3">
      <c r="A3216" s="93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93"/>
      <c r="BR3216" s="95"/>
    </row>
    <row r="3217" spans="1:70" x14ac:dyDescent="0.3">
      <c r="A3217" s="93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93"/>
      <c r="BR3217" s="95"/>
    </row>
    <row r="3218" spans="1:70" x14ac:dyDescent="0.3">
      <c r="A3218" s="93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93"/>
      <c r="BR3218" s="95"/>
    </row>
    <row r="3219" spans="1:70" x14ac:dyDescent="0.3">
      <c r="A3219" s="93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93"/>
      <c r="BR3219" s="95"/>
    </row>
    <row r="3220" spans="1:70" x14ac:dyDescent="0.3">
      <c r="A3220" s="93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93"/>
      <c r="BR3220" s="95"/>
    </row>
    <row r="3221" spans="1:70" x14ac:dyDescent="0.3">
      <c r="A3221" s="93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93"/>
      <c r="BR3221" s="95"/>
    </row>
    <row r="3222" spans="1:70" x14ac:dyDescent="0.3">
      <c r="A3222" s="93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93"/>
      <c r="BR3222" s="95"/>
    </row>
    <row r="3223" spans="1:70" x14ac:dyDescent="0.3">
      <c r="A3223" s="93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93"/>
      <c r="BR3223" s="95"/>
    </row>
    <row r="3224" spans="1:70" x14ac:dyDescent="0.3">
      <c r="A3224" s="93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93"/>
      <c r="BR3224" s="95"/>
    </row>
    <row r="3225" spans="1:70" x14ac:dyDescent="0.3">
      <c r="A3225" s="93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93"/>
      <c r="BR3225" s="95"/>
    </row>
    <row r="3226" spans="1:70" x14ac:dyDescent="0.3">
      <c r="A3226" s="93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93"/>
      <c r="BR3226" s="95"/>
    </row>
    <row r="3227" spans="1:70" x14ac:dyDescent="0.3">
      <c r="A3227" s="93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93"/>
      <c r="BR3227" s="95"/>
    </row>
    <row r="3228" spans="1:70" x14ac:dyDescent="0.3">
      <c r="A3228" s="93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93"/>
      <c r="BR3228" s="95"/>
    </row>
    <row r="3229" spans="1:70" x14ac:dyDescent="0.3">
      <c r="A3229" s="93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93"/>
      <c r="BR3229" s="95"/>
    </row>
    <row r="3230" spans="1:70" x14ac:dyDescent="0.3">
      <c r="A3230" s="93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93"/>
      <c r="BR3230" s="95"/>
    </row>
    <row r="3231" spans="1:70" x14ac:dyDescent="0.3">
      <c r="A3231" s="93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93"/>
      <c r="BR3231" s="95"/>
    </row>
    <row r="3232" spans="1:70" x14ac:dyDescent="0.3">
      <c r="A3232" s="93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93"/>
      <c r="BR3232" s="95"/>
    </row>
    <row r="3233" spans="1:70" x14ac:dyDescent="0.3">
      <c r="A3233" s="93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93"/>
      <c r="BR3233" s="95"/>
    </row>
    <row r="3234" spans="1:70" x14ac:dyDescent="0.3">
      <c r="A3234" s="93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93"/>
      <c r="BR3234" s="95"/>
    </row>
    <row r="3235" spans="1:70" x14ac:dyDescent="0.3">
      <c r="A3235" s="93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93"/>
      <c r="BR3235" s="95"/>
    </row>
    <row r="3236" spans="1:70" x14ac:dyDescent="0.3">
      <c r="A3236" s="93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93"/>
      <c r="BR3236" s="95"/>
    </row>
    <row r="3237" spans="1:70" x14ac:dyDescent="0.3">
      <c r="A3237" s="93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93"/>
      <c r="BR3237" s="95"/>
    </row>
    <row r="3238" spans="1:70" x14ac:dyDescent="0.3">
      <c r="A3238" s="93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93"/>
      <c r="BR3238" s="95"/>
    </row>
    <row r="3239" spans="1:70" x14ac:dyDescent="0.3">
      <c r="A3239" s="93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93"/>
      <c r="BR3239" s="95"/>
    </row>
    <row r="3240" spans="1:70" x14ac:dyDescent="0.3">
      <c r="A3240" s="93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93"/>
      <c r="BR3240" s="95"/>
    </row>
    <row r="3241" spans="1:70" x14ac:dyDescent="0.3">
      <c r="A3241" s="93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93"/>
      <c r="BR3241" s="95"/>
    </row>
    <row r="3242" spans="1:70" x14ac:dyDescent="0.3">
      <c r="A3242" s="93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93"/>
      <c r="BR3242" s="95"/>
    </row>
    <row r="3243" spans="1:70" x14ac:dyDescent="0.3">
      <c r="A3243" s="93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93"/>
      <c r="BR3243" s="95"/>
    </row>
    <row r="3244" spans="1:70" x14ac:dyDescent="0.3">
      <c r="A3244" s="93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93"/>
      <c r="BR3244" s="95"/>
    </row>
    <row r="3245" spans="1:70" x14ac:dyDescent="0.3">
      <c r="A3245" s="93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93"/>
      <c r="BR3245" s="95"/>
    </row>
    <row r="3246" spans="1:70" x14ac:dyDescent="0.3">
      <c r="A3246" s="93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93"/>
      <c r="BR3246" s="95"/>
    </row>
    <row r="3247" spans="1:70" x14ac:dyDescent="0.3">
      <c r="A3247" s="93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93"/>
      <c r="BR3247" s="95"/>
    </row>
    <row r="3248" spans="1:70" x14ac:dyDescent="0.3">
      <c r="A3248" s="93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93"/>
      <c r="BR3248" s="95"/>
    </row>
    <row r="3249" spans="1:70" x14ac:dyDescent="0.3">
      <c r="A3249" s="93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93"/>
      <c r="BR3249" s="95"/>
    </row>
    <row r="3250" spans="1:70" x14ac:dyDescent="0.3">
      <c r="A3250" s="93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93"/>
      <c r="BR3250" s="95"/>
    </row>
    <row r="3251" spans="1:70" x14ac:dyDescent="0.3">
      <c r="A3251" s="93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93"/>
      <c r="BR3251" s="95"/>
    </row>
    <row r="3252" spans="1:70" x14ac:dyDescent="0.3">
      <c r="A3252" s="93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93"/>
      <c r="BR3252" s="95"/>
    </row>
    <row r="3253" spans="1:70" x14ac:dyDescent="0.3">
      <c r="A3253" s="93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93"/>
      <c r="BR3253" s="95"/>
    </row>
    <row r="3254" spans="1:70" x14ac:dyDescent="0.3">
      <c r="A3254" s="93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93"/>
      <c r="BR3254" s="95"/>
    </row>
    <row r="3255" spans="1:70" x14ac:dyDescent="0.3">
      <c r="A3255" s="93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93"/>
      <c r="BR3255" s="95"/>
    </row>
    <row r="3256" spans="1:70" x14ac:dyDescent="0.3">
      <c r="A3256" s="93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93"/>
      <c r="BR3256" s="95"/>
    </row>
    <row r="3257" spans="1:70" x14ac:dyDescent="0.3">
      <c r="A3257" s="93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93"/>
      <c r="BR3257" s="95"/>
    </row>
    <row r="3258" spans="1:70" x14ac:dyDescent="0.3">
      <c r="A3258" s="93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93"/>
      <c r="BR3258" s="95"/>
    </row>
    <row r="3259" spans="1:70" x14ac:dyDescent="0.3">
      <c r="A3259" s="93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93"/>
      <c r="BR3259" s="95"/>
    </row>
    <row r="3260" spans="1:70" x14ac:dyDescent="0.3">
      <c r="A3260" s="93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93"/>
      <c r="BR3260" s="95"/>
    </row>
    <row r="3261" spans="1:70" x14ac:dyDescent="0.3">
      <c r="A3261" s="93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93"/>
      <c r="BR3261" s="95"/>
    </row>
    <row r="3262" spans="1:70" x14ac:dyDescent="0.3">
      <c r="A3262" s="93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93"/>
      <c r="BR3262" s="95"/>
    </row>
    <row r="3263" spans="1:70" x14ac:dyDescent="0.3">
      <c r="A3263" s="93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93"/>
      <c r="BR3263" s="95"/>
    </row>
    <row r="3264" spans="1:70" x14ac:dyDescent="0.3">
      <c r="A3264" s="93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93"/>
      <c r="BR3264" s="95"/>
    </row>
    <row r="3265" spans="1:70" x14ac:dyDescent="0.3">
      <c r="A3265" s="93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93"/>
      <c r="BR3265" s="95"/>
    </row>
    <row r="3266" spans="1:70" x14ac:dyDescent="0.3">
      <c r="A3266" s="93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93"/>
      <c r="BR3266" s="95"/>
    </row>
    <row r="3267" spans="1:70" x14ac:dyDescent="0.3">
      <c r="A3267" s="93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93"/>
      <c r="BR3267" s="95"/>
    </row>
    <row r="3268" spans="1:70" x14ac:dyDescent="0.3">
      <c r="A3268" s="93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93"/>
      <c r="BR3268" s="95"/>
    </row>
    <row r="3269" spans="1:70" x14ac:dyDescent="0.3">
      <c r="A3269" s="93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93"/>
      <c r="BR3269" s="95"/>
    </row>
    <row r="3270" spans="1:70" x14ac:dyDescent="0.3">
      <c r="A3270" s="93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93"/>
      <c r="BR3270" s="95"/>
    </row>
    <row r="3271" spans="1:70" x14ac:dyDescent="0.3">
      <c r="A3271" s="93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93"/>
      <c r="BR3271" s="95"/>
    </row>
    <row r="3272" spans="1:70" x14ac:dyDescent="0.3">
      <c r="A3272" s="93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93"/>
      <c r="BR3272" s="95"/>
    </row>
    <row r="3273" spans="1:70" x14ac:dyDescent="0.3">
      <c r="A3273" s="93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93"/>
      <c r="BR3273" s="95"/>
    </row>
    <row r="3274" spans="1:70" x14ac:dyDescent="0.3">
      <c r="A3274" s="93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93"/>
      <c r="BR3274" s="95"/>
    </row>
    <row r="3275" spans="1:70" x14ac:dyDescent="0.3">
      <c r="A3275" s="93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93"/>
      <c r="BR3275" s="95"/>
    </row>
    <row r="3276" spans="1:70" x14ac:dyDescent="0.3">
      <c r="A3276" s="93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93"/>
      <c r="BR3276" s="95"/>
    </row>
    <row r="3277" spans="1:70" x14ac:dyDescent="0.3">
      <c r="A3277" s="93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93"/>
      <c r="BR3277" s="95"/>
    </row>
    <row r="3278" spans="1:70" x14ac:dyDescent="0.3">
      <c r="A3278" s="93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93"/>
      <c r="BR3278" s="95"/>
    </row>
    <row r="3279" spans="1:70" x14ac:dyDescent="0.3">
      <c r="A3279" s="93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93"/>
      <c r="BR3279" s="95"/>
    </row>
    <row r="3280" spans="1:70" x14ac:dyDescent="0.3">
      <c r="A3280" s="93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93"/>
      <c r="BR3280" s="95"/>
    </row>
    <row r="3281" spans="1:70" x14ac:dyDescent="0.3">
      <c r="A3281" s="93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93"/>
      <c r="BR3281" s="95"/>
    </row>
    <row r="3282" spans="1:70" x14ac:dyDescent="0.3">
      <c r="A3282" s="93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93"/>
      <c r="BR3282" s="95"/>
    </row>
    <row r="3283" spans="1:70" x14ac:dyDescent="0.3">
      <c r="A3283" s="93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93"/>
      <c r="BR3283" s="95"/>
    </row>
    <row r="3284" spans="1:70" x14ac:dyDescent="0.3">
      <c r="A3284" s="93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93"/>
      <c r="BR3284" s="95"/>
    </row>
    <row r="3285" spans="1:70" x14ac:dyDescent="0.3">
      <c r="A3285" s="93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93"/>
      <c r="BR3285" s="95"/>
    </row>
    <row r="3286" spans="1:70" x14ac:dyDescent="0.3">
      <c r="A3286" s="93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93"/>
      <c r="BR3286" s="95"/>
    </row>
    <row r="3287" spans="1:70" x14ac:dyDescent="0.3">
      <c r="A3287" s="93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93"/>
      <c r="BR3287" s="95"/>
    </row>
    <row r="3288" spans="1:70" x14ac:dyDescent="0.3">
      <c r="A3288" s="93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93"/>
      <c r="BR3288" s="95"/>
    </row>
    <row r="3289" spans="1:70" x14ac:dyDescent="0.3">
      <c r="A3289" s="93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93"/>
      <c r="BR3289" s="95"/>
    </row>
    <row r="3290" spans="1:70" x14ac:dyDescent="0.3">
      <c r="A3290" s="93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93"/>
      <c r="BR3290" s="95"/>
    </row>
    <row r="3291" spans="1:70" x14ac:dyDescent="0.3">
      <c r="A3291" s="93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93"/>
      <c r="BR3291" s="95"/>
    </row>
    <row r="3292" spans="1:70" x14ac:dyDescent="0.3">
      <c r="A3292" s="93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93"/>
      <c r="BR3292" s="95"/>
    </row>
    <row r="3293" spans="1:70" x14ac:dyDescent="0.3">
      <c r="A3293" s="93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93"/>
      <c r="BR3293" s="95"/>
    </row>
    <row r="3294" spans="1:70" x14ac:dyDescent="0.3">
      <c r="A3294" s="93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93"/>
      <c r="BR3294" s="95"/>
    </row>
    <row r="3295" spans="1:70" x14ac:dyDescent="0.3">
      <c r="A3295" s="93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93"/>
      <c r="BR3295" s="95"/>
    </row>
    <row r="3296" spans="1:70" x14ac:dyDescent="0.3">
      <c r="A3296" s="93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93"/>
      <c r="BR3296" s="95"/>
    </row>
    <row r="3297" spans="1:70" x14ac:dyDescent="0.3">
      <c r="A3297" s="93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93"/>
      <c r="BR3297" s="95"/>
    </row>
    <row r="3298" spans="1:70" x14ac:dyDescent="0.3">
      <c r="A3298" s="93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93"/>
      <c r="BR3298" s="95"/>
    </row>
    <row r="3299" spans="1:70" x14ac:dyDescent="0.3">
      <c r="A3299" s="93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93"/>
      <c r="BR3299" s="95"/>
    </row>
    <row r="3300" spans="1:70" x14ac:dyDescent="0.3">
      <c r="A3300" s="93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93"/>
      <c r="BR3300" s="95"/>
    </row>
    <row r="3301" spans="1:70" x14ac:dyDescent="0.3">
      <c r="A3301" s="93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93"/>
      <c r="BR3301" s="95"/>
    </row>
    <row r="3302" spans="1:70" x14ac:dyDescent="0.3">
      <c r="A3302" s="93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93"/>
      <c r="BR3302" s="95"/>
    </row>
    <row r="3303" spans="1:70" x14ac:dyDescent="0.3">
      <c r="A3303" s="93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93"/>
      <c r="BR3303" s="95"/>
    </row>
    <row r="3304" spans="1:70" x14ac:dyDescent="0.3">
      <c r="A3304" s="93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93"/>
      <c r="BR3304" s="95"/>
    </row>
    <row r="3305" spans="1:70" x14ac:dyDescent="0.3">
      <c r="A3305" s="93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93"/>
      <c r="BR3305" s="95"/>
    </row>
    <row r="3306" spans="1:70" x14ac:dyDescent="0.3">
      <c r="A3306" s="93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93"/>
      <c r="BR3306" s="95"/>
    </row>
    <row r="3307" spans="1:70" x14ac:dyDescent="0.3">
      <c r="A3307" s="93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93"/>
      <c r="BR3307" s="95"/>
    </row>
    <row r="3308" spans="1:70" x14ac:dyDescent="0.3">
      <c r="A3308" s="93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93"/>
      <c r="BR3308" s="95"/>
    </row>
    <row r="3309" spans="1:70" x14ac:dyDescent="0.3">
      <c r="A3309" s="93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93"/>
      <c r="BR3309" s="95"/>
    </row>
    <row r="3310" spans="1:70" x14ac:dyDescent="0.3">
      <c r="A3310" s="93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93"/>
      <c r="BR3310" s="95"/>
    </row>
    <row r="3311" spans="1:70" x14ac:dyDescent="0.3">
      <c r="A3311" s="93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93"/>
      <c r="BR3311" s="95"/>
    </row>
    <row r="3312" spans="1:70" x14ac:dyDescent="0.3">
      <c r="A3312" s="93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93"/>
      <c r="BR3312" s="95"/>
    </row>
    <row r="3313" spans="1:70" x14ac:dyDescent="0.3">
      <c r="A3313" s="93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93"/>
      <c r="BR3313" s="95"/>
    </row>
    <row r="3314" spans="1:70" x14ac:dyDescent="0.3">
      <c r="A3314" s="93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93"/>
      <c r="BR3314" s="95"/>
    </row>
    <row r="3315" spans="1:70" x14ac:dyDescent="0.3">
      <c r="A3315" s="93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93"/>
      <c r="BR3315" s="95"/>
    </row>
    <row r="3316" spans="1:70" x14ac:dyDescent="0.3">
      <c r="A3316" s="93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93"/>
      <c r="BR3316" s="95"/>
    </row>
    <row r="3317" spans="1:70" x14ac:dyDescent="0.3">
      <c r="A3317" s="93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93"/>
      <c r="BR3317" s="95"/>
    </row>
    <row r="3318" spans="1:70" x14ac:dyDescent="0.3">
      <c r="A3318" s="93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93"/>
      <c r="BR3318" s="95"/>
    </row>
    <row r="3319" spans="1:70" x14ac:dyDescent="0.3">
      <c r="A3319" s="93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93"/>
      <c r="BR3319" s="95"/>
    </row>
    <row r="3320" spans="1:70" x14ac:dyDescent="0.3">
      <c r="A3320" s="93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93"/>
      <c r="BR3320" s="95"/>
    </row>
    <row r="3321" spans="1:70" x14ac:dyDescent="0.3">
      <c r="A3321" s="93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93"/>
      <c r="BR3321" s="95"/>
    </row>
    <row r="3322" spans="1:70" x14ac:dyDescent="0.3">
      <c r="A3322" s="93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93"/>
      <c r="BR3322" s="95"/>
    </row>
    <row r="3323" spans="1:70" x14ac:dyDescent="0.3">
      <c r="A3323" s="93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93"/>
      <c r="BR3323" s="95"/>
    </row>
    <row r="3324" spans="1:70" x14ac:dyDescent="0.3">
      <c r="A3324" s="93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93"/>
      <c r="BR3324" s="95"/>
    </row>
    <row r="3325" spans="1:70" x14ac:dyDescent="0.3">
      <c r="A3325" s="93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93"/>
      <c r="BR3325" s="95"/>
    </row>
    <row r="3326" spans="1:70" x14ac:dyDescent="0.3">
      <c r="A3326" s="93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93"/>
      <c r="BR3326" s="95"/>
    </row>
    <row r="3327" spans="1:70" x14ac:dyDescent="0.3">
      <c r="A3327" s="93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93"/>
      <c r="BR3327" s="95"/>
    </row>
    <row r="3328" spans="1:70" x14ac:dyDescent="0.3">
      <c r="A3328" s="93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93"/>
      <c r="BR3328" s="95"/>
    </row>
    <row r="3329" spans="1:70" x14ac:dyDescent="0.3">
      <c r="A3329" s="93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93"/>
      <c r="BR3329" s="95"/>
    </row>
    <row r="3330" spans="1:70" x14ac:dyDescent="0.3">
      <c r="A3330" s="93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93"/>
      <c r="BR3330" s="95"/>
    </row>
    <row r="3331" spans="1:70" x14ac:dyDescent="0.3">
      <c r="A3331" s="93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93"/>
      <c r="BR3331" s="95"/>
    </row>
    <row r="3332" spans="1:70" x14ac:dyDescent="0.3">
      <c r="A3332" s="93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93"/>
      <c r="BR3332" s="95"/>
    </row>
    <row r="3333" spans="1:70" x14ac:dyDescent="0.3">
      <c r="A3333" s="93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93"/>
      <c r="BR3333" s="95"/>
    </row>
    <row r="3334" spans="1:70" x14ac:dyDescent="0.3">
      <c r="A3334" s="93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93"/>
      <c r="BR3334" s="95"/>
    </row>
    <row r="3335" spans="1:70" x14ac:dyDescent="0.3">
      <c r="A3335" s="93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93"/>
      <c r="BR3335" s="95"/>
    </row>
    <row r="3336" spans="1:70" x14ac:dyDescent="0.3">
      <c r="A3336" s="93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93"/>
      <c r="BR3336" s="95"/>
    </row>
    <row r="3337" spans="1:70" x14ac:dyDescent="0.3">
      <c r="A3337" s="93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93"/>
      <c r="BR3337" s="95"/>
    </row>
    <row r="3338" spans="1:70" x14ac:dyDescent="0.3">
      <c r="A3338" s="93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93"/>
      <c r="BR3338" s="95"/>
    </row>
    <row r="3339" spans="1:70" x14ac:dyDescent="0.3">
      <c r="A3339" s="93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93"/>
      <c r="BR3339" s="95"/>
    </row>
    <row r="3340" spans="1:70" x14ac:dyDescent="0.3">
      <c r="A3340" s="93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93"/>
      <c r="BR3340" s="95"/>
    </row>
    <row r="3341" spans="1:70" x14ac:dyDescent="0.3">
      <c r="A3341" s="93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93"/>
      <c r="BR3341" s="95"/>
    </row>
    <row r="3342" spans="1:70" x14ac:dyDescent="0.3">
      <c r="A3342" s="93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93"/>
      <c r="BR3342" s="95"/>
    </row>
    <row r="3343" spans="1:70" x14ac:dyDescent="0.3">
      <c r="A3343" s="93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93"/>
      <c r="BR3343" s="95"/>
    </row>
    <row r="3344" spans="1:70" x14ac:dyDescent="0.3">
      <c r="A3344" s="93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93"/>
      <c r="BR3344" s="95"/>
    </row>
    <row r="3345" spans="1:70" x14ac:dyDescent="0.3">
      <c r="A3345" s="93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93"/>
      <c r="BR3345" s="95"/>
    </row>
    <row r="3346" spans="1:70" x14ac:dyDescent="0.3">
      <c r="A3346" s="93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93"/>
      <c r="BR3346" s="95"/>
    </row>
    <row r="3347" spans="1:70" x14ac:dyDescent="0.3">
      <c r="A3347" s="93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93"/>
      <c r="BR3347" s="95"/>
    </row>
    <row r="3348" spans="1:70" x14ac:dyDescent="0.3">
      <c r="A3348" s="93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93"/>
      <c r="BR3348" s="95"/>
    </row>
    <row r="3349" spans="1:70" x14ac:dyDescent="0.3">
      <c r="A3349" s="93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93"/>
      <c r="BR3349" s="95"/>
    </row>
    <row r="3350" spans="1:70" x14ac:dyDescent="0.3">
      <c r="A3350" s="93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93"/>
      <c r="BR3350" s="95"/>
    </row>
    <row r="3351" spans="1:70" x14ac:dyDescent="0.3">
      <c r="A3351" s="93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93"/>
      <c r="BR3351" s="95"/>
    </row>
    <row r="3352" spans="1:70" x14ac:dyDescent="0.3">
      <c r="A3352" s="93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93"/>
      <c r="BR3352" s="95"/>
    </row>
    <row r="3353" spans="1:70" x14ac:dyDescent="0.3">
      <c r="A3353" s="93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93"/>
      <c r="BR3353" s="95"/>
    </row>
    <row r="3354" spans="1:70" x14ac:dyDescent="0.3">
      <c r="A3354" s="93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93"/>
      <c r="BR3354" s="95"/>
    </row>
    <row r="3355" spans="1:70" x14ac:dyDescent="0.3">
      <c r="A3355" s="93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93"/>
      <c r="BR3355" s="95"/>
    </row>
    <row r="3356" spans="1:70" x14ac:dyDescent="0.3">
      <c r="A3356" s="93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93"/>
      <c r="BR3356" s="95"/>
    </row>
    <row r="3357" spans="1:70" x14ac:dyDescent="0.3">
      <c r="A3357" s="93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93"/>
      <c r="BR3357" s="95"/>
    </row>
    <row r="3358" spans="1:70" x14ac:dyDescent="0.3">
      <c r="A3358" s="93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93"/>
      <c r="BR3358" s="95"/>
    </row>
    <row r="3359" spans="1:70" x14ac:dyDescent="0.3">
      <c r="A3359" s="93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93"/>
      <c r="BR3359" s="95"/>
    </row>
    <row r="3360" spans="1:70" x14ac:dyDescent="0.3">
      <c r="A3360" s="93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93"/>
      <c r="BR3360" s="95"/>
    </row>
    <row r="3361" spans="1:70" x14ac:dyDescent="0.3">
      <c r="A3361" s="93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93"/>
      <c r="BR3361" s="95"/>
    </row>
    <row r="3362" spans="1:70" x14ac:dyDescent="0.3">
      <c r="A3362" s="93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93"/>
      <c r="BR3362" s="95"/>
    </row>
    <row r="3363" spans="1:70" x14ac:dyDescent="0.3">
      <c r="A3363" s="93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93"/>
      <c r="BR3363" s="95"/>
    </row>
    <row r="3364" spans="1:70" x14ac:dyDescent="0.3">
      <c r="A3364" s="93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93"/>
      <c r="BR3364" s="95"/>
    </row>
    <row r="3365" spans="1:70" x14ac:dyDescent="0.3">
      <c r="A3365" s="93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93"/>
      <c r="BR3365" s="95"/>
    </row>
    <row r="3366" spans="1:70" x14ac:dyDescent="0.3">
      <c r="A3366" s="93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93"/>
      <c r="BR3366" s="95"/>
    </row>
    <row r="3367" spans="1:70" x14ac:dyDescent="0.3">
      <c r="A3367" s="93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93"/>
      <c r="BR3367" s="95"/>
    </row>
    <row r="3368" spans="1:70" x14ac:dyDescent="0.3">
      <c r="A3368" s="93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93"/>
      <c r="BR3368" s="95"/>
    </row>
    <row r="3369" spans="1:70" x14ac:dyDescent="0.3">
      <c r="A3369" s="93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93"/>
      <c r="BR3369" s="95"/>
    </row>
    <row r="3370" spans="1:70" x14ac:dyDescent="0.3">
      <c r="A3370" s="93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93"/>
      <c r="BR3370" s="95"/>
    </row>
    <row r="3371" spans="1:70" x14ac:dyDescent="0.3">
      <c r="A3371" s="93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93"/>
      <c r="BR3371" s="95"/>
    </row>
    <row r="3372" spans="1:70" x14ac:dyDescent="0.3">
      <c r="A3372" s="93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93"/>
      <c r="BR3372" s="95"/>
    </row>
    <row r="3373" spans="1:70" x14ac:dyDescent="0.3">
      <c r="A3373" s="93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93"/>
      <c r="BR3373" s="95"/>
    </row>
    <row r="3374" spans="1:70" x14ac:dyDescent="0.3">
      <c r="A3374" s="93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93"/>
      <c r="BR3374" s="95"/>
    </row>
    <row r="3375" spans="1:70" x14ac:dyDescent="0.3">
      <c r="A3375" s="93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93"/>
      <c r="BR3375" s="95"/>
    </row>
    <row r="3376" spans="1:70" x14ac:dyDescent="0.3">
      <c r="A3376" s="93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93"/>
      <c r="BR3376" s="95"/>
    </row>
    <row r="3377" spans="1:70" x14ac:dyDescent="0.3">
      <c r="A3377" s="93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93"/>
      <c r="BR3377" s="95"/>
    </row>
    <row r="3378" spans="1:70" x14ac:dyDescent="0.3">
      <c r="A3378" s="93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93"/>
      <c r="BR3378" s="95"/>
    </row>
    <row r="3379" spans="1:70" x14ac:dyDescent="0.3">
      <c r="A3379" s="93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93"/>
      <c r="BR3379" s="95"/>
    </row>
    <row r="3380" spans="1:70" x14ac:dyDescent="0.3">
      <c r="A3380" s="93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93"/>
      <c r="BR3380" s="95"/>
    </row>
    <row r="3381" spans="1:70" x14ac:dyDescent="0.3">
      <c r="A3381" s="93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93"/>
      <c r="BR3381" s="95"/>
    </row>
    <row r="3382" spans="1:70" x14ac:dyDescent="0.3">
      <c r="A3382" s="93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93"/>
      <c r="BR3382" s="95"/>
    </row>
    <row r="3383" spans="1:70" x14ac:dyDescent="0.3">
      <c r="A3383" s="93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93"/>
      <c r="BR3383" s="95"/>
    </row>
    <row r="3384" spans="1:70" x14ac:dyDescent="0.3">
      <c r="A3384" s="93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93"/>
      <c r="BR3384" s="95"/>
    </row>
    <row r="3385" spans="1:70" x14ac:dyDescent="0.3">
      <c r="A3385" s="93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93"/>
      <c r="BR3385" s="95"/>
    </row>
    <row r="3386" spans="1:70" x14ac:dyDescent="0.3">
      <c r="A3386" s="93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93"/>
      <c r="BR3386" s="95"/>
    </row>
    <row r="3387" spans="1:70" x14ac:dyDescent="0.3">
      <c r="A3387" s="93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93"/>
      <c r="BR3387" s="95"/>
    </row>
    <row r="3388" spans="1:70" x14ac:dyDescent="0.3">
      <c r="A3388" s="93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93"/>
      <c r="BR3388" s="95"/>
    </row>
    <row r="3389" spans="1:70" x14ac:dyDescent="0.3">
      <c r="A3389" s="93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93"/>
      <c r="BR3389" s="95"/>
    </row>
    <row r="3390" spans="1:70" x14ac:dyDescent="0.3">
      <c r="A3390" s="93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93"/>
      <c r="BR3390" s="95"/>
    </row>
    <row r="3391" spans="1:70" x14ac:dyDescent="0.3">
      <c r="A3391" s="93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93"/>
      <c r="BR3391" s="95"/>
    </row>
    <row r="3392" spans="1:70" x14ac:dyDescent="0.3">
      <c r="A3392" s="93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93"/>
      <c r="BR3392" s="95"/>
    </row>
    <row r="3393" spans="1:70" x14ac:dyDescent="0.3">
      <c r="A3393" s="93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93"/>
      <c r="BR3393" s="95"/>
    </row>
    <row r="3394" spans="1:70" x14ac:dyDescent="0.3">
      <c r="A3394" s="93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93"/>
      <c r="BR3394" s="95"/>
    </row>
    <row r="3395" spans="1:70" x14ac:dyDescent="0.3">
      <c r="A3395" s="93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93"/>
      <c r="BR3395" s="95"/>
    </row>
    <row r="3396" spans="1:70" x14ac:dyDescent="0.3">
      <c r="A3396" s="93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93"/>
      <c r="BR3396" s="95"/>
    </row>
    <row r="3397" spans="1:70" x14ac:dyDescent="0.3">
      <c r="A3397" s="93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93"/>
      <c r="BR3397" s="95"/>
    </row>
    <row r="3398" spans="1:70" x14ac:dyDescent="0.3">
      <c r="A3398" s="93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93"/>
      <c r="BR3398" s="95"/>
    </row>
    <row r="3399" spans="1:70" x14ac:dyDescent="0.3">
      <c r="A3399" s="93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93"/>
      <c r="BR3399" s="95"/>
    </row>
    <row r="3400" spans="1:70" x14ac:dyDescent="0.3">
      <c r="A3400" s="93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93"/>
      <c r="BR3400" s="95"/>
    </row>
    <row r="3401" spans="1:70" x14ac:dyDescent="0.3">
      <c r="A3401" s="93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93"/>
      <c r="BR3401" s="95"/>
    </row>
    <row r="3402" spans="1:70" x14ac:dyDescent="0.3">
      <c r="A3402" s="93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93"/>
      <c r="BR3402" s="95"/>
    </row>
    <row r="3403" spans="1:70" x14ac:dyDescent="0.3">
      <c r="A3403" s="93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93"/>
      <c r="BR3403" s="95"/>
    </row>
    <row r="3404" spans="1:70" x14ac:dyDescent="0.3">
      <c r="A3404" s="93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93"/>
      <c r="BR3404" s="95"/>
    </row>
    <row r="3405" spans="1:70" x14ac:dyDescent="0.3">
      <c r="A3405" s="93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93"/>
      <c r="BR3405" s="95"/>
    </row>
    <row r="3406" spans="1:70" x14ac:dyDescent="0.3">
      <c r="A3406" s="93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93"/>
      <c r="BR3406" s="95"/>
    </row>
    <row r="3407" spans="1:70" x14ac:dyDescent="0.3">
      <c r="A3407" s="93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93"/>
      <c r="BR3407" s="95"/>
    </row>
    <row r="3408" spans="1:70" x14ac:dyDescent="0.3">
      <c r="A3408" s="93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93"/>
      <c r="BR3408" s="95"/>
    </row>
    <row r="3409" spans="1:70" x14ac:dyDescent="0.3">
      <c r="A3409" s="93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93"/>
      <c r="BR3409" s="95"/>
    </row>
    <row r="3410" spans="1:70" x14ac:dyDescent="0.3">
      <c r="A3410" s="93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93"/>
      <c r="BR3410" s="95"/>
    </row>
    <row r="3411" spans="1:70" x14ac:dyDescent="0.3">
      <c r="A3411" s="93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93"/>
      <c r="BR3411" s="95"/>
    </row>
    <row r="3412" spans="1:70" x14ac:dyDescent="0.3">
      <c r="A3412" s="93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93"/>
      <c r="BR3412" s="95"/>
    </row>
    <row r="3413" spans="1:70" x14ac:dyDescent="0.3">
      <c r="A3413" s="93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93"/>
      <c r="BR3413" s="95"/>
    </row>
    <row r="3414" spans="1:70" x14ac:dyDescent="0.3">
      <c r="A3414" s="93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93"/>
      <c r="BR3414" s="95"/>
    </row>
    <row r="3415" spans="1:70" x14ac:dyDescent="0.3">
      <c r="A3415" s="93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93"/>
      <c r="BR3415" s="95"/>
    </row>
    <row r="3416" spans="1:70" x14ac:dyDescent="0.3">
      <c r="A3416" s="93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93"/>
      <c r="BR3416" s="95"/>
    </row>
    <row r="3417" spans="1:70" x14ac:dyDescent="0.3">
      <c r="A3417" s="93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93"/>
      <c r="BR3417" s="95"/>
    </row>
    <row r="3418" spans="1:70" x14ac:dyDescent="0.3">
      <c r="A3418" s="93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93"/>
      <c r="BR3418" s="95"/>
    </row>
    <row r="3419" spans="1:70" x14ac:dyDescent="0.3">
      <c r="A3419" s="93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93"/>
      <c r="BR3419" s="95"/>
    </row>
    <row r="3420" spans="1:70" x14ac:dyDescent="0.3">
      <c r="A3420" s="93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93"/>
      <c r="BR3420" s="95"/>
    </row>
    <row r="3421" spans="1:70" x14ac:dyDescent="0.3">
      <c r="A3421" s="93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93"/>
      <c r="BR3421" s="95"/>
    </row>
    <row r="3422" spans="1:70" x14ac:dyDescent="0.3">
      <c r="A3422" s="93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93"/>
      <c r="BR3422" s="95"/>
    </row>
    <row r="3423" spans="1:70" x14ac:dyDescent="0.3">
      <c r="A3423" s="93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93"/>
      <c r="BR3423" s="95"/>
    </row>
    <row r="3424" spans="1:70" x14ac:dyDescent="0.3">
      <c r="A3424" s="93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93"/>
      <c r="BR3424" s="95"/>
    </row>
    <row r="3425" spans="1:70" x14ac:dyDescent="0.3">
      <c r="A3425" s="93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93"/>
      <c r="BR3425" s="95"/>
    </row>
    <row r="3426" spans="1:70" x14ac:dyDescent="0.3">
      <c r="A3426" s="93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93"/>
      <c r="BR3426" s="95"/>
    </row>
    <row r="3427" spans="1:70" x14ac:dyDescent="0.3">
      <c r="A3427" s="93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93"/>
      <c r="BR3427" s="95"/>
    </row>
    <row r="3428" spans="1:70" x14ac:dyDescent="0.3">
      <c r="A3428" s="93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93"/>
      <c r="BR3428" s="95"/>
    </row>
    <row r="3429" spans="1:70" x14ac:dyDescent="0.3">
      <c r="A3429" s="93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93"/>
      <c r="BR3429" s="95"/>
    </row>
    <row r="3430" spans="1:70" x14ac:dyDescent="0.3">
      <c r="A3430" s="93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93"/>
      <c r="BR3430" s="95"/>
    </row>
    <row r="3431" spans="1:70" x14ac:dyDescent="0.3">
      <c r="A3431" s="93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93"/>
      <c r="BR3431" s="95"/>
    </row>
    <row r="3432" spans="1:70" x14ac:dyDescent="0.3">
      <c r="A3432" s="93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93"/>
      <c r="BR3432" s="95"/>
    </row>
    <row r="3433" spans="1:70" x14ac:dyDescent="0.3">
      <c r="A3433" s="93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93"/>
      <c r="BR3433" s="95"/>
    </row>
    <row r="3434" spans="1:70" x14ac:dyDescent="0.3">
      <c r="A3434" s="93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93"/>
      <c r="BR3434" s="95"/>
    </row>
    <row r="3435" spans="1:70" x14ac:dyDescent="0.3">
      <c r="A3435" s="93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93"/>
      <c r="BR3435" s="95"/>
    </row>
    <row r="3436" spans="1:70" x14ac:dyDescent="0.3">
      <c r="A3436" s="93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93"/>
      <c r="BR3436" s="95"/>
    </row>
    <row r="3437" spans="1:70" x14ac:dyDescent="0.3">
      <c r="A3437" s="93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93"/>
      <c r="BR3437" s="95"/>
    </row>
    <row r="3438" spans="1:70" x14ac:dyDescent="0.3">
      <c r="A3438" s="93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93"/>
      <c r="BR3438" s="95"/>
    </row>
    <row r="3439" spans="1:70" x14ac:dyDescent="0.3">
      <c r="A3439" s="93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93"/>
      <c r="BR3439" s="95"/>
    </row>
    <row r="3440" spans="1:70" x14ac:dyDescent="0.3">
      <c r="A3440" s="93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93"/>
      <c r="BR3440" s="95"/>
    </row>
    <row r="3441" spans="1:70" x14ac:dyDescent="0.3">
      <c r="A3441" s="93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93"/>
      <c r="BR3441" s="95"/>
    </row>
    <row r="3442" spans="1:70" x14ac:dyDescent="0.3">
      <c r="A3442" s="93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93"/>
      <c r="BR3442" s="95"/>
    </row>
    <row r="3443" spans="1:70" x14ac:dyDescent="0.3">
      <c r="A3443" s="93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93"/>
      <c r="BR3443" s="95"/>
    </row>
    <row r="3444" spans="1:70" x14ac:dyDescent="0.3">
      <c r="A3444" s="93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93"/>
      <c r="BR3444" s="95"/>
    </row>
    <row r="3445" spans="1:70" x14ac:dyDescent="0.3">
      <c r="A3445" s="93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93"/>
      <c r="BR3445" s="95"/>
    </row>
    <row r="3446" spans="1:70" x14ac:dyDescent="0.3">
      <c r="A3446" s="93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93"/>
      <c r="BR3446" s="95"/>
    </row>
    <row r="3447" spans="1:70" x14ac:dyDescent="0.3">
      <c r="A3447" s="93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93"/>
      <c r="BR3447" s="95"/>
    </row>
    <row r="3448" spans="1:70" x14ac:dyDescent="0.3">
      <c r="A3448" s="93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93"/>
      <c r="BR3448" s="95"/>
    </row>
    <row r="3449" spans="1:70" x14ac:dyDescent="0.3">
      <c r="A3449" s="93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93"/>
      <c r="BR3449" s="95"/>
    </row>
    <row r="3450" spans="1:70" x14ac:dyDescent="0.3">
      <c r="A3450" s="93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93"/>
      <c r="BR3450" s="95"/>
    </row>
    <row r="3451" spans="1:70" x14ac:dyDescent="0.3">
      <c r="A3451" s="93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93"/>
      <c r="BR3451" s="95"/>
    </row>
    <row r="3452" spans="1:70" x14ac:dyDescent="0.3">
      <c r="A3452" s="93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93"/>
      <c r="BR3452" s="95"/>
    </row>
    <row r="3453" spans="1:70" x14ac:dyDescent="0.3">
      <c r="A3453" s="93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93"/>
      <c r="BR3453" s="95"/>
    </row>
    <row r="3454" spans="1:70" x14ac:dyDescent="0.3">
      <c r="A3454" s="93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93"/>
      <c r="BR3454" s="95"/>
    </row>
    <row r="3455" spans="1:70" x14ac:dyDescent="0.3">
      <c r="A3455" s="93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93"/>
      <c r="BR3455" s="95"/>
    </row>
    <row r="3456" spans="1:70" x14ac:dyDescent="0.3">
      <c r="A3456" s="93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93"/>
      <c r="BR3456" s="95"/>
    </row>
    <row r="3457" spans="1:70" x14ac:dyDescent="0.3">
      <c r="A3457" s="93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93"/>
      <c r="BR3457" s="95"/>
    </row>
    <row r="3458" spans="1:70" x14ac:dyDescent="0.3">
      <c r="A3458" s="93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93"/>
      <c r="BR3458" s="95"/>
    </row>
    <row r="3459" spans="1:70" x14ac:dyDescent="0.3">
      <c r="A3459" s="93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93"/>
      <c r="BR3459" s="95"/>
    </row>
    <row r="3460" spans="1:70" x14ac:dyDescent="0.3">
      <c r="A3460" s="93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93"/>
      <c r="BR3460" s="95"/>
    </row>
    <row r="3461" spans="1:70" x14ac:dyDescent="0.3">
      <c r="A3461" s="93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93"/>
      <c r="BR3461" s="95"/>
    </row>
    <row r="3462" spans="1:70" x14ac:dyDescent="0.3">
      <c r="A3462" s="93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93"/>
      <c r="BR3462" s="95"/>
    </row>
    <row r="3463" spans="1:70" x14ac:dyDescent="0.3">
      <c r="A3463" s="93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93"/>
      <c r="BR3463" s="95"/>
    </row>
    <row r="3464" spans="1:70" x14ac:dyDescent="0.3">
      <c r="A3464" s="93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93"/>
      <c r="BR3464" s="95"/>
    </row>
    <row r="3465" spans="1:70" x14ac:dyDescent="0.3">
      <c r="A3465" s="93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93"/>
      <c r="BR3465" s="95"/>
    </row>
    <row r="3466" spans="1:70" x14ac:dyDescent="0.3">
      <c r="A3466" s="93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93"/>
      <c r="BR3466" s="95"/>
    </row>
    <row r="3467" spans="1:70" x14ac:dyDescent="0.3">
      <c r="A3467" s="93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93"/>
      <c r="BR3467" s="95"/>
    </row>
    <row r="3468" spans="1:70" x14ac:dyDescent="0.3">
      <c r="A3468" s="93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93"/>
      <c r="BR3468" s="95"/>
    </row>
    <row r="3469" spans="1:70" x14ac:dyDescent="0.3">
      <c r="A3469" s="93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93"/>
      <c r="BR3469" s="95"/>
    </row>
    <row r="3470" spans="1:70" x14ac:dyDescent="0.3">
      <c r="A3470" s="93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93"/>
      <c r="BR3470" s="95"/>
    </row>
    <row r="3471" spans="1:70" x14ac:dyDescent="0.3">
      <c r="A3471" s="93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93"/>
      <c r="BR3471" s="95"/>
    </row>
    <row r="3472" spans="1:70" x14ac:dyDescent="0.3">
      <c r="A3472" s="93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93"/>
      <c r="BR3472" s="95"/>
    </row>
    <row r="3473" spans="1:70" x14ac:dyDescent="0.3">
      <c r="A3473" s="93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93"/>
      <c r="BR3473" s="95"/>
    </row>
    <row r="3474" spans="1:70" x14ac:dyDescent="0.3">
      <c r="A3474" s="93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93"/>
      <c r="BR3474" s="95"/>
    </row>
    <row r="3475" spans="1:70" x14ac:dyDescent="0.3">
      <c r="A3475" s="93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93"/>
      <c r="BR3475" s="95"/>
    </row>
    <row r="3476" spans="1:70" x14ac:dyDescent="0.3">
      <c r="A3476" s="93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93"/>
      <c r="BR3476" s="95"/>
    </row>
    <row r="3477" spans="1:70" x14ac:dyDescent="0.3">
      <c r="A3477" s="93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93"/>
      <c r="BR3477" s="95"/>
    </row>
    <row r="3478" spans="1:70" x14ac:dyDescent="0.3">
      <c r="A3478" s="93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93"/>
      <c r="BR3478" s="95"/>
    </row>
    <row r="3479" spans="1:70" x14ac:dyDescent="0.3">
      <c r="A3479" s="93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93"/>
      <c r="BR3479" s="95"/>
    </row>
    <row r="3480" spans="1:70" x14ac:dyDescent="0.3">
      <c r="A3480" s="93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93"/>
      <c r="BR3480" s="95"/>
    </row>
    <row r="3481" spans="1:70" x14ac:dyDescent="0.3">
      <c r="A3481" s="93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93"/>
      <c r="BR3481" s="95"/>
    </row>
    <row r="3482" spans="1:70" x14ac:dyDescent="0.3">
      <c r="A3482" s="93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93"/>
      <c r="BR3482" s="95"/>
    </row>
    <row r="3483" spans="1:70" x14ac:dyDescent="0.3">
      <c r="A3483" s="93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93"/>
      <c r="BR3483" s="95"/>
    </row>
    <row r="3484" spans="1:70" x14ac:dyDescent="0.3">
      <c r="A3484" s="93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93"/>
      <c r="BR3484" s="95"/>
    </row>
    <row r="3485" spans="1:70" x14ac:dyDescent="0.3">
      <c r="A3485" s="93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93"/>
      <c r="BR3485" s="95"/>
    </row>
    <row r="3486" spans="1:70" x14ac:dyDescent="0.3">
      <c r="A3486" s="93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93"/>
      <c r="BR3486" s="95"/>
    </row>
    <row r="3487" spans="1:70" x14ac:dyDescent="0.3">
      <c r="A3487" s="93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93"/>
      <c r="BR3487" s="95"/>
    </row>
    <row r="3488" spans="1:70" x14ac:dyDescent="0.3">
      <c r="A3488" s="93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93"/>
      <c r="BR3488" s="95"/>
    </row>
    <row r="3489" spans="1:70" x14ac:dyDescent="0.3">
      <c r="A3489" s="93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93"/>
      <c r="BR3489" s="95"/>
    </row>
    <row r="3490" spans="1:70" x14ac:dyDescent="0.3">
      <c r="A3490" s="93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93"/>
      <c r="BR3490" s="95"/>
    </row>
    <row r="3491" spans="1:70" x14ac:dyDescent="0.3">
      <c r="A3491" s="93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93"/>
      <c r="BR3491" s="95"/>
    </row>
    <row r="3492" spans="1:70" x14ac:dyDescent="0.3">
      <c r="A3492" s="93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93"/>
      <c r="BR3492" s="95"/>
    </row>
    <row r="3493" spans="1:70" x14ac:dyDescent="0.3">
      <c r="A3493" s="93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93"/>
      <c r="BR3493" s="95"/>
    </row>
    <row r="3494" spans="1:70" x14ac:dyDescent="0.3">
      <c r="A3494" s="93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93"/>
      <c r="BR3494" s="95"/>
    </row>
    <row r="3495" spans="1:70" x14ac:dyDescent="0.3">
      <c r="A3495" s="93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93"/>
      <c r="BR3495" s="95"/>
    </row>
    <row r="3496" spans="1:70" x14ac:dyDescent="0.3">
      <c r="A3496" s="93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93"/>
      <c r="BR3496" s="95"/>
    </row>
    <row r="3497" spans="1:70" x14ac:dyDescent="0.3">
      <c r="A3497" s="93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93"/>
      <c r="BR3497" s="95"/>
    </row>
    <row r="3498" spans="1:70" x14ac:dyDescent="0.3">
      <c r="A3498" s="93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93"/>
      <c r="BR3498" s="95"/>
    </row>
    <row r="3499" spans="1:70" x14ac:dyDescent="0.3">
      <c r="A3499" s="93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93"/>
      <c r="BR3499" s="95"/>
    </row>
    <row r="3500" spans="1:70" x14ac:dyDescent="0.3">
      <c r="A3500" s="93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93"/>
      <c r="BR3500" s="95"/>
    </row>
    <row r="3501" spans="1:70" x14ac:dyDescent="0.3">
      <c r="A3501" s="93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93"/>
      <c r="BR3501" s="95"/>
    </row>
    <row r="3502" spans="1:70" x14ac:dyDescent="0.3">
      <c r="A3502" s="93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93"/>
      <c r="BR3502" s="95"/>
    </row>
    <row r="3503" spans="1:70" x14ac:dyDescent="0.3">
      <c r="A3503" s="93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93"/>
      <c r="BR3503" s="95"/>
    </row>
    <row r="3504" spans="1:70" x14ac:dyDescent="0.3">
      <c r="A3504" s="93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93"/>
      <c r="BR3504" s="95"/>
    </row>
    <row r="3505" spans="1:70" x14ac:dyDescent="0.3">
      <c r="A3505" s="93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93"/>
      <c r="BR3505" s="95"/>
    </row>
    <row r="3506" spans="1:70" x14ac:dyDescent="0.3">
      <c r="A3506" s="93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93"/>
      <c r="BR3506" s="95"/>
    </row>
    <row r="3507" spans="1:70" x14ac:dyDescent="0.3">
      <c r="A3507" s="93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93"/>
      <c r="BR3507" s="95"/>
    </row>
    <row r="3508" spans="1:70" x14ac:dyDescent="0.3">
      <c r="A3508" s="93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93"/>
      <c r="BR3508" s="95"/>
    </row>
    <row r="3509" spans="1:70" x14ac:dyDescent="0.3">
      <c r="A3509" s="93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93"/>
      <c r="BR3509" s="95"/>
    </row>
    <row r="3510" spans="1:70" x14ac:dyDescent="0.3">
      <c r="A3510" s="93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93"/>
      <c r="BR3510" s="95"/>
    </row>
    <row r="3511" spans="1:70" x14ac:dyDescent="0.3">
      <c r="A3511" s="93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93"/>
      <c r="BR3511" s="95"/>
    </row>
    <row r="3512" spans="1:70" x14ac:dyDescent="0.3">
      <c r="A3512" s="93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93"/>
      <c r="BR3512" s="95"/>
    </row>
    <row r="3513" spans="1:70" x14ac:dyDescent="0.3">
      <c r="A3513" s="93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93"/>
      <c r="BR3513" s="95"/>
    </row>
    <row r="3514" spans="1:70" x14ac:dyDescent="0.3">
      <c r="A3514" s="93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93"/>
      <c r="BR3514" s="95"/>
    </row>
    <row r="3515" spans="1:70" x14ac:dyDescent="0.3">
      <c r="A3515" s="93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93"/>
      <c r="BR3515" s="95"/>
    </row>
    <row r="3516" spans="1:70" x14ac:dyDescent="0.3">
      <c r="A3516" s="93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93"/>
      <c r="BR3516" s="95"/>
    </row>
    <row r="3517" spans="1:70" x14ac:dyDescent="0.3">
      <c r="A3517" s="93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93"/>
      <c r="BR3517" s="95"/>
    </row>
    <row r="3518" spans="1:70" x14ac:dyDescent="0.3">
      <c r="A3518" s="93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93"/>
      <c r="BR3518" s="95"/>
    </row>
    <row r="3519" spans="1:70" x14ac:dyDescent="0.3">
      <c r="A3519" s="93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93"/>
      <c r="BR3519" s="95"/>
    </row>
    <row r="3520" spans="1:70" x14ac:dyDescent="0.3">
      <c r="A3520" s="93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93"/>
      <c r="BR3520" s="95"/>
    </row>
    <row r="3521" spans="1:70" x14ac:dyDescent="0.3">
      <c r="A3521" s="93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93"/>
      <c r="BR3521" s="95"/>
    </row>
    <row r="3522" spans="1:70" x14ac:dyDescent="0.3">
      <c r="A3522" s="93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93"/>
      <c r="BR3522" s="95"/>
    </row>
    <row r="3523" spans="1:70" x14ac:dyDescent="0.3">
      <c r="A3523" s="93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93"/>
      <c r="BR3523" s="95"/>
    </row>
    <row r="3524" spans="1:70" x14ac:dyDescent="0.3">
      <c r="A3524" s="93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93"/>
      <c r="BR3524" s="95"/>
    </row>
    <row r="3525" spans="1:70" x14ac:dyDescent="0.3">
      <c r="A3525" s="93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93"/>
      <c r="BR3525" s="95"/>
    </row>
    <row r="3526" spans="1:70" x14ac:dyDescent="0.3">
      <c r="A3526" s="93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93"/>
      <c r="BR3526" s="95"/>
    </row>
    <row r="3527" spans="1:70" x14ac:dyDescent="0.3">
      <c r="A3527" s="93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93"/>
      <c r="BR3527" s="95"/>
    </row>
    <row r="3528" spans="1:70" x14ac:dyDescent="0.3">
      <c r="A3528" s="93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93"/>
      <c r="BR3528" s="95"/>
    </row>
    <row r="3529" spans="1:70" x14ac:dyDescent="0.3">
      <c r="A3529" s="93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93"/>
      <c r="BR3529" s="95"/>
    </row>
    <row r="3530" spans="1:70" x14ac:dyDescent="0.3">
      <c r="A3530" s="93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93"/>
      <c r="BR3530" s="95"/>
    </row>
    <row r="3531" spans="1:70" x14ac:dyDescent="0.3">
      <c r="A3531" s="93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93"/>
      <c r="BR3531" s="95"/>
    </row>
    <row r="3532" spans="1:70" x14ac:dyDescent="0.3">
      <c r="A3532" s="93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93"/>
      <c r="BR3532" s="95"/>
    </row>
    <row r="3533" spans="1:70" x14ac:dyDescent="0.3">
      <c r="A3533" s="93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93"/>
      <c r="BR3533" s="95"/>
    </row>
    <row r="3534" spans="1:70" x14ac:dyDescent="0.3">
      <c r="A3534" s="93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93"/>
      <c r="BR3534" s="95"/>
    </row>
    <row r="3535" spans="1:70" x14ac:dyDescent="0.3">
      <c r="A3535" s="93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93"/>
      <c r="BR3535" s="95"/>
    </row>
    <row r="3536" spans="1:70" x14ac:dyDescent="0.3">
      <c r="A3536" s="93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93"/>
      <c r="BR3536" s="95"/>
    </row>
    <row r="3537" spans="1:70" x14ac:dyDescent="0.3">
      <c r="A3537" s="93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93"/>
      <c r="BR3537" s="95"/>
    </row>
    <row r="3538" spans="1:70" x14ac:dyDescent="0.3">
      <c r="A3538" s="93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93"/>
      <c r="BR3538" s="95"/>
    </row>
    <row r="3539" spans="1:70" x14ac:dyDescent="0.3">
      <c r="A3539" s="93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93"/>
      <c r="BR3539" s="95"/>
    </row>
    <row r="3540" spans="1:70" x14ac:dyDescent="0.3">
      <c r="A3540" s="93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93"/>
      <c r="BR3540" s="95"/>
    </row>
    <row r="3541" spans="1:70" x14ac:dyDescent="0.3">
      <c r="A3541" s="93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93"/>
      <c r="BR3541" s="95"/>
    </row>
    <row r="3542" spans="1:70" x14ac:dyDescent="0.3">
      <c r="A3542" s="93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93"/>
      <c r="BR3542" s="95"/>
    </row>
    <row r="3543" spans="1:70" x14ac:dyDescent="0.3">
      <c r="A3543" s="93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93"/>
      <c r="BR3543" s="95"/>
    </row>
    <row r="3544" spans="1:70" x14ac:dyDescent="0.3">
      <c r="A3544" s="93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93"/>
      <c r="BR3544" s="95"/>
    </row>
    <row r="3545" spans="1:70" x14ac:dyDescent="0.3">
      <c r="A3545" s="93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93"/>
      <c r="BR3545" s="95"/>
    </row>
    <row r="3546" spans="1:70" x14ac:dyDescent="0.3">
      <c r="A3546" s="93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93"/>
      <c r="BR3546" s="95"/>
    </row>
    <row r="3547" spans="1:70" x14ac:dyDescent="0.3">
      <c r="A3547" s="93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93"/>
      <c r="BR3547" s="95"/>
    </row>
    <row r="3548" spans="1:70" x14ac:dyDescent="0.3">
      <c r="A3548" s="93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93"/>
      <c r="BR3548" s="95"/>
    </row>
    <row r="3549" spans="1:70" x14ac:dyDescent="0.3">
      <c r="A3549" s="93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93"/>
      <c r="BR3549" s="95"/>
    </row>
    <row r="3550" spans="1:70" x14ac:dyDescent="0.3">
      <c r="A3550" s="93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93"/>
      <c r="BR3550" s="95"/>
    </row>
    <row r="3551" spans="1:70" x14ac:dyDescent="0.3">
      <c r="A3551" s="93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93"/>
      <c r="BR3551" s="95"/>
    </row>
    <row r="3552" spans="1:70" x14ac:dyDescent="0.3">
      <c r="A3552" s="93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93"/>
      <c r="BR3552" s="95"/>
    </row>
    <row r="3553" spans="1:70" x14ac:dyDescent="0.3">
      <c r="A3553" s="93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93"/>
      <c r="BR3553" s="95"/>
    </row>
    <row r="3554" spans="1:70" x14ac:dyDescent="0.3">
      <c r="A3554" s="93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93"/>
      <c r="BR3554" s="95"/>
    </row>
    <row r="3555" spans="1:70" x14ac:dyDescent="0.3">
      <c r="A3555" s="93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93"/>
      <c r="BR3555" s="95"/>
    </row>
    <row r="3556" spans="1:70" x14ac:dyDescent="0.3">
      <c r="A3556" s="93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93"/>
      <c r="BR3556" s="95"/>
    </row>
    <row r="3557" spans="1:70" x14ac:dyDescent="0.3">
      <c r="A3557" s="93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93"/>
      <c r="BR3557" s="95"/>
    </row>
    <row r="3558" spans="1:70" x14ac:dyDescent="0.3">
      <c r="A3558" s="93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93"/>
      <c r="BR3558" s="95"/>
    </row>
    <row r="3559" spans="1:70" x14ac:dyDescent="0.3">
      <c r="A3559" s="93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93"/>
      <c r="BR3559" s="95"/>
    </row>
    <row r="3560" spans="1:70" x14ac:dyDescent="0.3">
      <c r="A3560" s="93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93"/>
      <c r="BR3560" s="95"/>
    </row>
    <row r="3561" spans="1:70" x14ac:dyDescent="0.3">
      <c r="A3561" s="93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93"/>
      <c r="BR3561" s="95"/>
    </row>
    <row r="3562" spans="1:70" x14ac:dyDescent="0.3">
      <c r="A3562" s="93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93"/>
      <c r="BR3562" s="95"/>
    </row>
    <row r="3563" spans="1:70" x14ac:dyDescent="0.3">
      <c r="A3563" s="93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93"/>
      <c r="BR3563" s="95"/>
    </row>
    <row r="3564" spans="1:70" x14ac:dyDescent="0.3">
      <c r="A3564" s="93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93"/>
      <c r="BR3564" s="95"/>
    </row>
    <row r="3565" spans="1:70" x14ac:dyDescent="0.3">
      <c r="A3565" s="93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93"/>
      <c r="BR3565" s="95"/>
    </row>
    <row r="3566" spans="1:70" x14ac:dyDescent="0.3">
      <c r="A3566" s="93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93"/>
      <c r="BR3566" s="95"/>
    </row>
    <row r="3567" spans="1:70" x14ac:dyDescent="0.3">
      <c r="A3567" s="93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93"/>
      <c r="BR3567" s="95"/>
    </row>
    <row r="3568" spans="1:70" x14ac:dyDescent="0.3">
      <c r="A3568" s="93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93"/>
      <c r="BR3568" s="95"/>
    </row>
    <row r="3569" spans="1:70" x14ac:dyDescent="0.3">
      <c r="A3569" s="93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93"/>
      <c r="BR3569" s="95"/>
    </row>
    <row r="3570" spans="1:70" x14ac:dyDescent="0.3">
      <c r="A3570" s="93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93"/>
      <c r="BR3570" s="95"/>
    </row>
    <row r="3571" spans="1:70" x14ac:dyDescent="0.3">
      <c r="A3571" s="93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93"/>
      <c r="BR3571" s="95"/>
    </row>
    <row r="3572" spans="1:70" x14ac:dyDescent="0.3">
      <c r="A3572" s="93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93"/>
      <c r="BR3572" s="95"/>
    </row>
    <row r="3573" spans="1:70" x14ac:dyDescent="0.3">
      <c r="A3573" s="93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93"/>
      <c r="BR3573" s="95"/>
    </row>
    <row r="3574" spans="1:70" x14ac:dyDescent="0.3">
      <c r="A3574" s="93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93"/>
      <c r="BR3574" s="95"/>
    </row>
    <row r="3575" spans="1:70" x14ac:dyDescent="0.3">
      <c r="A3575" s="93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93"/>
      <c r="BR3575" s="95"/>
    </row>
    <row r="3576" spans="1:70" x14ac:dyDescent="0.3">
      <c r="A3576" s="93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93"/>
      <c r="BR3576" s="95"/>
    </row>
    <row r="3577" spans="1:70" x14ac:dyDescent="0.3">
      <c r="A3577" s="93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93"/>
      <c r="BR3577" s="95"/>
    </row>
    <row r="3578" spans="1:70" x14ac:dyDescent="0.3">
      <c r="A3578" s="93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93"/>
      <c r="BR3578" s="95"/>
    </row>
    <row r="3579" spans="1:70" x14ac:dyDescent="0.3">
      <c r="A3579" s="93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93"/>
      <c r="BR3579" s="95"/>
    </row>
    <row r="3580" spans="1:70" x14ac:dyDescent="0.3">
      <c r="A3580" s="93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93"/>
      <c r="BR3580" s="95"/>
    </row>
    <row r="3581" spans="1:70" x14ac:dyDescent="0.3">
      <c r="A3581" s="93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93"/>
      <c r="BR3581" s="95"/>
    </row>
    <row r="3582" spans="1:70" x14ac:dyDescent="0.3">
      <c r="A3582" s="93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93"/>
      <c r="BR3582" s="95"/>
    </row>
    <row r="3583" spans="1:70" x14ac:dyDescent="0.3">
      <c r="A3583" s="93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93"/>
      <c r="BR3583" s="95"/>
    </row>
    <row r="3584" spans="1:70" x14ac:dyDescent="0.3">
      <c r="A3584" s="93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93"/>
      <c r="BR3584" s="95"/>
    </row>
    <row r="3585" spans="1:70" x14ac:dyDescent="0.3">
      <c r="A3585" s="93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93"/>
      <c r="BR3585" s="95"/>
    </row>
    <row r="3586" spans="1:70" x14ac:dyDescent="0.3">
      <c r="A3586" s="93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93"/>
      <c r="BR3586" s="95"/>
    </row>
    <row r="3587" spans="1:70" x14ac:dyDescent="0.3">
      <c r="A3587" s="93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93"/>
      <c r="BR3587" s="95"/>
    </row>
    <row r="3588" spans="1:70" x14ac:dyDescent="0.3">
      <c r="A3588" s="93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93"/>
      <c r="BR3588" s="95"/>
    </row>
    <row r="3589" spans="1:70" x14ac:dyDescent="0.3">
      <c r="A3589" s="93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93"/>
      <c r="BR3589" s="95"/>
    </row>
    <row r="3590" spans="1:70" x14ac:dyDescent="0.3">
      <c r="A3590" s="93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93"/>
      <c r="BR3590" s="95"/>
    </row>
    <row r="3591" spans="1:70" x14ac:dyDescent="0.3">
      <c r="A3591" s="93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93"/>
      <c r="BR3591" s="95"/>
    </row>
    <row r="3592" spans="1:70" x14ac:dyDescent="0.3">
      <c r="A3592" s="93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93"/>
      <c r="BR3592" s="95"/>
    </row>
    <row r="3593" spans="1:70" x14ac:dyDescent="0.3">
      <c r="A3593" s="93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93"/>
      <c r="BR3593" s="95"/>
    </row>
    <row r="3594" spans="1:70" x14ac:dyDescent="0.3">
      <c r="A3594" s="93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93"/>
      <c r="BR3594" s="95"/>
    </row>
    <row r="3595" spans="1:70" x14ac:dyDescent="0.3">
      <c r="A3595" s="93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93"/>
      <c r="BR3595" s="95"/>
    </row>
    <row r="3596" spans="1:70" x14ac:dyDescent="0.3">
      <c r="A3596" s="93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93"/>
      <c r="BR3596" s="95"/>
    </row>
    <row r="3597" spans="1:70" x14ac:dyDescent="0.3">
      <c r="A3597" s="93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93"/>
      <c r="BR3597" s="95"/>
    </row>
    <row r="3598" spans="1:70" x14ac:dyDescent="0.3">
      <c r="A3598" s="93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93"/>
      <c r="BR3598" s="95"/>
    </row>
    <row r="3599" spans="1:70" x14ac:dyDescent="0.3">
      <c r="A3599" s="93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93"/>
      <c r="BR3599" s="95"/>
    </row>
    <row r="3600" spans="1:70" x14ac:dyDescent="0.3">
      <c r="A3600" s="93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93"/>
      <c r="BR3600" s="95"/>
    </row>
    <row r="3601" spans="1:70" x14ac:dyDescent="0.3">
      <c r="A3601" s="93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93"/>
      <c r="BR3601" s="95"/>
    </row>
    <row r="3602" spans="1:70" x14ac:dyDescent="0.3">
      <c r="A3602" s="93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93"/>
      <c r="BR3602" s="95"/>
    </row>
    <row r="3603" spans="1:70" x14ac:dyDescent="0.3">
      <c r="A3603" s="93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93"/>
      <c r="BR3603" s="95"/>
    </row>
    <row r="3604" spans="1:70" x14ac:dyDescent="0.3">
      <c r="A3604" s="93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93"/>
      <c r="BR3604" s="95"/>
    </row>
    <row r="3605" spans="1:70" x14ac:dyDescent="0.3">
      <c r="A3605" s="93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93"/>
      <c r="BR3605" s="95"/>
    </row>
    <row r="3606" spans="1:70" x14ac:dyDescent="0.3">
      <c r="A3606" s="93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93"/>
      <c r="BR3606" s="95"/>
    </row>
    <row r="3607" spans="1:70" x14ac:dyDescent="0.3">
      <c r="A3607" s="93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93"/>
      <c r="BR3607" s="95"/>
    </row>
    <row r="3608" spans="1:70" x14ac:dyDescent="0.3">
      <c r="A3608" s="93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93"/>
      <c r="BR3608" s="95"/>
    </row>
    <row r="3609" spans="1:70" x14ac:dyDescent="0.3">
      <c r="A3609" s="93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93"/>
      <c r="BR3609" s="95"/>
    </row>
    <row r="3610" spans="1:70" x14ac:dyDescent="0.3">
      <c r="A3610" s="93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93"/>
      <c r="BR3610" s="95"/>
    </row>
    <row r="3611" spans="1:70" x14ac:dyDescent="0.3">
      <c r="A3611" s="93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93"/>
      <c r="BR3611" s="95"/>
    </row>
    <row r="3612" spans="1:70" x14ac:dyDescent="0.3">
      <c r="A3612" s="93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93"/>
      <c r="BR3612" s="95"/>
    </row>
    <row r="3613" spans="1:70" x14ac:dyDescent="0.3">
      <c r="A3613" s="93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93"/>
      <c r="BR3613" s="95"/>
    </row>
    <row r="3614" spans="1:70" x14ac:dyDescent="0.3">
      <c r="A3614" s="93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93"/>
      <c r="BR3614" s="95"/>
    </row>
    <row r="3615" spans="1:70" x14ac:dyDescent="0.3">
      <c r="A3615" s="93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93"/>
      <c r="BR3615" s="95"/>
    </row>
    <row r="3616" spans="1:70" x14ac:dyDescent="0.3">
      <c r="A3616" s="93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93"/>
      <c r="BR3616" s="95"/>
    </row>
    <row r="3617" spans="1:70" x14ac:dyDescent="0.3">
      <c r="A3617" s="93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93"/>
      <c r="BR3617" s="95"/>
    </row>
    <row r="3618" spans="1:70" x14ac:dyDescent="0.3">
      <c r="A3618" s="93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93"/>
      <c r="BR3618" s="95"/>
    </row>
    <row r="3619" spans="1:70" x14ac:dyDescent="0.3">
      <c r="A3619" s="93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93"/>
      <c r="BR3619" s="95"/>
    </row>
    <row r="3620" spans="1:70" x14ac:dyDescent="0.3">
      <c r="A3620" s="93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93"/>
      <c r="BR3620" s="95"/>
    </row>
    <row r="3621" spans="1:70" x14ac:dyDescent="0.3">
      <c r="A3621" s="93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93"/>
      <c r="BR3621" s="95"/>
    </row>
    <row r="3622" spans="1:70" x14ac:dyDescent="0.3">
      <c r="A3622" s="93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93"/>
      <c r="BR3622" s="95"/>
    </row>
    <row r="3623" spans="1:70" x14ac:dyDescent="0.3">
      <c r="A3623" s="93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93"/>
      <c r="BR3623" s="95"/>
    </row>
    <row r="3624" spans="1:70" x14ac:dyDescent="0.3">
      <c r="A3624" s="93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93"/>
      <c r="BR3624" s="95"/>
    </row>
    <row r="3625" spans="1:70" x14ac:dyDescent="0.3">
      <c r="A3625" s="93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93"/>
      <c r="BR3625" s="95"/>
    </row>
    <row r="3626" spans="1:70" x14ac:dyDescent="0.3">
      <c r="A3626" s="93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93"/>
      <c r="BR3626" s="95"/>
    </row>
    <row r="3627" spans="1:70" x14ac:dyDescent="0.3">
      <c r="A3627" s="93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93"/>
      <c r="BR3627" s="95"/>
    </row>
    <row r="3628" spans="1:70" x14ac:dyDescent="0.3">
      <c r="A3628" s="93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93"/>
      <c r="BR3628" s="95"/>
    </row>
    <row r="3629" spans="1:70" x14ac:dyDescent="0.3">
      <c r="A3629" s="93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93"/>
      <c r="BR3629" s="95"/>
    </row>
    <row r="3630" spans="1:70" x14ac:dyDescent="0.3">
      <c r="A3630" s="93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93"/>
      <c r="BR3630" s="95"/>
    </row>
    <row r="3631" spans="1:70" x14ac:dyDescent="0.3">
      <c r="A3631" s="93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93"/>
      <c r="BR3631" s="95"/>
    </row>
    <row r="3632" spans="1:70" x14ac:dyDescent="0.3">
      <c r="A3632" s="93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93"/>
      <c r="BR3632" s="95"/>
    </row>
    <row r="3633" spans="1:70" x14ac:dyDescent="0.3">
      <c r="A3633" s="93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93"/>
      <c r="BR3633" s="95"/>
    </row>
    <row r="3634" spans="1:70" x14ac:dyDescent="0.3">
      <c r="A3634" s="93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93"/>
      <c r="BR3634" s="95"/>
    </row>
    <row r="3635" spans="1:70" x14ac:dyDescent="0.3">
      <c r="A3635" s="93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93"/>
      <c r="BR3635" s="95"/>
    </row>
    <row r="3636" spans="1:70" x14ac:dyDescent="0.3">
      <c r="A3636" s="93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93"/>
      <c r="BR3636" s="95"/>
    </row>
    <row r="3637" spans="1:70" x14ac:dyDescent="0.3">
      <c r="A3637" s="93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93"/>
      <c r="BR3637" s="95"/>
    </row>
    <row r="3638" spans="1:70" x14ac:dyDescent="0.3">
      <c r="A3638" s="93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93"/>
      <c r="BR3638" s="95"/>
    </row>
    <row r="3639" spans="1:70" x14ac:dyDescent="0.3">
      <c r="A3639" s="93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93"/>
      <c r="BR3639" s="95"/>
    </row>
    <row r="3640" spans="1:70" x14ac:dyDescent="0.3">
      <c r="A3640" s="93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93"/>
      <c r="BR3640" s="95"/>
    </row>
    <row r="3641" spans="1:70" x14ac:dyDescent="0.3">
      <c r="A3641" s="93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93"/>
      <c r="BR3641" s="95"/>
    </row>
    <row r="3642" spans="1:70" x14ac:dyDescent="0.3">
      <c r="A3642" s="93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93"/>
      <c r="BR3642" s="95"/>
    </row>
    <row r="3643" spans="1:70" x14ac:dyDescent="0.3">
      <c r="A3643" s="93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93"/>
      <c r="BR3643" s="95"/>
    </row>
    <row r="3644" spans="1:70" x14ac:dyDescent="0.3">
      <c r="A3644" s="93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93"/>
      <c r="BR3644" s="95"/>
    </row>
    <row r="3645" spans="1:70" x14ac:dyDescent="0.3">
      <c r="A3645" s="93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93"/>
      <c r="BR3645" s="95"/>
    </row>
    <row r="3646" spans="1:70" x14ac:dyDescent="0.3">
      <c r="A3646" s="93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93"/>
      <c r="BR3646" s="95"/>
    </row>
    <row r="3647" spans="1:70" x14ac:dyDescent="0.3">
      <c r="A3647" s="93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93"/>
      <c r="BR3647" s="95"/>
    </row>
    <row r="3648" spans="1:70" x14ac:dyDescent="0.3">
      <c r="A3648" s="93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93"/>
      <c r="BR3648" s="95"/>
    </row>
    <row r="3649" spans="1:70" x14ac:dyDescent="0.3">
      <c r="A3649" s="93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93"/>
      <c r="BR3649" s="95"/>
    </row>
    <row r="3650" spans="1:70" x14ac:dyDescent="0.3">
      <c r="A3650" s="93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93"/>
      <c r="BR3650" s="95"/>
    </row>
    <row r="3651" spans="1:70" x14ac:dyDescent="0.3">
      <c r="A3651" s="93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93"/>
      <c r="BR3651" s="95"/>
    </row>
    <row r="3652" spans="1:70" x14ac:dyDescent="0.3">
      <c r="A3652" s="93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93"/>
      <c r="BR3652" s="95"/>
    </row>
    <row r="3653" spans="1:70" x14ac:dyDescent="0.3">
      <c r="A3653" s="93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93"/>
      <c r="BR3653" s="95"/>
    </row>
    <row r="3654" spans="1:70" x14ac:dyDescent="0.3">
      <c r="A3654" s="93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93"/>
      <c r="BR3654" s="95"/>
    </row>
    <row r="3655" spans="1:70" x14ac:dyDescent="0.3">
      <c r="A3655" s="93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93"/>
      <c r="BR3655" s="95"/>
    </row>
    <row r="3656" spans="1:70" x14ac:dyDescent="0.3">
      <c r="A3656" s="93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93"/>
      <c r="BR3656" s="95"/>
    </row>
    <row r="3657" spans="1:70" x14ac:dyDescent="0.3">
      <c r="A3657" s="93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93"/>
      <c r="BR3657" s="95"/>
    </row>
    <row r="3658" spans="1:70" x14ac:dyDescent="0.3">
      <c r="A3658" s="93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93"/>
      <c r="BR3658" s="95"/>
    </row>
    <row r="3659" spans="1:70" x14ac:dyDescent="0.3">
      <c r="A3659" s="93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93"/>
      <c r="BR3659" s="95"/>
    </row>
    <row r="3660" spans="1:70" x14ac:dyDescent="0.3">
      <c r="A3660" s="93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93"/>
      <c r="BR3660" s="95"/>
    </row>
    <row r="3661" spans="1:70" x14ac:dyDescent="0.3">
      <c r="A3661" s="93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93"/>
      <c r="BR3661" s="95"/>
    </row>
    <row r="3662" spans="1:70" x14ac:dyDescent="0.3">
      <c r="A3662" s="93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93"/>
      <c r="BR3662" s="95"/>
    </row>
    <row r="3663" spans="1:70" x14ac:dyDescent="0.3">
      <c r="A3663" s="93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93"/>
      <c r="BR3663" s="95"/>
    </row>
    <row r="3664" spans="1:70" x14ac:dyDescent="0.3">
      <c r="A3664" s="93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93"/>
      <c r="BR3664" s="95"/>
    </row>
    <row r="3665" spans="1:70" x14ac:dyDescent="0.3">
      <c r="A3665" s="93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93"/>
      <c r="BR3665" s="95"/>
    </row>
    <row r="3666" spans="1:70" x14ac:dyDescent="0.3">
      <c r="A3666" s="93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93"/>
      <c r="BR3666" s="95"/>
    </row>
    <row r="3667" spans="1:70" x14ac:dyDescent="0.3">
      <c r="A3667" s="93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93"/>
      <c r="BR3667" s="95"/>
    </row>
    <row r="3668" spans="1:70" x14ac:dyDescent="0.3">
      <c r="A3668" s="93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93"/>
      <c r="BR3668" s="95"/>
    </row>
    <row r="3669" spans="1:70" x14ac:dyDescent="0.3">
      <c r="A3669" s="93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93"/>
      <c r="BR3669" s="95"/>
    </row>
    <row r="3670" spans="1:70" x14ac:dyDescent="0.3">
      <c r="A3670" s="93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93"/>
      <c r="BR3670" s="95"/>
    </row>
    <row r="3671" spans="1:70" x14ac:dyDescent="0.3">
      <c r="A3671" s="93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93"/>
      <c r="BR3671" s="95"/>
    </row>
    <row r="3672" spans="1:70" x14ac:dyDescent="0.3">
      <c r="A3672" s="93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93"/>
      <c r="BR3672" s="95"/>
    </row>
    <row r="3673" spans="1:70" x14ac:dyDescent="0.3">
      <c r="A3673" s="93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93"/>
      <c r="BR3673" s="95"/>
    </row>
    <row r="3674" spans="1:70" x14ac:dyDescent="0.3">
      <c r="A3674" s="93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93"/>
      <c r="BR3674" s="95"/>
    </row>
    <row r="3675" spans="1:70" x14ac:dyDescent="0.3">
      <c r="A3675" s="93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93"/>
      <c r="BR3675" s="95"/>
    </row>
    <row r="3676" spans="1:70" x14ac:dyDescent="0.3">
      <c r="A3676" s="93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93"/>
      <c r="BR3676" s="95"/>
    </row>
    <row r="3677" spans="1:70" x14ac:dyDescent="0.3">
      <c r="A3677" s="93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93"/>
      <c r="BR3677" s="95"/>
    </row>
    <row r="3678" spans="1:70" x14ac:dyDescent="0.3">
      <c r="A3678" s="93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93"/>
      <c r="BR3678" s="95"/>
    </row>
    <row r="3679" spans="1:70" x14ac:dyDescent="0.3">
      <c r="A3679" s="93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93"/>
      <c r="BR3679" s="95"/>
    </row>
    <row r="3680" spans="1:70" x14ac:dyDescent="0.3">
      <c r="A3680" s="93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93"/>
      <c r="BR3680" s="95"/>
    </row>
    <row r="3681" spans="1:70" x14ac:dyDescent="0.3">
      <c r="A3681" s="93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93"/>
      <c r="BR3681" s="95"/>
    </row>
    <row r="3682" spans="1:70" x14ac:dyDescent="0.3">
      <c r="A3682" s="93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93"/>
      <c r="BR3682" s="95"/>
    </row>
    <row r="3683" spans="1:70" x14ac:dyDescent="0.3">
      <c r="A3683" s="93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93"/>
      <c r="BR3683" s="95"/>
    </row>
    <row r="3684" spans="1:70" x14ac:dyDescent="0.3">
      <c r="A3684" s="93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93"/>
      <c r="BR3684" s="95"/>
    </row>
    <row r="3685" spans="1:70" x14ac:dyDescent="0.3">
      <c r="A3685" s="93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93"/>
      <c r="BR3685" s="95"/>
    </row>
    <row r="3686" spans="1:70" x14ac:dyDescent="0.3">
      <c r="A3686" s="93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93"/>
      <c r="BR3686" s="95"/>
    </row>
    <row r="3687" spans="1:70" x14ac:dyDescent="0.3">
      <c r="A3687" s="93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93"/>
      <c r="BR3687" s="95"/>
    </row>
    <row r="3688" spans="1:70" x14ac:dyDescent="0.3">
      <c r="A3688" s="93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93"/>
      <c r="BR3688" s="95"/>
    </row>
    <row r="3689" spans="1:70" x14ac:dyDescent="0.3">
      <c r="A3689" s="93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93"/>
      <c r="BR3689" s="95"/>
    </row>
    <row r="3690" spans="1:70" x14ac:dyDescent="0.3">
      <c r="A3690" s="93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93"/>
      <c r="BR3690" s="95"/>
    </row>
    <row r="3691" spans="1:70" x14ac:dyDescent="0.3">
      <c r="A3691" s="93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93"/>
      <c r="BR3691" s="95"/>
    </row>
    <row r="3692" spans="1:70" x14ac:dyDescent="0.3">
      <c r="A3692" s="93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93"/>
      <c r="BR3692" s="95"/>
    </row>
    <row r="3693" spans="1:70" x14ac:dyDescent="0.3">
      <c r="A3693" s="93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93"/>
      <c r="BR3693" s="95"/>
    </row>
    <row r="3694" spans="1:70" x14ac:dyDescent="0.3">
      <c r="A3694" s="93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93"/>
      <c r="BR3694" s="95"/>
    </row>
    <row r="3695" spans="1:70" x14ac:dyDescent="0.3">
      <c r="A3695" s="93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93"/>
      <c r="BR3695" s="95"/>
    </row>
    <row r="3696" spans="1:70" x14ac:dyDescent="0.3">
      <c r="A3696" s="93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93"/>
      <c r="BR3696" s="95"/>
    </row>
    <row r="3697" spans="1:70" x14ac:dyDescent="0.3">
      <c r="A3697" s="93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93"/>
      <c r="BR3697" s="95"/>
    </row>
    <row r="3698" spans="1:70" x14ac:dyDescent="0.3">
      <c r="A3698" s="93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93"/>
      <c r="BR3698" s="95"/>
    </row>
    <row r="3699" spans="1:70" x14ac:dyDescent="0.3">
      <c r="A3699" s="93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93"/>
      <c r="BR3699" s="95"/>
    </row>
    <row r="3700" spans="1:70" x14ac:dyDescent="0.3">
      <c r="A3700" s="93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93"/>
      <c r="BR3700" s="95"/>
    </row>
    <row r="3701" spans="1:70" x14ac:dyDescent="0.3">
      <c r="A3701" s="93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93"/>
      <c r="BR3701" s="95"/>
    </row>
    <row r="3702" spans="1:70" x14ac:dyDescent="0.3">
      <c r="A3702" s="93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93"/>
      <c r="BR3702" s="95"/>
    </row>
    <row r="3703" spans="1:70" x14ac:dyDescent="0.3">
      <c r="A3703" s="93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93"/>
      <c r="BR3703" s="95"/>
    </row>
    <row r="3704" spans="1:70" x14ac:dyDescent="0.3">
      <c r="A3704" s="93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93"/>
      <c r="BR3704" s="95"/>
    </row>
    <row r="3705" spans="1:70" x14ac:dyDescent="0.3">
      <c r="A3705" s="93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93"/>
      <c r="BR3705" s="95"/>
    </row>
    <row r="3706" spans="1:70" x14ac:dyDescent="0.3">
      <c r="A3706" s="93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93"/>
      <c r="BR3706" s="95"/>
    </row>
    <row r="3707" spans="1:70" x14ac:dyDescent="0.3">
      <c r="A3707" s="93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93"/>
      <c r="BR3707" s="95"/>
    </row>
    <row r="3708" spans="1:70" x14ac:dyDescent="0.3">
      <c r="A3708" s="93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93"/>
      <c r="BR3708" s="95"/>
    </row>
    <row r="3709" spans="1:70" x14ac:dyDescent="0.3">
      <c r="A3709" s="93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93"/>
      <c r="BR3709" s="95"/>
    </row>
    <row r="3710" spans="1:70" x14ac:dyDescent="0.3">
      <c r="A3710" s="93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93"/>
      <c r="BR3710" s="95"/>
    </row>
    <row r="3711" spans="1:70" x14ac:dyDescent="0.3">
      <c r="A3711" s="93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93"/>
      <c r="BR3711" s="95"/>
    </row>
    <row r="3712" spans="1:70" x14ac:dyDescent="0.3">
      <c r="A3712" s="93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93"/>
      <c r="BR3712" s="95"/>
    </row>
    <row r="3713" spans="1:70" x14ac:dyDescent="0.3">
      <c r="A3713" s="93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93"/>
      <c r="BR3713" s="95"/>
    </row>
    <row r="3714" spans="1:70" x14ac:dyDescent="0.3">
      <c r="A3714" s="93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93"/>
      <c r="BR3714" s="95"/>
    </row>
    <row r="3715" spans="1:70" x14ac:dyDescent="0.3">
      <c r="A3715" s="93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93"/>
      <c r="BR3715" s="95"/>
    </row>
    <row r="3716" spans="1:70" x14ac:dyDescent="0.3">
      <c r="A3716" s="93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93"/>
      <c r="BR3716" s="95"/>
    </row>
    <row r="3717" spans="1:70" x14ac:dyDescent="0.3">
      <c r="A3717" s="93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93"/>
      <c r="BR3717" s="95"/>
    </row>
    <row r="3718" spans="1:70" x14ac:dyDescent="0.3">
      <c r="A3718" s="93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93"/>
      <c r="BR3718" s="95"/>
    </row>
    <row r="3719" spans="1:70" x14ac:dyDescent="0.3">
      <c r="A3719" s="93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93"/>
      <c r="BR3719" s="95"/>
    </row>
    <row r="3720" spans="1:70" x14ac:dyDescent="0.3">
      <c r="A3720" s="93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93"/>
      <c r="BR3720" s="95"/>
    </row>
    <row r="3721" spans="1:70" x14ac:dyDescent="0.3">
      <c r="A3721" s="93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93"/>
      <c r="BR3721" s="95"/>
    </row>
    <row r="3722" spans="1:70" x14ac:dyDescent="0.3">
      <c r="A3722" s="93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93"/>
      <c r="BR3722" s="95"/>
    </row>
    <row r="3723" spans="1:70" x14ac:dyDescent="0.3">
      <c r="A3723" s="93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93"/>
      <c r="BR3723" s="95"/>
    </row>
    <row r="3724" spans="1:70" x14ac:dyDescent="0.3">
      <c r="A3724" s="93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93"/>
      <c r="BR3724" s="95"/>
    </row>
    <row r="3725" spans="1:70" x14ac:dyDescent="0.3">
      <c r="A3725" s="93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93"/>
      <c r="BR3725" s="95"/>
    </row>
    <row r="3726" spans="1:70" x14ac:dyDescent="0.3">
      <c r="A3726" s="93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93"/>
      <c r="BR3726" s="95"/>
    </row>
    <row r="3727" spans="1:70" x14ac:dyDescent="0.3">
      <c r="A3727" s="93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93"/>
      <c r="BR3727" s="95"/>
    </row>
    <row r="3728" spans="1:70" x14ac:dyDescent="0.3">
      <c r="A3728" s="93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93"/>
      <c r="BR3728" s="95"/>
    </row>
    <row r="3729" spans="1:70" x14ac:dyDescent="0.3">
      <c r="A3729" s="93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93"/>
      <c r="BR3729" s="95"/>
    </row>
    <row r="3730" spans="1:70" x14ac:dyDescent="0.3">
      <c r="A3730" s="93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93"/>
      <c r="BR3730" s="95"/>
    </row>
    <row r="3731" spans="1:70" x14ac:dyDescent="0.3">
      <c r="A3731" s="93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93"/>
      <c r="BR3731" s="95"/>
    </row>
    <row r="3732" spans="1:70" x14ac:dyDescent="0.3">
      <c r="A3732" s="93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93"/>
      <c r="BR3732" s="95"/>
    </row>
    <row r="3733" spans="1:70" x14ac:dyDescent="0.3">
      <c r="A3733" s="93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93"/>
      <c r="BR3733" s="95"/>
    </row>
    <row r="3734" spans="1:70" x14ac:dyDescent="0.3">
      <c r="A3734" s="93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93"/>
      <c r="BR3734" s="95"/>
    </row>
    <row r="3735" spans="1:70" x14ac:dyDescent="0.3">
      <c r="A3735" s="93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93"/>
      <c r="BR3735" s="95"/>
    </row>
    <row r="3736" spans="1:70" x14ac:dyDescent="0.3">
      <c r="A3736" s="93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93"/>
      <c r="BR3736" s="95"/>
    </row>
    <row r="3737" spans="1:70" x14ac:dyDescent="0.3">
      <c r="A3737" s="93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93"/>
      <c r="BR3737" s="95"/>
    </row>
    <row r="3738" spans="1:70" x14ac:dyDescent="0.3">
      <c r="A3738" s="93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93"/>
      <c r="BR3738" s="95"/>
    </row>
    <row r="3739" spans="1:70" x14ac:dyDescent="0.3">
      <c r="A3739" s="93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93"/>
      <c r="BR3739" s="95"/>
    </row>
    <row r="3740" spans="1:70" x14ac:dyDescent="0.3">
      <c r="A3740" s="93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93"/>
      <c r="BR3740" s="95"/>
    </row>
    <row r="3741" spans="1:70" x14ac:dyDescent="0.3">
      <c r="A3741" s="93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93"/>
      <c r="BR3741" s="95"/>
    </row>
    <row r="3742" spans="1:70" x14ac:dyDescent="0.3">
      <c r="A3742" s="93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93"/>
      <c r="BR3742" s="95"/>
    </row>
    <row r="3743" spans="1:70" x14ac:dyDescent="0.3">
      <c r="A3743" s="93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93"/>
      <c r="BR3743" s="95"/>
    </row>
    <row r="3744" spans="1:70" x14ac:dyDescent="0.3">
      <c r="A3744" s="93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93"/>
      <c r="BR3744" s="95"/>
    </row>
    <row r="3745" spans="1:70" x14ac:dyDescent="0.3">
      <c r="A3745" s="93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93"/>
      <c r="BR3745" s="95"/>
    </row>
    <row r="3746" spans="1:70" x14ac:dyDescent="0.3">
      <c r="A3746" s="93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93"/>
      <c r="BR3746" s="95"/>
    </row>
    <row r="3747" spans="1:70" x14ac:dyDescent="0.3">
      <c r="A3747" s="93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93"/>
      <c r="BR3747" s="95"/>
    </row>
    <row r="3748" spans="1:70" x14ac:dyDescent="0.3">
      <c r="A3748" s="93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93"/>
      <c r="BR3748" s="95"/>
    </row>
    <row r="3749" spans="1:70" x14ac:dyDescent="0.3">
      <c r="A3749" s="93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93"/>
      <c r="BR3749" s="95"/>
    </row>
    <row r="3750" spans="1:70" x14ac:dyDescent="0.3">
      <c r="A3750" s="93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93"/>
      <c r="BR3750" s="95"/>
    </row>
    <row r="3751" spans="1:70" x14ac:dyDescent="0.3">
      <c r="A3751" s="93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93"/>
      <c r="BR3751" s="95"/>
    </row>
    <row r="3752" spans="1:70" x14ac:dyDescent="0.3">
      <c r="A3752" s="93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93"/>
      <c r="BR3752" s="95"/>
    </row>
    <row r="3753" spans="1:70" x14ac:dyDescent="0.3">
      <c r="A3753" s="93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93"/>
      <c r="BR3753" s="95"/>
    </row>
    <row r="3754" spans="1:70" x14ac:dyDescent="0.3">
      <c r="A3754" s="93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93"/>
      <c r="BR3754" s="95"/>
    </row>
    <row r="3755" spans="1:70" x14ac:dyDescent="0.3">
      <c r="A3755" s="93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93"/>
      <c r="BR3755" s="95"/>
    </row>
    <row r="3756" spans="1:70" x14ac:dyDescent="0.3">
      <c r="A3756" s="93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93"/>
      <c r="BR3756" s="95"/>
    </row>
    <row r="3757" spans="1:70" x14ac:dyDescent="0.3">
      <c r="A3757" s="93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93"/>
      <c r="BR3757" s="95"/>
    </row>
    <row r="3758" spans="1:70" x14ac:dyDescent="0.3">
      <c r="A3758" s="93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93"/>
      <c r="BR3758" s="95"/>
    </row>
    <row r="3759" spans="1:70" x14ac:dyDescent="0.3">
      <c r="A3759" s="93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93"/>
      <c r="BR3759" s="95"/>
    </row>
    <row r="3760" spans="1:70" x14ac:dyDescent="0.3">
      <c r="A3760" s="93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93"/>
      <c r="BR3760" s="95"/>
    </row>
    <row r="3761" spans="1:70" x14ac:dyDescent="0.3">
      <c r="A3761" s="93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93"/>
      <c r="BR3761" s="95"/>
    </row>
    <row r="3762" spans="1:70" x14ac:dyDescent="0.3">
      <c r="A3762" s="93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93"/>
      <c r="BR3762" s="95"/>
    </row>
    <row r="3763" spans="1:70" x14ac:dyDescent="0.3">
      <c r="A3763" s="93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93"/>
      <c r="BR3763" s="95"/>
    </row>
    <row r="3764" spans="1:70" x14ac:dyDescent="0.3">
      <c r="A3764" s="93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93"/>
      <c r="BR3764" s="95"/>
    </row>
    <row r="3765" spans="1:70" x14ac:dyDescent="0.3">
      <c r="A3765" s="93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93"/>
      <c r="BR3765" s="95"/>
    </row>
    <row r="3766" spans="1:70" x14ac:dyDescent="0.3">
      <c r="A3766" s="93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93"/>
      <c r="BR3766" s="95"/>
    </row>
    <row r="3767" spans="1:70" x14ac:dyDescent="0.3">
      <c r="A3767" s="93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93"/>
      <c r="BR3767" s="95"/>
    </row>
    <row r="3768" spans="1:70" x14ac:dyDescent="0.3">
      <c r="A3768" s="93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93"/>
      <c r="BR3768" s="95"/>
    </row>
    <row r="3769" spans="1:70" x14ac:dyDescent="0.3">
      <c r="A3769" s="93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93"/>
      <c r="BR3769" s="95"/>
    </row>
    <row r="3770" spans="1:70" x14ac:dyDescent="0.3">
      <c r="A3770" s="93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93"/>
      <c r="BR3770" s="95"/>
    </row>
    <row r="3771" spans="1:70" x14ac:dyDescent="0.3">
      <c r="A3771" s="93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93"/>
      <c r="BR3771" s="95"/>
    </row>
    <row r="3772" spans="1:70" x14ac:dyDescent="0.3">
      <c r="A3772" s="93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93"/>
      <c r="BR3772" s="95"/>
    </row>
    <row r="3773" spans="1:70" x14ac:dyDescent="0.3">
      <c r="A3773" s="93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93"/>
      <c r="BR3773" s="95"/>
    </row>
    <row r="3774" spans="1:70" x14ac:dyDescent="0.3">
      <c r="A3774" s="93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93"/>
      <c r="BR3774" s="95"/>
    </row>
    <row r="3775" spans="1:70" x14ac:dyDescent="0.3">
      <c r="A3775" s="93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93"/>
      <c r="BR3775" s="95"/>
    </row>
    <row r="3776" spans="1:70" x14ac:dyDescent="0.3">
      <c r="A3776" s="93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93"/>
      <c r="BR3776" s="95"/>
    </row>
    <row r="3777" spans="1:70" x14ac:dyDescent="0.3">
      <c r="A3777" s="93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93"/>
      <c r="BR3777" s="95"/>
    </row>
    <row r="3778" spans="1:70" x14ac:dyDescent="0.3">
      <c r="A3778" s="93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93"/>
      <c r="BR3778" s="95"/>
    </row>
    <row r="3779" spans="1:70" x14ac:dyDescent="0.3">
      <c r="A3779" s="93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93"/>
      <c r="BR3779" s="95"/>
    </row>
    <row r="3780" spans="1:70" x14ac:dyDescent="0.3">
      <c r="A3780" s="93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93"/>
      <c r="BR3780" s="95"/>
    </row>
    <row r="3781" spans="1:70" x14ac:dyDescent="0.3">
      <c r="A3781" s="93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93"/>
      <c r="BR3781" s="95"/>
    </row>
    <row r="3782" spans="1:70" x14ac:dyDescent="0.3">
      <c r="A3782" s="93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93"/>
      <c r="BR3782" s="95"/>
    </row>
    <row r="3783" spans="1:70" x14ac:dyDescent="0.3">
      <c r="A3783" s="93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93"/>
      <c r="BR3783" s="95"/>
    </row>
    <row r="3784" spans="1:70" x14ac:dyDescent="0.3">
      <c r="A3784" s="93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93"/>
      <c r="BR3784" s="95"/>
    </row>
    <row r="3785" spans="1:70" x14ac:dyDescent="0.3">
      <c r="A3785" s="93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93"/>
      <c r="BR3785" s="95"/>
    </row>
    <row r="3786" spans="1:70" x14ac:dyDescent="0.3">
      <c r="A3786" s="93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93"/>
      <c r="BR3786" s="95"/>
    </row>
    <row r="3787" spans="1:70" x14ac:dyDescent="0.3">
      <c r="A3787" s="93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93"/>
      <c r="BR3787" s="95"/>
    </row>
    <row r="3788" spans="1:70" x14ac:dyDescent="0.3">
      <c r="A3788" s="93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93"/>
      <c r="BR3788" s="95"/>
    </row>
    <row r="3789" spans="1:70" x14ac:dyDescent="0.3">
      <c r="A3789" s="93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93"/>
      <c r="BR3789" s="95"/>
    </row>
    <row r="3790" spans="1:70" x14ac:dyDescent="0.3">
      <c r="A3790" s="93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93"/>
      <c r="BR3790" s="95"/>
    </row>
    <row r="3791" spans="1:70" x14ac:dyDescent="0.3">
      <c r="A3791" s="93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93"/>
      <c r="BR3791" s="95"/>
    </row>
    <row r="3792" spans="1:70" x14ac:dyDescent="0.3">
      <c r="A3792" s="93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93"/>
      <c r="BR3792" s="95"/>
    </row>
    <row r="3793" spans="1:70" x14ac:dyDescent="0.3">
      <c r="A3793" s="93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93"/>
      <c r="BR3793" s="95"/>
    </row>
    <row r="3794" spans="1:70" x14ac:dyDescent="0.3">
      <c r="A3794" s="93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93"/>
      <c r="BR3794" s="95"/>
    </row>
    <row r="3795" spans="1:70" x14ac:dyDescent="0.3">
      <c r="A3795" s="93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93"/>
      <c r="BR3795" s="95"/>
    </row>
    <row r="3796" spans="1:70" x14ac:dyDescent="0.3">
      <c r="A3796" s="93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93"/>
      <c r="BR3796" s="95"/>
    </row>
    <row r="3797" spans="1:70" x14ac:dyDescent="0.3">
      <c r="A3797" s="93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93"/>
      <c r="BR3797" s="95"/>
    </row>
    <row r="3798" spans="1:70" x14ac:dyDescent="0.3">
      <c r="A3798" s="93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93"/>
      <c r="BR3798" s="95"/>
    </row>
    <row r="3799" spans="1:70" x14ac:dyDescent="0.3">
      <c r="A3799" s="93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93"/>
      <c r="BR3799" s="95"/>
    </row>
    <row r="3800" spans="1:70" x14ac:dyDescent="0.3">
      <c r="A3800" s="93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93"/>
      <c r="BR3800" s="95"/>
    </row>
    <row r="3801" spans="1:70" x14ac:dyDescent="0.3">
      <c r="A3801" s="93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93"/>
      <c r="BR3801" s="95"/>
    </row>
    <row r="3802" spans="1:70" x14ac:dyDescent="0.3">
      <c r="A3802" s="93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93"/>
      <c r="BR3802" s="95"/>
    </row>
    <row r="3803" spans="1:70" x14ac:dyDescent="0.3">
      <c r="A3803" s="93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93"/>
      <c r="BR3803" s="95"/>
    </row>
    <row r="3804" spans="1:70" x14ac:dyDescent="0.3">
      <c r="A3804" s="93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93"/>
      <c r="BR3804" s="95"/>
    </row>
    <row r="3805" spans="1:70" x14ac:dyDescent="0.3">
      <c r="A3805" s="93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93"/>
      <c r="BR3805" s="95"/>
    </row>
    <row r="3806" spans="1:70" x14ac:dyDescent="0.3">
      <c r="A3806" s="93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93"/>
      <c r="BR3806" s="95"/>
    </row>
    <row r="3807" spans="1:70" x14ac:dyDescent="0.3">
      <c r="A3807" s="93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93"/>
      <c r="BR3807" s="95"/>
    </row>
    <row r="3808" spans="1:70" x14ac:dyDescent="0.3">
      <c r="A3808" s="93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93"/>
      <c r="BR3808" s="95"/>
    </row>
    <row r="3809" spans="1:70" x14ac:dyDescent="0.3">
      <c r="A3809" s="93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93"/>
      <c r="BR3809" s="95"/>
    </row>
    <row r="3810" spans="1:70" x14ac:dyDescent="0.3">
      <c r="A3810" s="93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93"/>
      <c r="BR3810" s="95"/>
    </row>
    <row r="3811" spans="1:70" x14ac:dyDescent="0.3">
      <c r="A3811" s="93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93"/>
      <c r="BR3811" s="95"/>
    </row>
    <row r="3812" spans="1:70" x14ac:dyDescent="0.3">
      <c r="A3812" s="93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93"/>
      <c r="BR3812" s="95"/>
    </row>
    <row r="3813" spans="1:70" x14ac:dyDescent="0.3">
      <c r="A3813" s="93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93"/>
      <c r="BR3813" s="95"/>
    </row>
    <row r="3814" spans="1:70" x14ac:dyDescent="0.3">
      <c r="A3814" s="93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93"/>
      <c r="BR3814" s="95"/>
    </row>
    <row r="3815" spans="1:70" x14ac:dyDescent="0.3">
      <c r="A3815" s="93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93"/>
      <c r="BR3815" s="95"/>
    </row>
    <row r="3816" spans="1:70" x14ac:dyDescent="0.3">
      <c r="A3816" s="93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93"/>
      <c r="BR3816" s="95"/>
    </row>
    <row r="3817" spans="1:70" x14ac:dyDescent="0.3">
      <c r="A3817" s="93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93"/>
      <c r="BR3817" s="95"/>
    </row>
    <row r="3818" spans="1:70" x14ac:dyDescent="0.3">
      <c r="A3818" s="93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93"/>
      <c r="BR3818" s="95"/>
    </row>
    <row r="3819" spans="1:70" x14ac:dyDescent="0.3">
      <c r="A3819" s="93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93"/>
      <c r="BR3819" s="95"/>
    </row>
    <row r="3820" spans="1:70" x14ac:dyDescent="0.3">
      <c r="A3820" s="93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93"/>
      <c r="BR3820" s="95"/>
    </row>
    <row r="3821" spans="1:70" x14ac:dyDescent="0.3">
      <c r="A3821" s="93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93"/>
      <c r="BR3821" s="95"/>
    </row>
    <row r="3822" spans="1:70" x14ac:dyDescent="0.3">
      <c r="A3822" s="93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93"/>
      <c r="BR3822" s="95"/>
    </row>
    <row r="3823" spans="1:70" x14ac:dyDescent="0.3">
      <c r="A3823" s="93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93"/>
      <c r="BR3823" s="95"/>
    </row>
    <row r="3824" spans="1:70" x14ac:dyDescent="0.3">
      <c r="A3824" s="93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93"/>
      <c r="BR3824" s="95"/>
    </row>
    <row r="3825" spans="1:70" x14ac:dyDescent="0.3">
      <c r="A3825" s="93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93"/>
      <c r="BR3825" s="95"/>
    </row>
    <row r="3826" spans="1:70" x14ac:dyDescent="0.3">
      <c r="A3826" s="93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93"/>
      <c r="BR3826" s="95"/>
    </row>
    <row r="3827" spans="1:70" x14ac:dyDescent="0.3">
      <c r="A3827" s="93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93"/>
      <c r="BR3827" s="95"/>
    </row>
    <row r="3828" spans="1:70" x14ac:dyDescent="0.3">
      <c r="A3828" s="93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93"/>
      <c r="BR3828" s="95"/>
    </row>
    <row r="3829" spans="1:70" x14ac:dyDescent="0.3">
      <c r="A3829" s="93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93"/>
      <c r="BR3829" s="95"/>
    </row>
    <row r="3830" spans="1:70" x14ac:dyDescent="0.3">
      <c r="A3830" s="93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93"/>
      <c r="BR3830" s="95"/>
    </row>
    <row r="3831" spans="1:70" x14ac:dyDescent="0.3">
      <c r="A3831" s="93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93"/>
      <c r="BR3831" s="95"/>
    </row>
    <row r="3832" spans="1:70" x14ac:dyDescent="0.3">
      <c r="A3832" s="93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93"/>
      <c r="BR3832" s="95"/>
    </row>
    <row r="3833" spans="1:70" x14ac:dyDescent="0.3">
      <c r="A3833" s="93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93"/>
      <c r="BR3833" s="95"/>
    </row>
    <row r="3834" spans="1:70" x14ac:dyDescent="0.3">
      <c r="A3834" s="93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93"/>
      <c r="BR3834" s="95"/>
    </row>
    <row r="3835" spans="1:70" x14ac:dyDescent="0.3">
      <c r="A3835" s="93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93"/>
      <c r="BR3835" s="95"/>
    </row>
    <row r="3836" spans="1:70" x14ac:dyDescent="0.3">
      <c r="A3836" s="93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93"/>
      <c r="BR3836" s="95"/>
    </row>
    <row r="3837" spans="1:70" x14ac:dyDescent="0.3">
      <c r="A3837" s="93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93"/>
      <c r="BR3837" s="95"/>
    </row>
    <row r="3838" spans="1:70" x14ac:dyDescent="0.3">
      <c r="A3838" s="93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93"/>
      <c r="BR3838" s="95"/>
    </row>
    <row r="3839" spans="1:70" x14ac:dyDescent="0.3">
      <c r="A3839" s="93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93"/>
      <c r="BR3839" s="95"/>
    </row>
    <row r="3840" spans="1:70" x14ac:dyDescent="0.3">
      <c r="A3840" s="93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93"/>
      <c r="BR3840" s="95"/>
    </row>
    <row r="3841" spans="1:70" x14ac:dyDescent="0.3">
      <c r="A3841" s="93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93"/>
      <c r="BR3841" s="95"/>
    </row>
    <row r="3842" spans="1:70" x14ac:dyDescent="0.3">
      <c r="A3842" s="93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93"/>
      <c r="BR3842" s="95"/>
    </row>
    <row r="3843" spans="1:70" x14ac:dyDescent="0.3">
      <c r="A3843" s="93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93"/>
      <c r="BR3843" s="95"/>
    </row>
    <row r="3844" spans="1:70" x14ac:dyDescent="0.3">
      <c r="A3844" s="93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93"/>
      <c r="BR3844" s="95"/>
    </row>
    <row r="3845" spans="1:70" x14ac:dyDescent="0.3">
      <c r="A3845" s="93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93"/>
      <c r="BR3845" s="95"/>
    </row>
    <row r="3846" spans="1:70" x14ac:dyDescent="0.3">
      <c r="A3846" s="93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93"/>
      <c r="BR3846" s="95"/>
    </row>
    <row r="3847" spans="1:70" x14ac:dyDescent="0.3">
      <c r="A3847" s="93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93"/>
      <c r="BR3847" s="95"/>
    </row>
    <row r="3848" spans="1:70" x14ac:dyDescent="0.3">
      <c r="A3848" s="93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93"/>
      <c r="BR3848" s="95"/>
    </row>
    <row r="3849" spans="1:70" x14ac:dyDescent="0.3">
      <c r="A3849" s="93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93"/>
      <c r="BR3849" s="95"/>
    </row>
    <row r="3850" spans="1:70" x14ac:dyDescent="0.3">
      <c r="A3850" s="93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93"/>
      <c r="BR3850" s="95"/>
    </row>
    <row r="3851" spans="1:70" x14ac:dyDescent="0.3">
      <c r="A3851" s="93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93"/>
      <c r="BR3851" s="95"/>
    </row>
    <row r="3852" spans="1:70" x14ac:dyDescent="0.3">
      <c r="A3852" s="93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93"/>
      <c r="BR3852" s="95"/>
    </row>
    <row r="3853" spans="1:70" x14ac:dyDescent="0.3">
      <c r="A3853" s="93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93"/>
      <c r="BR3853" s="95"/>
    </row>
    <row r="3854" spans="1:70" x14ac:dyDescent="0.3">
      <c r="A3854" s="93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93"/>
      <c r="BR3854" s="95"/>
    </row>
    <row r="3855" spans="1:70" x14ac:dyDescent="0.3">
      <c r="A3855" s="93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93"/>
      <c r="BR3855" s="95"/>
    </row>
    <row r="3856" spans="1:70" x14ac:dyDescent="0.3">
      <c r="A3856" s="93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93"/>
      <c r="BR3856" s="95"/>
    </row>
    <row r="3857" spans="1:70" x14ac:dyDescent="0.3">
      <c r="A3857" s="93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93"/>
      <c r="BR3857" s="95"/>
    </row>
    <row r="3858" spans="1:70" x14ac:dyDescent="0.3">
      <c r="A3858" s="93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93"/>
      <c r="BR3858" s="95"/>
    </row>
    <row r="3859" spans="1:70" x14ac:dyDescent="0.3">
      <c r="A3859" s="93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93"/>
      <c r="BR3859" s="95"/>
    </row>
    <row r="3860" spans="1:70" x14ac:dyDescent="0.3">
      <c r="A3860" s="93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93"/>
      <c r="BR3860" s="95"/>
    </row>
    <row r="3861" spans="1:70" x14ac:dyDescent="0.3">
      <c r="A3861" s="93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93"/>
      <c r="BR3861" s="95"/>
    </row>
    <row r="3862" spans="1:70" x14ac:dyDescent="0.3">
      <c r="A3862" s="93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93"/>
      <c r="BR3862" s="95"/>
    </row>
    <row r="3863" spans="1:70" x14ac:dyDescent="0.3">
      <c r="A3863" s="93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93"/>
      <c r="BR3863" s="95"/>
    </row>
    <row r="3864" spans="1:70" x14ac:dyDescent="0.3">
      <c r="A3864" s="93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93"/>
      <c r="BR3864" s="95"/>
    </row>
    <row r="3865" spans="1:70" x14ac:dyDescent="0.3">
      <c r="A3865" s="93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93"/>
      <c r="BR3865" s="95"/>
    </row>
    <row r="3866" spans="1:70" x14ac:dyDescent="0.3">
      <c r="A3866" s="93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93"/>
      <c r="BR3866" s="95"/>
    </row>
    <row r="3867" spans="1:70" x14ac:dyDescent="0.3">
      <c r="A3867" s="93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93"/>
      <c r="BR3867" s="95"/>
    </row>
    <row r="3868" spans="1:70" x14ac:dyDescent="0.3">
      <c r="A3868" s="93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93"/>
      <c r="BR3868" s="95"/>
    </row>
    <row r="3869" spans="1:70" x14ac:dyDescent="0.3">
      <c r="A3869" s="93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93"/>
      <c r="BR3869" s="95"/>
    </row>
    <row r="3870" spans="1:70" x14ac:dyDescent="0.3">
      <c r="A3870" s="93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93"/>
      <c r="BR3870" s="95"/>
    </row>
    <row r="3871" spans="1:70" x14ac:dyDescent="0.3">
      <c r="A3871" s="93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93"/>
      <c r="BR3871" s="95"/>
    </row>
    <row r="3872" spans="1:70" x14ac:dyDescent="0.3">
      <c r="A3872" s="93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93"/>
      <c r="BR3872" s="95"/>
    </row>
    <row r="3873" spans="1:70" x14ac:dyDescent="0.3">
      <c r="A3873" s="93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93"/>
      <c r="BR3873" s="95"/>
    </row>
    <row r="3874" spans="1:70" x14ac:dyDescent="0.3">
      <c r="A3874" s="93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93"/>
      <c r="BR3874" s="95"/>
    </row>
    <row r="3875" spans="1:70" x14ac:dyDescent="0.3">
      <c r="A3875" s="93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93"/>
      <c r="BR3875" s="95"/>
    </row>
    <row r="3876" spans="1:70" x14ac:dyDescent="0.3">
      <c r="A3876" s="93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93"/>
      <c r="BR3876" s="95"/>
    </row>
    <row r="3877" spans="1:70" x14ac:dyDescent="0.3">
      <c r="A3877" s="93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93"/>
      <c r="BR3877" s="95"/>
    </row>
    <row r="3878" spans="1:70" x14ac:dyDescent="0.3">
      <c r="A3878" s="93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93"/>
      <c r="BR3878" s="95"/>
    </row>
    <row r="3879" spans="1:70" x14ac:dyDescent="0.3">
      <c r="A3879" s="93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93"/>
      <c r="BR3879" s="95"/>
    </row>
    <row r="3880" spans="1:70" x14ac:dyDescent="0.3">
      <c r="A3880" s="93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93"/>
      <c r="BR3880" s="95"/>
    </row>
    <row r="3881" spans="1:70" x14ac:dyDescent="0.3">
      <c r="A3881" s="93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93"/>
      <c r="BR3881" s="95"/>
    </row>
    <row r="3882" spans="1:70" x14ac:dyDescent="0.3">
      <c r="A3882" s="93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93"/>
      <c r="BR3882" s="95"/>
    </row>
    <row r="3883" spans="1:70" x14ac:dyDescent="0.3">
      <c r="A3883" s="93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93"/>
      <c r="BR3883" s="95"/>
    </row>
    <row r="3884" spans="1:70" x14ac:dyDescent="0.3">
      <c r="A3884" s="93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93"/>
      <c r="BR3884" s="95"/>
    </row>
    <row r="3885" spans="1:70" x14ac:dyDescent="0.3">
      <c r="A3885" s="93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93"/>
      <c r="BR3885" s="95"/>
    </row>
    <row r="3886" spans="1:70" x14ac:dyDescent="0.3">
      <c r="A3886" s="93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93"/>
      <c r="BR3886" s="95"/>
    </row>
    <row r="3887" spans="1:70" x14ac:dyDescent="0.3">
      <c r="A3887" s="93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93"/>
      <c r="BR3887" s="95"/>
    </row>
    <row r="3888" spans="1:70" x14ac:dyDescent="0.3">
      <c r="A3888" s="93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93"/>
      <c r="BR3888" s="95"/>
    </row>
    <row r="3889" spans="1:70" x14ac:dyDescent="0.3">
      <c r="A3889" s="93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93"/>
      <c r="BR3889" s="95"/>
    </row>
    <row r="3890" spans="1:70" x14ac:dyDescent="0.3">
      <c r="A3890" s="93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93"/>
      <c r="BR3890" s="95"/>
    </row>
    <row r="3891" spans="1:70" x14ac:dyDescent="0.3">
      <c r="A3891" s="93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93"/>
      <c r="BR3891" s="95"/>
    </row>
    <row r="3892" spans="1:70" x14ac:dyDescent="0.3">
      <c r="A3892" s="93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93"/>
      <c r="BR3892" s="95"/>
    </row>
    <row r="3893" spans="1:70" x14ac:dyDescent="0.3">
      <c r="A3893" s="93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93"/>
      <c r="BR3893" s="95"/>
    </row>
    <row r="3894" spans="1:70" x14ac:dyDescent="0.3">
      <c r="A3894" s="93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93"/>
      <c r="BR3894" s="95"/>
    </row>
    <row r="3895" spans="1:70" x14ac:dyDescent="0.3">
      <c r="A3895" s="93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93"/>
      <c r="BR3895" s="95"/>
    </row>
    <row r="3896" spans="1:70" x14ac:dyDescent="0.3">
      <c r="A3896" s="93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93"/>
      <c r="BR3896" s="95"/>
    </row>
    <row r="3897" spans="1:70" x14ac:dyDescent="0.3">
      <c r="A3897" s="93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93"/>
      <c r="BR3897" s="95"/>
    </row>
    <row r="3898" spans="1:70" x14ac:dyDescent="0.3">
      <c r="A3898" s="93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93"/>
      <c r="BR3898" s="95"/>
    </row>
    <row r="3899" spans="1:70" x14ac:dyDescent="0.3">
      <c r="A3899" s="93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93"/>
      <c r="BR3899" s="95"/>
    </row>
    <row r="3900" spans="1:70" x14ac:dyDescent="0.3">
      <c r="A3900" s="93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93"/>
      <c r="BR3900" s="95"/>
    </row>
    <row r="3901" spans="1:70" x14ac:dyDescent="0.3">
      <c r="A3901" s="93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93"/>
      <c r="BR3901" s="95"/>
    </row>
    <row r="3902" spans="1:70" x14ac:dyDescent="0.3">
      <c r="A3902" s="93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93"/>
      <c r="BR3902" s="95"/>
    </row>
    <row r="3903" spans="1:70" x14ac:dyDescent="0.3">
      <c r="A3903" s="93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93"/>
      <c r="BR3903" s="95"/>
    </row>
    <row r="3904" spans="1:70" x14ac:dyDescent="0.3">
      <c r="A3904" s="93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93"/>
      <c r="BR3904" s="95"/>
    </row>
    <row r="3905" spans="1:70" x14ac:dyDescent="0.3">
      <c r="A3905" s="93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93"/>
      <c r="BR3905" s="95"/>
    </row>
    <row r="3906" spans="1:70" x14ac:dyDescent="0.3">
      <c r="A3906" s="93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93"/>
      <c r="BR3906" s="95"/>
    </row>
    <row r="3907" spans="1:70" x14ac:dyDescent="0.3">
      <c r="A3907" s="93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93"/>
      <c r="BR3907" s="95"/>
    </row>
    <row r="3908" spans="1:70" x14ac:dyDescent="0.3">
      <c r="A3908" s="93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93"/>
      <c r="BR3908" s="95"/>
    </row>
    <row r="3909" spans="1:70" x14ac:dyDescent="0.3">
      <c r="A3909" s="93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93"/>
      <c r="BR3909" s="95"/>
    </row>
    <row r="3910" spans="1:70" x14ac:dyDescent="0.3">
      <c r="A3910" s="93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93"/>
      <c r="BR3910" s="95"/>
    </row>
    <row r="3911" spans="1:70" x14ac:dyDescent="0.3">
      <c r="A3911" s="93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93"/>
      <c r="BR3911" s="95"/>
    </row>
    <row r="3912" spans="1:70" x14ac:dyDescent="0.3">
      <c r="A3912" s="93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93"/>
      <c r="BR3912" s="95"/>
    </row>
    <row r="3913" spans="1:70" x14ac:dyDescent="0.3">
      <c r="A3913" s="93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93"/>
      <c r="BR3913" s="95"/>
    </row>
    <row r="3914" spans="1:70" x14ac:dyDescent="0.3">
      <c r="A3914" s="93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93"/>
      <c r="BR3914" s="95"/>
    </row>
    <row r="3915" spans="1:70" x14ac:dyDescent="0.3">
      <c r="A3915" s="93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93"/>
      <c r="BR3915" s="95"/>
    </row>
    <row r="3916" spans="1:70" x14ac:dyDescent="0.3">
      <c r="A3916" s="93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93"/>
      <c r="BR3916" s="95"/>
    </row>
    <row r="3917" spans="1:70" x14ac:dyDescent="0.3">
      <c r="A3917" s="93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93"/>
      <c r="BR3917" s="95"/>
    </row>
    <row r="3918" spans="1:70" x14ac:dyDescent="0.3">
      <c r="A3918" s="93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93"/>
      <c r="BR3918" s="95"/>
    </row>
    <row r="3919" spans="1:70" x14ac:dyDescent="0.3">
      <c r="A3919" s="93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93"/>
      <c r="BR3919" s="95"/>
    </row>
    <row r="3920" spans="1:70" x14ac:dyDescent="0.3">
      <c r="A3920" s="93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93"/>
      <c r="BR3920" s="95"/>
    </row>
    <row r="3921" spans="1:70" x14ac:dyDescent="0.3">
      <c r="A3921" s="93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93"/>
      <c r="BR3921" s="95"/>
    </row>
    <row r="3922" spans="1:70" x14ac:dyDescent="0.3">
      <c r="A3922" s="93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93"/>
      <c r="BR3922" s="95"/>
    </row>
    <row r="3923" spans="1:70" x14ac:dyDescent="0.3">
      <c r="A3923" s="93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93"/>
      <c r="BR3923" s="95"/>
    </row>
    <row r="3924" spans="1:70" x14ac:dyDescent="0.3">
      <c r="A3924" s="93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93"/>
      <c r="BR3924" s="95"/>
    </row>
    <row r="3925" spans="1:70" x14ac:dyDescent="0.3">
      <c r="A3925" s="93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93"/>
      <c r="BR3925" s="95"/>
    </row>
    <row r="3926" spans="1:70" x14ac:dyDescent="0.3">
      <c r="A3926" s="93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93"/>
      <c r="BR3926" s="95"/>
    </row>
    <row r="3927" spans="1:70" x14ac:dyDescent="0.3">
      <c r="A3927" s="93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93"/>
      <c r="BR3927" s="95"/>
    </row>
    <row r="3928" spans="1:70" x14ac:dyDescent="0.3">
      <c r="A3928" s="93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93"/>
      <c r="BR3928" s="95"/>
    </row>
    <row r="3929" spans="1:70" x14ac:dyDescent="0.3">
      <c r="A3929" s="93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93"/>
      <c r="BR3929" s="95"/>
    </row>
    <row r="3930" spans="1:70" x14ac:dyDescent="0.3">
      <c r="A3930" s="93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93"/>
      <c r="BR3930" s="95"/>
    </row>
    <row r="3931" spans="1:70" x14ac:dyDescent="0.3">
      <c r="A3931" s="93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93"/>
      <c r="BR3931" s="95"/>
    </row>
    <row r="3932" spans="1:70" x14ac:dyDescent="0.3">
      <c r="A3932" s="93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93"/>
      <c r="BR3932" s="95"/>
    </row>
    <row r="3933" spans="1:70" x14ac:dyDescent="0.3">
      <c r="A3933" s="93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93"/>
      <c r="BR3933" s="95"/>
    </row>
    <row r="3934" spans="1:70" x14ac:dyDescent="0.3">
      <c r="A3934" s="93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93"/>
      <c r="BR3934" s="95"/>
    </row>
    <row r="3935" spans="1:70" x14ac:dyDescent="0.3">
      <c r="A3935" s="93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93"/>
      <c r="BR3935" s="95"/>
    </row>
    <row r="3936" spans="1:70" x14ac:dyDescent="0.3">
      <c r="A3936" s="93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93"/>
      <c r="BR3936" s="95"/>
    </row>
    <row r="3937" spans="1:70" x14ac:dyDescent="0.3">
      <c r="A3937" s="93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93"/>
      <c r="BR3937" s="95"/>
    </row>
    <row r="3938" spans="1:70" x14ac:dyDescent="0.3">
      <c r="A3938" s="93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93"/>
      <c r="BR3938" s="95"/>
    </row>
    <row r="3939" spans="1:70" x14ac:dyDescent="0.3">
      <c r="A3939" s="93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93"/>
      <c r="BR3939" s="95"/>
    </row>
    <row r="3940" spans="1:70" x14ac:dyDescent="0.3">
      <c r="A3940" s="93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93"/>
      <c r="BR3940" s="95"/>
    </row>
    <row r="3941" spans="1:70" x14ac:dyDescent="0.3">
      <c r="A3941" s="93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93"/>
      <c r="BR3941" s="95"/>
    </row>
    <row r="3942" spans="1:70" x14ac:dyDescent="0.3">
      <c r="A3942" s="93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93"/>
      <c r="BR3942" s="95"/>
    </row>
    <row r="3943" spans="1:70" x14ac:dyDescent="0.3">
      <c r="A3943" s="93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93"/>
      <c r="BR3943" s="95"/>
    </row>
    <row r="3944" spans="1:70" x14ac:dyDescent="0.3">
      <c r="A3944" s="93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93"/>
      <c r="BR3944" s="95"/>
    </row>
    <row r="3945" spans="1:70" x14ac:dyDescent="0.3">
      <c r="A3945" s="93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93"/>
      <c r="BR3945" s="95"/>
    </row>
    <row r="3946" spans="1:70" x14ac:dyDescent="0.3">
      <c r="A3946" s="93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93"/>
      <c r="BR3946" s="95"/>
    </row>
    <row r="3947" spans="1:70" x14ac:dyDescent="0.3">
      <c r="A3947" s="93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93"/>
      <c r="BR3947" s="95"/>
    </row>
    <row r="3948" spans="1:70" x14ac:dyDescent="0.3">
      <c r="A3948" s="93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93"/>
      <c r="BR3948" s="95"/>
    </row>
    <row r="3949" spans="1:70" x14ac:dyDescent="0.3">
      <c r="A3949" s="93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93"/>
      <c r="BR3949" s="95"/>
    </row>
    <row r="3950" spans="1:70" x14ac:dyDescent="0.3">
      <c r="A3950" s="93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93"/>
      <c r="BR3950" s="95"/>
    </row>
    <row r="3951" spans="1:70" x14ac:dyDescent="0.3">
      <c r="A3951" s="93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93"/>
      <c r="BR3951" s="95"/>
    </row>
    <row r="3952" spans="1:70" x14ac:dyDescent="0.3">
      <c r="A3952" s="93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93"/>
      <c r="BR3952" s="95"/>
    </row>
    <row r="3953" spans="1:70" x14ac:dyDescent="0.3">
      <c r="A3953" s="93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93"/>
      <c r="BR3953" s="95"/>
    </row>
    <row r="3954" spans="1:70" x14ac:dyDescent="0.3">
      <c r="A3954" s="93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93"/>
      <c r="BR3954" s="95"/>
    </row>
    <row r="3955" spans="1:70" x14ac:dyDescent="0.3">
      <c r="A3955" s="93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93"/>
      <c r="BR3955" s="95"/>
    </row>
    <row r="3956" spans="1:70" x14ac:dyDescent="0.3">
      <c r="A3956" s="93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93"/>
      <c r="BR3956" s="95"/>
    </row>
    <row r="3957" spans="1:70" x14ac:dyDescent="0.3">
      <c r="A3957" s="93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93"/>
      <c r="BR3957" s="95"/>
    </row>
    <row r="3958" spans="1:70" x14ac:dyDescent="0.3">
      <c r="A3958" s="93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93"/>
      <c r="BR3958" s="95"/>
    </row>
    <row r="3959" spans="1:70" x14ac:dyDescent="0.3">
      <c r="A3959" s="93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93"/>
      <c r="BR3959" s="95"/>
    </row>
    <row r="3960" spans="1:70" x14ac:dyDescent="0.3">
      <c r="A3960" s="93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93"/>
      <c r="BR3960" s="95"/>
    </row>
    <row r="3961" spans="1:70" x14ac:dyDescent="0.3">
      <c r="A3961" s="93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93"/>
      <c r="BR3961" s="95"/>
    </row>
    <row r="3962" spans="1:70" x14ac:dyDescent="0.3">
      <c r="A3962" s="93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93"/>
      <c r="BR3962" s="95"/>
    </row>
    <row r="3963" spans="1:70" x14ac:dyDescent="0.3">
      <c r="A3963" s="93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93"/>
      <c r="BR3963" s="95"/>
    </row>
    <row r="3964" spans="1:70" x14ac:dyDescent="0.3">
      <c r="A3964" s="93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93"/>
      <c r="BR3964" s="95"/>
    </row>
    <row r="3965" spans="1:70" x14ac:dyDescent="0.3">
      <c r="A3965" s="93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93"/>
      <c r="BR3965" s="95"/>
    </row>
    <row r="3966" spans="1:70" x14ac:dyDescent="0.3">
      <c r="A3966" s="93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93"/>
      <c r="BR3966" s="95"/>
    </row>
    <row r="3967" spans="1:70" x14ac:dyDescent="0.3">
      <c r="A3967" s="93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93"/>
      <c r="BR3967" s="95"/>
    </row>
    <row r="3968" spans="1:70" x14ac:dyDescent="0.3">
      <c r="A3968" s="93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93"/>
      <c r="BR3968" s="95"/>
    </row>
    <row r="3969" spans="1:70" x14ac:dyDescent="0.3">
      <c r="A3969" s="93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93"/>
      <c r="BR3969" s="95"/>
    </row>
    <row r="3970" spans="1:70" x14ac:dyDescent="0.3">
      <c r="A3970" s="93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93"/>
      <c r="BR3970" s="95"/>
    </row>
    <row r="3971" spans="1:70" x14ac:dyDescent="0.3">
      <c r="A3971" s="93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93"/>
      <c r="BR3971" s="95"/>
    </row>
    <row r="3972" spans="1:70" x14ac:dyDescent="0.3">
      <c r="A3972" s="93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93"/>
      <c r="BR3972" s="95"/>
    </row>
    <row r="3973" spans="1:70" x14ac:dyDescent="0.3">
      <c r="A3973" s="93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93"/>
      <c r="BR3973" s="95"/>
    </row>
    <row r="3974" spans="1:70" x14ac:dyDescent="0.3">
      <c r="A3974" s="93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93"/>
      <c r="BR3974" s="95"/>
    </row>
    <row r="3975" spans="1:70" x14ac:dyDescent="0.3">
      <c r="A3975" s="93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93"/>
      <c r="BR3975" s="95"/>
    </row>
    <row r="3976" spans="1:70" x14ac:dyDescent="0.3">
      <c r="A3976" s="93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93"/>
      <c r="BR3976" s="95"/>
    </row>
    <row r="3977" spans="1:70" x14ac:dyDescent="0.3">
      <c r="A3977" s="93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93"/>
      <c r="BR3977" s="95"/>
    </row>
    <row r="3978" spans="1:70" x14ac:dyDescent="0.3">
      <c r="A3978" s="93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93"/>
      <c r="BR3978" s="95"/>
    </row>
    <row r="3979" spans="1:70" x14ac:dyDescent="0.3">
      <c r="A3979" s="93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93"/>
      <c r="BR3979" s="95"/>
    </row>
    <row r="3980" spans="1:70" x14ac:dyDescent="0.3">
      <c r="A3980" s="93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93"/>
      <c r="BR3980" s="95"/>
    </row>
    <row r="3981" spans="1:70" x14ac:dyDescent="0.3">
      <c r="A3981" s="93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93"/>
      <c r="BR3981" s="95"/>
    </row>
    <row r="3982" spans="1:70" x14ac:dyDescent="0.3">
      <c r="A3982" s="93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93"/>
      <c r="BR3982" s="95"/>
    </row>
    <row r="3983" spans="1:70" x14ac:dyDescent="0.3">
      <c r="A3983" s="93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93"/>
      <c r="BR3983" s="95"/>
    </row>
    <row r="3984" spans="1:70" x14ac:dyDescent="0.3">
      <c r="A3984" s="93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93"/>
      <c r="BR3984" s="95"/>
    </row>
    <row r="3985" spans="1:70" x14ac:dyDescent="0.3">
      <c r="A3985" s="93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93"/>
      <c r="BR3985" s="95"/>
    </row>
    <row r="3986" spans="1:70" x14ac:dyDescent="0.3">
      <c r="A3986" s="93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93"/>
      <c r="BR3986" s="95"/>
    </row>
    <row r="3987" spans="1:70" x14ac:dyDescent="0.3">
      <c r="A3987" s="93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93"/>
      <c r="BR3987" s="95"/>
    </row>
    <row r="3988" spans="1:70" x14ac:dyDescent="0.3">
      <c r="A3988" s="93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93"/>
      <c r="BR3988" s="95"/>
    </row>
    <row r="3989" spans="1:70" x14ac:dyDescent="0.3">
      <c r="A3989" s="93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93"/>
      <c r="BR3989" s="95"/>
    </row>
    <row r="3990" spans="1:70" x14ac:dyDescent="0.3">
      <c r="A3990" s="93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93"/>
      <c r="BR3990" s="95"/>
    </row>
    <row r="3991" spans="1:70" x14ac:dyDescent="0.3">
      <c r="A3991" s="93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93"/>
      <c r="BR3991" s="95"/>
    </row>
    <row r="3992" spans="1:70" x14ac:dyDescent="0.3">
      <c r="A3992" s="93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93"/>
      <c r="BR3992" s="95"/>
    </row>
    <row r="3993" spans="1:70" x14ac:dyDescent="0.3">
      <c r="A3993" s="93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93"/>
      <c r="BR3993" s="95"/>
    </row>
    <row r="3994" spans="1:70" x14ac:dyDescent="0.3">
      <c r="A3994" s="93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93"/>
      <c r="BR3994" s="95"/>
    </row>
    <row r="3995" spans="1:70" x14ac:dyDescent="0.3">
      <c r="A3995" s="93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93"/>
      <c r="BR3995" s="95"/>
    </row>
    <row r="3996" spans="1:70" x14ac:dyDescent="0.3">
      <c r="A3996" s="93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93"/>
      <c r="BR3996" s="95"/>
    </row>
    <row r="3997" spans="1:70" x14ac:dyDescent="0.3">
      <c r="A3997" s="93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93"/>
      <c r="BR3997" s="95"/>
    </row>
    <row r="3998" spans="1:70" x14ac:dyDescent="0.3">
      <c r="A3998" s="93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93"/>
      <c r="BR3998" s="95"/>
    </row>
    <row r="3999" spans="1:70" x14ac:dyDescent="0.3">
      <c r="A3999" s="93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93"/>
      <c r="BR3999" s="95"/>
    </row>
    <row r="4000" spans="1:70" x14ac:dyDescent="0.3">
      <c r="A4000" s="93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93"/>
      <c r="BR4000" s="95"/>
    </row>
    <row r="4001" spans="1:70" x14ac:dyDescent="0.3">
      <c r="A4001" s="93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93"/>
      <c r="BR4001" s="95"/>
    </row>
    <row r="4002" spans="1:70" x14ac:dyDescent="0.3">
      <c r="A4002" s="93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93"/>
      <c r="BR4002" s="95"/>
    </row>
    <row r="4003" spans="1:70" x14ac:dyDescent="0.3">
      <c r="A4003" s="93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93"/>
      <c r="BR4003" s="95"/>
    </row>
    <row r="4004" spans="1:70" x14ac:dyDescent="0.3">
      <c r="A4004" s="93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93"/>
      <c r="BR4004" s="95"/>
    </row>
    <row r="4005" spans="1:70" x14ac:dyDescent="0.3">
      <c r="A4005" s="93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93"/>
      <c r="BR4005" s="95"/>
    </row>
    <row r="4006" spans="1:70" x14ac:dyDescent="0.3">
      <c r="A4006" s="93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93"/>
      <c r="BR4006" s="95"/>
    </row>
    <row r="4007" spans="1:70" x14ac:dyDescent="0.3">
      <c r="A4007" s="93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93"/>
      <c r="BR4007" s="95"/>
    </row>
    <row r="4008" spans="1:70" x14ac:dyDescent="0.3">
      <c r="A4008" s="93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93"/>
      <c r="BR4008" s="95"/>
    </row>
    <row r="4009" spans="1:70" x14ac:dyDescent="0.3">
      <c r="A4009" s="93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93"/>
      <c r="BR4009" s="95"/>
    </row>
    <row r="4010" spans="1:70" x14ac:dyDescent="0.3">
      <c r="A4010" s="93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93"/>
      <c r="BR4010" s="95"/>
    </row>
    <row r="4011" spans="1:70" x14ac:dyDescent="0.3">
      <c r="A4011" s="93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93"/>
      <c r="BR4011" s="95"/>
    </row>
    <row r="4012" spans="1:70" x14ac:dyDescent="0.3">
      <c r="A4012" s="93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93"/>
      <c r="BR4012" s="95"/>
    </row>
    <row r="4013" spans="1:70" x14ac:dyDescent="0.3">
      <c r="A4013" s="93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93"/>
      <c r="BR4013" s="95"/>
    </row>
    <row r="4014" spans="1:70" x14ac:dyDescent="0.3">
      <c r="A4014" s="93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93"/>
      <c r="BR4014" s="95"/>
    </row>
    <row r="4015" spans="1:70" x14ac:dyDescent="0.3">
      <c r="A4015" s="93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93"/>
      <c r="BR4015" s="95"/>
    </row>
    <row r="4016" spans="1:70" x14ac:dyDescent="0.3">
      <c r="A4016" s="93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93"/>
      <c r="BR4016" s="95"/>
    </row>
    <row r="4017" spans="1:70" x14ac:dyDescent="0.3">
      <c r="A4017" s="93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93"/>
      <c r="BR4017" s="95"/>
    </row>
    <row r="4018" spans="1:70" x14ac:dyDescent="0.3">
      <c r="A4018" s="93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93"/>
      <c r="BR4018" s="95"/>
    </row>
    <row r="4019" spans="1:70" x14ac:dyDescent="0.3">
      <c r="A4019" s="93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93"/>
      <c r="BR4019" s="95"/>
    </row>
    <row r="4020" spans="1:70" x14ac:dyDescent="0.3">
      <c r="A4020" s="93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93"/>
      <c r="BR4020" s="95"/>
    </row>
    <row r="4021" spans="1:70" x14ac:dyDescent="0.3">
      <c r="A4021" s="93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93"/>
      <c r="BR4021" s="95"/>
    </row>
    <row r="4022" spans="1:70" x14ac:dyDescent="0.3">
      <c r="A4022" s="93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93"/>
      <c r="BR4022" s="95"/>
    </row>
    <row r="4023" spans="1:70" x14ac:dyDescent="0.3">
      <c r="A4023" s="93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93"/>
      <c r="BR4023" s="95"/>
    </row>
    <row r="4024" spans="1:70" x14ac:dyDescent="0.3">
      <c r="A4024" s="93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93"/>
      <c r="BR4024" s="95"/>
    </row>
    <row r="4025" spans="1:70" x14ac:dyDescent="0.3">
      <c r="A4025" s="93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93"/>
      <c r="BR4025" s="95"/>
    </row>
    <row r="4026" spans="1:70" x14ac:dyDescent="0.3">
      <c r="A4026" s="93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93"/>
      <c r="BR4026" s="95"/>
    </row>
    <row r="4027" spans="1:70" x14ac:dyDescent="0.3">
      <c r="A4027" s="93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93"/>
      <c r="BR4027" s="95"/>
    </row>
    <row r="4028" spans="1:70" x14ac:dyDescent="0.3">
      <c r="A4028" s="93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93"/>
      <c r="BR4028" s="95"/>
    </row>
    <row r="4029" spans="1:70" x14ac:dyDescent="0.3">
      <c r="A4029" s="93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93"/>
      <c r="BR4029" s="95"/>
    </row>
    <row r="4030" spans="1:70" x14ac:dyDescent="0.3">
      <c r="A4030" s="93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93"/>
      <c r="BR4030" s="95"/>
    </row>
    <row r="4031" spans="1:70" x14ac:dyDescent="0.3">
      <c r="A4031" s="93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93"/>
      <c r="BR4031" s="95"/>
    </row>
    <row r="4032" spans="1:70" x14ac:dyDescent="0.3">
      <c r="A4032" s="93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93"/>
      <c r="BR4032" s="95"/>
    </row>
    <row r="4033" spans="1:70" x14ac:dyDescent="0.3">
      <c r="A4033" s="93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93"/>
      <c r="BR4033" s="95"/>
    </row>
    <row r="4034" spans="1:70" x14ac:dyDescent="0.3">
      <c r="A4034" s="93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93"/>
      <c r="BR4034" s="95"/>
    </row>
    <row r="4035" spans="1:70" x14ac:dyDescent="0.3">
      <c r="A4035" s="93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93"/>
      <c r="BR4035" s="95"/>
    </row>
    <row r="4036" spans="1:70" x14ac:dyDescent="0.3">
      <c r="A4036" s="93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93"/>
      <c r="BR4036" s="95"/>
    </row>
    <row r="4037" spans="1:70" x14ac:dyDescent="0.3">
      <c r="A4037" s="93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93"/>
      <c r="BR4037" s="95"/>
    </row>
    <row r="4038" spans="1:70" x14ac:dyDescent="0.3">
      <c r="A4038" s="93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93"/>
      <c r="BR4038" s="95"/>
    </row>
    <row r="4039" spans="1:70" x14ac:dyDescent="0.3">
      <c r="A4039" s="93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93"/>
      <c r="BR4039" s="95"/>
    </row>
    <row r="4040" spans="1:70" x14ac:dyDescent="0.3">
      <c r="A4040" s="93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93"/>
      <c r="BR4040" s="95"/>
    </row>
    <row r="4041" spans="1:70" x14ac:dyDescent="0.3">
      <c r="A4041" s="93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93"/>
      <c r="BR4041" s="95"/>
    </row>
    <row r="4042" spans="1:70" x14ac:dyDescent="0.3">
      <c r="A4042" s="93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93"/>
      <c r="BR4042" s="95"/>
    </row>
    <row r="4043" spans="1:70" x14ac:dyDescent="0.3">
      <c r="A4043" s="93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93"/>
      <c r="BR4043" s="95"/>
    </row>
    <row r="4044" spans="1:70" x14ac:dyDescent="0.3">
      <c r="A4044" s="93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93"/>
      <c r="BR4044" s="95"/>
    </row>
    <row r="4045" spans="1:70" x14ac:dyDescent="0.3">
      <c r="A4045" s="93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93"/>
      <c r="BR4045" s="95"/>
    </row>
    <row r="4046" spans="1:70" x14ac:dyDescent="0.3">
      <c r="A4046" s="93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93"/>
      <c r="BR4046" s="95"/>
    </row>
    <row r="4047" spans="1:70" x14ac:dyDescent="0.3">
      <c r="A4047" s="93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93"/>
      <c r="BR4047" s="95"/>
    </row>
    <row r="4048" spans="1:70" x14ac:dyDescent="0.3">
      <c r="A4048" s="93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93"/>
      <c r="BR4048" s="95"/>
    </row>
    <row r="4049" spans="1:70" x14ac:dyDescent="0.3">
      <c r="A4049" s="93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93"/>
      <c r="BR4049" s="95"/>
    </row>
    <row r="4050" spans="1:70" x14ac:dyDescent="0.3">
      <c r="A4050" s="93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93"/>
      <c r="BR4050" s="95"/>
    </row>
    <row r="4051" spans="1:70" x14ac:dyDescent="0.3">
      <c r="A4051" s="93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93"/>
      <c r="BR4051" s="95"/>
    </row>
    <row r="4052" spans="1:70" x14ac:dyDescent="0.3">
      <c r="A4052" s="93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93"/>
      <c r="BR4052" s="95"/>
    </row>
    <row r="4053" spans="1:70" x14ac:dyDescent="0.3">
      <c r="A4053" s="93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93"/>
      <c r="BR4053" s="95"/>
    </row>
    <row r="4054" spans="1:70" x14ac:dyDescent="0.3">
      <c r="A4054" s="93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93"/>
      <c r="BR4054" s="95"/>
    </row>
    <row r="4055" spans="1:70" x14ac:dyDescent="0.3">
      <c r="A4055" s="93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93"/>
      <c r="BR4055" s="95"/>
    </row>
    <row r="4056" spans="1:70" x14ac:dyDescent="0.3">
      <c r="A4056" s="93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93"/>
      <c r="BR4056" s="95"/>
    </row>
    <row r="4057" spans="1:70" x14ac:dyDescent="0.3">
      <c r="A4057" s="93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93"/>
      <c r="BR4057" s="95"/>
    </row>
    <row r="4058" spans="1:70" x14ac:dyDescent="0.3">
      <c r="A4058" s="93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93"/>
      <c r="BR4058" s="95"/>
    </row>
    <row r="4059" spans="1:70" x14ac:dyDescent="0.3">
      <c r="A4059" s="93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93"/>
      <c r="BR4059" s="95"/>
    </row>
    <row r="4060" spans="1:70" x14ac:dyDescent="0.3">
      <c r="A4060" s="93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93"/>
      <c r="BR4060" s="95"/>
    </row>
    <row r="4061" spans="1:70" x14ac:dyDescent="0.3">
      <c r="A4061" s="93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93"/>
      <c r="BR4061" s="95"/>
    </row>
    <row r="4062" spans="1:70" x14ac:dyDescent="0.3">
      <c r="A4062" s="93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93"/>
      <c r="BR4062" s="95"/>
    </row>
    <row r="4063" spans="1:70" x14ac:dyDescent="0.3">
      <c r="A4063" s="93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93"/>
      <c r="BR4063" s="95"/>
    </row>
    <row r="4064" spans="1:70" x14ac:dyDescent="0.3">
      <c r="A4064" s="93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93"/>
      <c r="BR4064" s="95"/>
    </row>
    <row r="4065" spans="1:70" x14ac:dyDescent="0.3">
      <c r="A4065" s="93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93"/>
      <c r="BR4065" s="95"/>
    </row>
    <row r="4066" spans="1:70" x14ac:dyDescent="0.3">
      <c r="A4066" s="93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93"/>
      <c r="BR4066" s="95"/>
    </row>
    <row r="4067" spans="1:70" x14ac:dyDescent="0.3">
      <c r="A4067" s="93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93"/>
      <c r="BR4067" s="95"/>
    </row>
    <row r="4068" spans="1:70" x14ac:dyDescent="0.3">
      <c r="A4068" s="93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93"/>
      <c r="BR4068" s="95"/>
    </row>
    <row r="4069" spans="1:70" x14ac:dyDescent="0.3">
      <c r="A4069" s="93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93"/>
      <c r="BR4069" s="95"/>
    </row>
    <row r="4070" spans="1:70" x14ac:dyDescent="0.3">
      <c r="A4070" s="93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93"/>
      <c r="BR4070" s="95"/>
    </row>
    <row r="4071" spans="1:70" x14ac:dyDescent="0.3">
      <c r="A4071" s="93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93"/>
      <c r="BR4071" s="95"/>
    </row>
    <row r="4072" spans="1:70" x14ac:dyDescent="0.3">
      <c r="A4072" s="93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93"/>
      <c r="BR4072" s="95"/>
    </row>
    <row r="4073" spans="1:70" x14ac:dyDescent="0.3">
      <c r="A4073" s="93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93"/>
      <c r="BR4073" s="95"/>
    </row>
    <row r="4074" spans="1:70" x14ac:dyDescent="0.3">
      <c r="A4074" s="93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93"/>
      <c r="BR4074" s="95"/>
    </row>
    <row r="4075" spans="1:70" x14ac:dyDescent="0.3">
      <c r="A4075" s="93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93"/>
      <c r="BR4075" s="95"/>
    </row>
    <row r="4076" spans="1:70" x14ac:dyDescent="0.3">
      <c r="A4076" s="93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93"/>
      <c r="BR4076" s="95"/>
    </row>
    <row r="4077" spans="1:70" x14ac:dyDescent="0.3">
      <c r="A4077" s="93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93"/>
      <c r="BR4077" s="95"/>
    </row>
    <row r="4078" spans="1:70" x14ac:dyDescent="0.3">
      <c r="A4078" s="93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93"/>
      <c r="BR4078" s="95"/>
    </row>
    <row r="4079" spans="1:70" x14ac:dyDescent="0.3">
      <c r="A4079" s="93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93"/>
      <c r="BR4079" s="95"/>
    </row>
    <row r="4080" spans="1:70" x14ac:dyDescent="0.3">
      <c r="A4080" s="93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93"/>
      <c r="BR4080" s="95"/>
    </row>
    <row r="4081" spans="1:70" x14ac:dyDescent="0.3">
      <c r="A4081" s="93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93"/>
      <c r="BR4081" s="95"/>
    </row>
    <row r="4082" spans="1:70" x14ac:dyDescent="0.3">
      <c r="A4082" s="93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93"/>
      <c r="BR4082" s="95"/>
    </row>
    <row r="4083" spans="1:70" x14ac:dyDescent="0.3">
      <c r="A4083" s="93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93"/>
      <c r="BR4083" s="95"/>
    </row>
    <row r="4084" spans="1:70" x14ac:dyDescent="0.3">
      <c r="A4084" s="93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93"/>
      <c r="BR4084" s="95"/>
    </row>
    <row r="4085" spans="1:70" x14ac:dyDescent="0.3">
      <c r="A4085" s="93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93"/>
      <c r="BR4085" s="95"/>
    </row>
    <row r="4086" spans="1:70" x14ac:dyDescent="0.3">
      <c r="A4086" s="93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93"/>
      <c r="BR4086" s="95"/>
    </row>
    <row r="4087" spans="1:70" x14ac:dyDescent="0.3">
      <c r="A4087" s="93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93"/>
      <c r="BR4087" s="95"/>
    </row>
    <row r="4088" spans="1:70" x14ac:dyDescent="0.3">
      <c r="A4088" s="93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93"/>
      <c r="BR4088" s="95"/>
    </row>
    <row r="4089" spans="1:70" x14ac:dyDescent="0.3">
      <c r="A4089" s="93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93"/>
      <c r="BR4089" s="95"/>
    </row>
    <row r="4090" spans="1:70" x14ac:dyDescent="0.3">
      <c r="A4090" s="93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93"/>
      <c r="BR4090" s="95"/>
    </row>
    <row r="4091" spans="1:70" x14ac:dyDescent="0.3">
      <c r="A4091" s="93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93"/>
      <c r="BR4091" s="95"/>
    </row>
    <row r="4092" spans="1:70" x14ac:dyDescent="0.3">
      <c r="A4092" s="93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93"/>
      <c r="BR4092" s="95"/>
    </row>
    <row r="4093" spans="1:70" x14ac:dyDescent="0.3">
      <c r="A4093" s="93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93"/>
      <c r="BR4093" s="95"/>
    </row>
    <row r="4094" spans="1:70" x14ac:dyDescent="0.3">
      <c r="A4094" s="93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93"/>
      <c r="BR4094" s="95"/>
    </row>
    <row r="4095" spans="1:70" x14ac:dyDescent="0.3">
      <c r="A4095" s="93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93"/>
      <c r="BR4095" s="95"/>
    </row>
    <row r="4096" spans="1:70" x14ac:dyDescent="0.3">
      <c r="A4096" s="93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93"/>
      <c r="BR4096" s="95"/>
    </row>
    <row r="4097" spans="1:70" x14ac:dyDescent="0.3">
      <c r="A4097" s="93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93"/>
      <c r="BR4097" s="95"/>
    </row>
    <row r="4098" spans="1:70" x14ac:dyDescent="0.3">
      <c r="A4098" s="93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93"/>
      <c r="BR4098" s="95"/>
    </row>
    <row r="4099" spans="1:70" x14ac:dyDescent="0.3">
      <c r="A4099" s="93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93"/>
      <c r="BR4099" s="95"/>
    </row>
    <row r="4100" spans="1:70" x14ac:dyDescent="0.3">
      <c r="A4100" s="93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93"/>
      <c r="BR4100" s="95"/>
    </row>
    <row r="4101" spans="1:70" x14ac:dyDescent="0.3">
      <c r="A4101" s="93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93"/>
      <c r="BR4101" s="95"/>
    </row>
    <row r="4102" spans="1:70" x14ac:dyDescent="0.3">
      <c r="A4102" s="93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93"/>
      <c r="BR4102" s="95"/>
    </row>
    <row r="4103" spans="1:70" x14ac:dyDescent="0.3">
      <c r="A4103" s="93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93"/>
      <c r="BR4103" s="95"/>
    </row>
    <row r="4104" spans="1:70" x14ac:dyDescent="0.3">
      <c r="A4104" s="93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93"/>
      <c r="BR4104" s="95"/>
    </row>
    <row r="4105" spans="1:70" x14ac:dyDescent="0.3">
      <c r="A4105" s="93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93"/>
      <c r="BR4105" s="95"/>
    </row>
    <row r="4106" spans="1:70" x14ac:dyDescent="0.3">
      <c r="A4106" s="93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93"/>
      <c r="BR4106" s="95"/>
    </row>
    <row r="4107" spans="1:70" x14ac:dyDescent="0.3">
      <c r="A4107" s="93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93"/>
      <c r="BR4107" s="95"/>
    </row>
    <row r="4108" spans="1:70" x14ac:dyDescent="0.3">
      <c r="A4108" s="93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93"/>
      <c r="BR4108" s="95"/>
    </row>
    <row r="4109" spans="1:70" x14ac:dyDescent="0.3">
      <c r="A4109" s="93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93"/>
      <c r="BR4109" s="95"/>
    </row>
    <row r="4110" spans="1:70" x14ac:dyDescent="0.3">
      <c r="A4110" s="93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93"/>
      <c r="BR4110" s="95"/>
    </row>
    <row r="4111" spans="1:70" x14ac:dyDescent="0.3">
      <c r="A4111" s="93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93"/>
      <c r="BR4111" s="95"/>
    </row>
    <row r="4112" spans="1:70" x14ac:dyDescent="0.3">
      <c r="A4112" s="93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93"/>
      <c r="BR4112" s="95"/>
    </row>
    <row r="4113" spans="1:70" x14ac:dyDescent="0.3">
      <c r="A4113" s="93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93"/>
      <c r="BR4113" s="95"/>
    </row>
    <row r="4114" spans="1:70" x14ac:dyDescent="0.3">
      <c r="A4114" s="93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93"/>
      <c r="BR4114" s="95"/>
    </row>
    <row r="4115" spans="1:70" x14ac:dyDescent="0.3">
      <c r="A4115" s="93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93"/>
      <c r="BR4115" s="95"/>
    </row>
    <row r="4116" spans="1:70" x14ac:dyDescent="0.3">
      <c r="A4116" s="93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93"/>
      <c r="BR4116" s="95"/>
    </row>
    <row r="4117" spans="1:70" x14ac:dyDescent="0.3">
      <c r="A4117" s="93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93"/>
      <c r="BR4117" s="95"/>
    </row>
    <row r="4118" spans="1:70" x14ac:dyDescent="0.3">
      <c r="A4118" s="93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93"/>
      <c r="BR4118" s="95"/>
    </row>
    <row r="4119" spans="1:70" x14ac:dyDescent="0.3">
      <c r="A4119" s="93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93"/>
      <c r="BR4119" s="95"/>
    </row>
    <row r="4120" spans="1:70" x14ac:dyDescent="0.3">
      <c r="A4120" s="93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93"/>
      <c r="BR4120" s="95"/>
    </row>
    <row r="4121" spans="1:70" x14ac:dyDescent="0.3">
      <c r="A4121" s="93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93"/>
      <c r="BR4121" s="95"/>
    </row>
    <row r="4122" spans="1:70" x14ac:dyDescent="0.3">
      <c r="A4122" s="93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93"/>
      <c r="BR4122" s="95"/>
    </row>
    <row r="4123" spans="1:70" x14ac:dyDescent="0.3">
      <c r="A4123" s="93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93"/>
      <c r="BR4123" s="95"/>
    </row>
    <row r="4124" spans="1:70" x14ac:dyDescent="0.3">
      <c r="A4124" s="93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93"/>
      <c r="BR4124" s="95"/>
    </row>
    <row r="4125" spans="1:70" x14ac:dyDescent="0.3">
      <c r="A4125" s="93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93"/>
      <c r="BR4125" s="95"/>
    </row>
    <row r="4126" spans="1:70" x14ac:dyDescent="0.3">
      <c r="A4126" s="93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93"/>
      <c r="BR4126" s="95"/>
    </row>
    <row r="4127" spans="1:70" x14ac:dyDescent="0.3">
      <c r="A4127" s="93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93"/>
      <c r="BR4127" s="95"/>
    </row>
    <row r="4128" spans="1:70" x14ac:dyDescent="0.3">
      <c r="A4128" s="93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93"/>
      <c r="BR4128" s="95"/>
    </row>
    <row r="4129" spans="1:70" x14ac:dyDescent="0.3">
      <c r="A4129" s="93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93"/>
      <c r="BR4129" s="95"/>
    </row>
    <row r="4130" spans="1:70" x14ac:dyDescent="0.3">
      <c r="A4130" s="93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93"/>
      <c r="BR4130" s="95"/>
    </row>
    <row r="4131" spans="1:70" x14ac:dyDescent="0.3">
      <c r="A4131" s="93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93"/>
      <c r="BR4131" s="95"/>
    </row>
    <row r="4132" spans="1:70" x14ac:dyDescent="0.3">
      <c r="A4132" s="93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93"/>
      <c r="BR4132" s="95"/>
    </row>
    <row r="4133" spans="1:70" x14ac:dyDescent="0.3">
      <c r="A4133" s="93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93"/>
      <c r="BR4133" s="95"/>
    </row>
    <row r="4134" spans="1:70" x14ac:dyDescent="0.3">
      <c r="A4134" s="93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93"/>
      <c r="BR4134" s="95"/>
    </row>
    <row r="4135" spans="1:70" x14ac:dyDescent="0.3">
      <c r="A4135" s="93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93"/>
      <c r="BR4135" s="95"/>
    </row>
    <row r="4136" spans="1:70" x14ac:dyDescent="0.3">
      <c r="A4136" s="93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93"/>
      <c r="BR4136" s="95"/>
    </row>
    <row r="4137" spans="1:70" x14ac:dyDescent="0.3">
      <c r="A4137" s="93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93"/>
      <c r="BR4137" s="95"/>
    </row>
    <row r="4138" spans="1:70" x14ac:dyDescent="0.3">
      <c r="A4138" s="93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93"/>
      <c r="BR4138" s="95"/>
    </row>
    <row r="4139" spans="1:70" x14ac:dyDescent="0.3">
      <c r="A4139" s="93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93"/>
      <c r="BR4139" s="95"/>
    </row>
    <row r="4140" spans="1:70" x14ac:dyDescent="0.3">
      <c r="A4140" s="93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93"/>
      <c r="BR4140" s="95"/>
    </row>
    <row r="4141" spans="1:70" x14ac:dyDescent="0.3">
      <c r="A4141" s="93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93"/>
      <c r="BR4141" s="95"/>
    </row>
    <row r="4142" spans="1:70" x14ac:dyDescent="0.3">
      <c r="A4142" s="93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93"/>
      <c r="BR4142" s="95"/>
    </row>
    <row r="4143" spans="1:70" x14ac:dyDescent="0.3">
      <c r="A4143" s="93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93"/>
      <c r="BR4143" s="95"/>
    </row>
    <row r="4144" spans="1:70" x14ac:dyDescent="0.3">
      <c r="A4144" s="93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93"/>
      <c r="BR4144" s="95"/>
    </row>
    <row r="4145" spans="1:70" x14ac:dyDescent="0.3">
      <c r="A4145" s="93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93"/>
      <c r="BR4145" s="95"/>
    </row>
    <row r="4146" spans="1:70" x14ac:dyDescent="0.3">
      <c r="A4146" s="93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93"/>
      <c r="BR4146" s="95"/>
    </row>
    <row r="4147" spans="1:70" x14ac:dyDescent="0.3">
      <c r="A4147" s="93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93"/>
      <c r="BR4147" s="95"/>
    </row>
    <row r="4148" spans="1:70" x14ac:dyDescent="0.3">
      <c r="A4148" s="93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93"/>
      <c r="BR4148" s="95"/>
    </row>
    <row r="4149" spans="1:70" x14ac:dyDescent="0.3">
      <c r="A4149" s="93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93"/>
      <c r="BR4149" s="95"/>
    </row>
    <row r="4150" spans="1:70" x14ac:dyDescent="0.3">
      <c r="A4150" s="93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93"/>
      <c r="BR4150" s="95"/>
    </row>
    <row r="4151" spans="1:70" x14ac:dyDescent="0.3">
      <c r="A4151" s="93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93"/>
      <c r="BR4151" s="95"/>
    </row>
    <row r="4152" spans="1:70" x14ac:dyDescent="0.3">
      <c r="A4152" s="93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93"/>
      <c r="BR4152" s="95"/>
    </row>
    <row r="4153" spans="1:70" x14ac:dyDescent="0.3">
      <c r="A4153" s="93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93"/>
      <c r="BR4153" s="95"/>
    </row>
    <row r="4154" spans="1:70" x14ac:dyDescent="0.3">
      <c r="A4154" s="93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93"/>
      <c r="BR4154" s="95"/>
    </row>
    <row r="4155" spans="1:70" x14ac:dyDescent="0.3">
      <c r="A4155" s="93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93"/>
      <c r="BR4155" s="95"/>
    </row>
    <row r="4156" spans="1:70" x14ac:dyDescent="0.3">
      <c r="A4156" s="93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93"/>
      <c r="BR4156" s="95"/>
    </row>
    <row r="4157" spans="1:70" x14ac:dyDescent="0.3">
      <c r="A4157" s="93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93"/>
      <c r="BR4157" s="95"/>
    </row>
    <row r="4158" spans="1:70" x14ac:dyDescent="0.3">
      <c r="A4158" s="93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93"/>
      <c r="BR4158" s="95"/>
    </row>
    <row r="4159" spans="1:70" x14ac:dyDescent="0.3">
      <c r="A4159" s="93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93"/>
      <c r="BR4159" s="95"/>
    </row>
    <row r="4160" spans="1:70" x14ac:dyDescent="0.3">
      <c r="A4160" s="93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93"/>
      <c r="BR4160" s="95"/>
    </row>
    <row r="4161" spans="1:70" x14ac:dyDescent="0.3">
      <c r="A4161" s="93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93"/>
      <c r="BR4161" s="95"/>
    </row>
    <row r="4162" spans="1:70" x14ac:dyDescent="0.3">
      <c r="A4162" s="93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93"/>
      <c r="BR4162" s="95"/>
    </row>
    <row r="4163" spans="1:70" x14ac:dyDescent="0.3">
      <c r="A4163" s="93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93"/>
      <c r="BR4163" s="95"/>
    </row>
    <row r="4164" spans="1:70" x14ac:dyDescent="0.3">
      <c r="A4164" s="93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93"/>
      <c r="BR4164" s="95"/>
    </row>
    <row r="4165" spans="1:70" x14ac:dyDescent="0.3">
      <c r="A4165" s="93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93"/>
      <c r="BR4165" s="95"/>
    </row>
    <row r="4166" spans="1:70" x14ac:dyDescent="0.3">
      <c r="A4166" s="93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93"/>
      <c r="BR4166" s="95"/>
    </row>
    <row r="4167" spans="1:70" x14ac:dyDescent="0.3">
      <c r="A4167" s="93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93"/>
      <c r="BR4167" s="95"/>
    </row>
    <row r="4168" spans="1:70" x14ac:dyDescent="0.3">
      <c r="A4168" s="93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93"/>
      <c r="BR4168" s="95"/>
    </row>
    <row r="4169" spans="1:70" x14ac:dyDescent="0.3">
      <c r="A4169" s="93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93"/>
      <c r="BR4169" s="95"/>
    </row>
    <row r="4170" spans="1:70" x14ac:dyDescent="0.3">
      <c r="A4170" s="93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93"/>
      <c r="BR4170" s="95"/>
    </row>
    <row r="4171" spans="1:70" x14ac:dyDescent="0.3">
      <c r="A4171" s="93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93"/>
      <c r="BR4171" s="95"/>
    </row>
    <row r="4172" spans="1:70" x14ac:dyDescent="0.3">
      <c r="A4172" s="93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93"/>
      <c r="BR4172" s="95"/>
    </row>
    <row r="4173" spans="1:70" x14ac:dyDescent="0.3">
      <c r="A4173" s="93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93"/>
      <c r="BR4173" s="95"/>
    </row>
    <row r="4174" spans="1:70" x14ac:dyDescent="0.3">
      <c r="A4174" s="93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93"/>
      <c r="BR4174" s="95"/>
    </row>
    <row r="4175" spans="1:70" x14ac:dyDescent="0.3">
      <c r="A4175" s="93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93"/>
      <c r="BR4175" s="95"/>
    </row>
    <row r="4176" spans="1:70" x14ac:dyDescent="0.3">
      <c r="A4176" s="93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93"/>
      <c r="BR4176" s="95"/>
    </row>
    <row r="4177" spans="1:70" x14ac:dyDescent="0.3">
      <c r="A4177" s="93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93"/>
      <c r="BR4177" s="95"/>
    </row>
    <row r="4178" spans="1:70" x14ac:dyDescent="0.3">
      <c r="A4178" s="93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93"/>
      <c r="BR4178" s="95"/>
    </row>
    <row r="4179" spans="1:70" x14ac:dyDescent="0.3">
      <c r="A4179" s="93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93"/>
      <c r="BR4179" s="95"/>
    </row>
    <row r="4180" spans="1:70" x14ac:dyDescent="0.3">
      <c r="A4180" s="93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93"/>
      <c r="BR4180" s="95"/>
    </row>
    <row r="4181" spans="1:70" x14ac:dyDescent="0.3">
      <c r="A4181" s="93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93"/>
      <c r="BR4181" s="95"/>
    </row>
    <row r="4182" spans="1:70" x14ac:dyDescent="0.3">
      <c r="A4182" s="93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93"/>
      <c r="BR4182" s="95"/>
    </row>
    <row r="4183" spans="1:70" x14ac:dyDescent="0.3">
      <c r="A4183" s="93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93"/>
      <c r="BR4183" s="95"/>
    </row>
    <row r="4184" spans="1:70" x14ac:dyDescent="0.3">
      <c r="A4184" s="93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93"/>
      <c r="BR4184" s="95"/>
    </row>
    <row r="4185" spans="1:70" x14ac:dyDescent="0.3">
      <c r="A4185" s="93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93"/>
      <c r="BR4185" s="95"/>
    </row>
    <row r="4186" spans="1:70" x14ac:dyDescent="0.3">
      <c r="A4186" s="93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93"/>
      <c r="BR4186" s="95"/>
    </row>
    <row r="4187" spans="1:70" x14ac:dyDescent="0.3">
      <c r="A4187" s="93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93"/>
      <c r="BR4187" s="95"/>
    </row>
    <row r="4188" spans="1:70" x14ac:dyDescent="0.3">
      <c r="A4188" s="93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93"/>
      <c r="BR4188" s="95"/>
    </row>
    <row r="4189" spans="1:70" x14ac:dyDescent="0.3">
      <c r="A4189" s="93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93"/>
      <c r="BR4189" s="95"/>
    </row>
    <row r="4190" spans="1:70" x14ac:dyDescent="0.3">
      <c r="A4190" s="93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93"/>
      <c r="BR4190" s="95"/>
    </row>
    <row r="4191" spans="1:70" x14ac:dyDescent="0.3">
      <c r="A4191" s="93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93"/>
      <c r="BR4191" s="95"/>
    </row>
    <row r="4192" spans="1:70" x14ac:dyDescent="0.3">
      <c r="A4192" s="93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93"/>
      <c r="BR4192" s="95"/>
    </row>
    <row r="4193" spans="1:70" x14ac:dyDescent="0.3">
      <c r="A4193" s="93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93"/>
      <c r="BR4193" s="95"/>
    </row>
    <row r="4194" spans="1:70" x14ac:dyDescent="0.3">
      <c r="A4194" s="93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93"/>
      <c r="BR4194" s="95"/>
    </row>
    <row r="4195" spans="1:70" x14ac:dyDescent="0.3">
      <c r="A4195" s="93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93"/>
      <c r="BR4195" s="95"/>
    </row>
    <row r="4196" spans="1:70" x14ac:dyDescent="0.3">
      <c r="A4196" s="93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93"/>
      <c r="BR4196" s="95"/>
    </row>
    <row r="4197" spans="1:70" x14ac:dyDescent="0.3">
      <c r="A4197" s="93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93"/>
      <c r="BR4197" s="95"/>
    </row>
    <row r="4198" spans="1:70" x14ac:dyDescent="0.3">
      <c r="A4198" s="93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93"/>
      <c r="BR4198" s="95"/>
    </row>
    <row r="4199" spans="1:70" x14ac:dyDescent="0.3">
      <c r="A4199" s="93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93"/>
      <c r="BR4199" s="95"/>
    </row>
    <row r="4200" spans="1:70" x14ac:dyDescent="0.3">
      <c r="A4200" s="93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93"/>
      <c r="BR4200" s="95"/>
    </row>
    <row r="4201" spans="1:70" x14ac:dyDescent="0.3">
      <c r="A4201" s="93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93"/>
      <c r="BR4201" s="95"/>
    </row>
    <row r="4202" spans="1:70" x14ac:dyDescent="0.3">
      <c r="A4202" s="93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93"/>
      <c r="BR4202" s="95"/>
    </row>
    <row r="4203" spans="1:70" x14ac:dyDescent="0.3">
      <c r="A4203" s="93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93"/>
      <c r="BR4203" s="95"/>
    </row>
    <row r="4204" spans="1:70" x14ac:dyDescent="0.3">
      <c r="A4204" s="93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93"/>
      <c r="BR4204" s="95"/>
    </row>
    <row r="4205" spans="1:70" x14ac:dyDescent="0.3">
      <c r="A4205" s="93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93"/>
      <c r="BR4205" s="95"/>
    </row>
    <row r="4206" spans="1:70" x14ac:dyDescent="0.3">
      <c r="A4206" s="93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93"/>
      <c r="BR4206" s="95"/>
    </row>
    <row r="4207" spans="1:70" x14ac:dyDescent="0.3">
      <c r="A4207" s="93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93"/>
      <c r="BR4207" s="95"/>
    </row>
    <row r="4208" spans="1:70" x14ac:dyDescent="0.3">
      <c r="A4208" s="93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93"/>
      <c r="BR4208" s="95"/>
    </row>
    <row r="4209" spans="1:70" x14ac:dyDescent="0.3">
      <c r="A4209" s="93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93"/>
      <c r="BR4209" s="95"/>
    </row>
    <row r="4210" spans="1:70" x14ac:dyDescent="0.3">
      <c r="A4210" s="93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93"/>
      <c r="BR4210" s="95"/>
    </row>
    <row r="4211" spans="1:70" x14ac:dyDescent="0.3">
      <c r="A4211" s="93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93"/>
      <c r="BR4211" s="95"/>
    </row>
    <row r="4212" spans="1:70" x14ac:dyDescent="0.3">
      <c r="A4212" s="93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93"/>
      <c r="BR4212" s="95"/>
    </row>
    <row r="4213" spans="1:70" x14ac:dyDescent="0.3">
      <c r="A4213" s="93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93"/>
      <c r="BR4213" s="95"/>
    </row>
    <row r="4214" spans="1:70" x14ac:dyDescent="0.3">
      <c r="A4214" s="93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93"/>
      <c r="BR4214" s="95"/>
    </row>
    <row r="4215" spans="1:70" x14ac:dyDescent="0.3">
      <c r="A4215" s="93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93"/>
      <c r="BR4215" s="95"/>
    </row>
    <row r="4216" spans="1:70" x14ac:dyDescent="0.3">
      <c r="A4216" s="93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93"/>
      <c r="BR4216" s="95"/>
    </row>
    <row r="4217" spans="1:70" x14ac:dyDescent="0.3">
      <c r="A4217" s="93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93"/>
      <c r="BR4217" s="95"/>
    </row>
    <row r="4218" spans="1:70" x14ac:dyDescent="0.3">
      <c r="A4218" s="93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93"/>
      <c r="BR4218" s="95"/>
    </row>
    <row r="4219" spans="1:70" x14ac:dyDescent="0.3">
      <c r="A4219" s="93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93"/>
      <c r="BR4219" s="95"/>
    </row>
    <row r="4220" spans="1:70" x14ac:dyDescent="0.3">
      <c r="A4220" s="93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93"/>
      <c r="BR4220" s="95"/>
    </row>
    <row r="4221" spans="1:70" x14ac:dyDescent="0.3">
      <c r="A4221" s="93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93"/>
      <c r="BR4221" s="95"/>
    </row>
    <row r="4222" spans="1:70" x14ac:dyDescent="0.3">
      <c r="A4222" s="93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93"/>
      <c r="BR4222" s="95"/>
    </row>
    <row r="4223" spans="1:70" x14ac:dyDescent="0.3">
      <c r="A4223" s="93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93"/>
      <c r="BR4223" s="95"/>
    </row>
    <row r="4224" spans="1:70" x14ac:dyDescent="0.3">
      <c r="A4224" s="93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93"/>
      <c r="BR4224" s="95"/>
    </row>
    <row r="4225" spans="1:70" x14ac:dyDescent="0.3">
      <c r="A4225" s="93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93"/>
      <c r="BR4225" s="95"/>
    </row>
    <row r="4226" spans="1:70" x14ac:dyDescent="0.3">
      <c r="A4226" s="93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93"/>
      <c r="BR4226" s="95"/>
    </row>
    <row r="4227" spans="1:70" x14ac:dyDescent="0.3">
      <c r="A4227" s="93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93"/>
      <c r="BR4227" s="95"/>
    </row>
    <row r="4228" spans="1:70" x14ac:dyDescent="0.3">
      <c r="A4228" s="93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93"/>
      <c r="BR4228" s="95"/>
    </row>
    <row r="4229" spans="1:70" x14ac:dyDescent="0.3">
      <c r="A4229" s="93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93"/>
      <c r="BR4229" s="95"/>
    </row>
    <row r="4230" spans="1:70" x14ac:dyDescent="0.3">
      <c r="A4230" s="93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93"/>
      <c r="BR4230" s="95"/>
    </row>
    <row r="4231" spans="1:70" x14ac:dyDescent="0.3">
      <c r="A4231" s="93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93"/>
      <c r="BR4231" s="95"/>
    </row>
    <row r="4232" spans="1:70" x14ac:dyDescent="0.3">
      <c r="A4232" s="93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93"/>
      <c r="BR4232" s="95"/>
    </row>
    <row r="4233" spans="1:70" x14ac:dyDescent="0.3">
      <c r="A4233" s="93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93"/>
      <c r="BR4233" s="95"/>
    </row>
    <row r="4234" spans="1:70" x14ac:dyDescent="0.3">
      <c r="A4234" s="93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93"/>
      <c r="BR4234" s="95"/>
    </row>
    <row r="4235" spans="1:70" x14ac:dyDescent="0.3">
      <c r="A4235" s="93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93"/>
      <c r="BR4235" s="95"/>
    </row>
    <row r="4236" spans="1:70" x14ac:dyDescent="0.3">
      <c r="A4236" s="93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93"/>
      <c r="BR4236" s="95"/>
    </row>
    <row r="4237" spans="1:70" x14ac:dyDescent="0.3">
      <c r="A4237" s="93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93"/>
      <c r="BR4237" s="95"/>
    </row>
    <row r="4238" spans="1:70" x14ac:dyDescent="0.3">
      <c r="A4238" s="93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93"/>
      <c r="BR4238" s="95"/>
    </row>
    <row r="4239" spans="1:70" x14ac:dyDescent="0.3">
      <c r="A4239" s="93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93"/>
      <c r="BR4239" s="95"/>
    </row>
    <row r="4240" spans="1:70" x14ac:dyDescent="0.3">
      <c r="A4240" s="93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93"/>
      <c r="BR4240" s="95"/>
    </row>
    <row r="4241" spans="1:70" x14ac:dyDescent="0.3">
      <c r="A4241" s="93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93"/>
      <c r="BR4241" s="95"/>
    </row>
    <row r="4242" spans="1:70" x14ac:dyDescent="0.3">
      <c r="A4242" s="93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93"/>
      <c r="BR4242" s="95"/>
    </row>
    <row r="4243" spans="1:70" x14ac:dyDescent="0.3">
      <c r="A4243" s="93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93"/>
      <c r="BR4243" s="95"/>
    </row>
    <row r="4244" spans="1:70" x14ac:dyDescent="0.3">
      <c r="A4244" s="93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93"/>
      <c r="BR4244" s="95"/>
    </row>
    <row r="4245" spans="1:70" x14ac:dyDescent="0.3">
      <c r="A4245" s="93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93"/>
      <c r="BR4245" s="95"/>
    </row>
    <row r="4246" spans="1:70" x14ac:dyDescent="0.3">
      <c r="A4246" s="93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93"/>
      <c r="BR4246" s="95"/>
    </row>
    <row r="4247" spans="1:70" x14ac:dyDescent="0.3">
      <c r="A4247" s="93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93"/>
      <c r="BR4247" s="95"/>
    </row>
    <row r="4248" spans="1:70" x14ac:dyDescent="0.3">
      <c r="A4248" s="93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93"/>
      <c r="BR4248" s="95"/>
    </row>
    <row r="4249" spans="1:70" x14ac:dyDescent="0.3">
      <c r="A4249" s="93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93"/>
      <c r="BR4249" s="95"/>
    </row>
    <row r="4250" spans="1:70" x14ac:dyDescent="0.3">
      <c r="A4250" s="93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93"/>
      <c r="BR4250" s="95"/>
    </row>
    <row r="4251" spans="1:70" x14ac:dyDescent="0.3">
      <c r="A4251" s="93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93"/>
      <c r="BR4251" s="95"/>
    </row>
    <row r="4252" spans="1:70" x14ac:dyDescent="0.3">
      <c r="A4252" s="93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93"/>
      <c r="BR4252" s="95"/>
    </row>
    <row r="4253" spans="1:70" x14ac:dyDescent="0.3">
      <c r="A4253" s="93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93"/>
      <c r="BR4253" s="95"/>
    </row>
    <row r="4254" spans="1:70" x14ac:dyDescent="0.3">
      <c r="A4254" s="93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93"/>
      <c r="BR4254" s="95"/>
    </row>
    <row r="4255" spans="1:70" x14ac:dyDescent="0.3">
      <c r="A4255" s="93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93"/>
      <c r="BR4255" s="95"/>
    </row>
    <row r="4256" spans="1:70" x14ac:dyDescent="0.3">
      <c r="A4256" s="93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93"/>
      <c r="BR4256" s="95"/>
    </row>
    <row r="4257" spans="1:70" x14ac:dyDescent="0.3">
      <c r="A4257" s="93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93"/>
      <c r="BR4257" s="95"/>
    </row>
    <row r="4258" spans="1:70" x14ac:dyDescent="0.3">
      <c r="A4258" s="93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93"/>
      <c r="BR4258" s="95"/>
    </row>
    <row r="4259" spans="1:70" x14ac:dyDescent="0.3">
      <c r="A4259" s="93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93"/>
      <c r="BR4259" s="95"/>
    </row>
    <row r="4260" spans="1:70" x14ac:dyDescent="0.3">
      <c r="A4260" s="93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93"/>
      <c r="BR4260" s="95"/>
    </row>
    <row r="4261" spans="1:70" x14ac:dyDescent="0.3">
      <c r="A4261" s="93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93"/>
      <c r="BR4261" s="95"/>
    </row>
    <row r="4262" spans="1:70" x14ac:dyDescent="0.3">
      <c r="A4262" s="93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93"/>
      <c r="BR4262" s="95"/>
    </row>
    <row r="4263" spans="1:70" x14ac:dyDescent="0.3">
      <c r="A4263" s="93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93"/>
      <c r="BR4263" s="95"/>
    </row>
    <row r="4264" spans="1:70" x14ac:dyDescent="0.3">
      <c r="A4264" s="93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93"/>
      <c r="BR4264" s="95"/>
    </row>
    <row r="4265" spans="1:70" x14ac:dyDescent="0.3">
      <c r="A4265" s="93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93"/>
      <c r="BR4265" s="95"/>
    </row>
    <row r="4266" spans="1:70" x14ac:dyDescent="0.3">
      <c r="A4266" s="93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93"/>
      <c r="BR4266" s="95"/>
    </row>
    <row r="4267" spans="1:70" x14ac:dyDescent="0.3">
      <c r="A4267" s="93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93"/>
      <c r="BR4267" s="95"/>
    </row>
    <row r="4268" spans="1:70" x14ac:dyDescent="0.3">
      <c r="A4268" s="93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93"/>
      <c r="BR4268" s="95"/>
    </row>
    <row r="4269" spans="1:70" x14ac:dyDescent="0.3">
      <c r="A4269" s="93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93"/>
      <c r="BR4269" s="95"/>
    </row>
    <row r="4270" spans="1:70" x14ac:dyDescent="0.3">
      <c r="A4270" s="93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93"/>
      <c r="BR4270" s="95"/>
    </row>
    <row r="4271" spans="1:70" x14ac:dyDescent="0.3">
      <c r="A4271" s="93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93"/>
      <c r="BR4271" s="95"/>
    </row>
    <row r="4272" spans="1:70" x14ac:dyDescent="0.3">
      <c r="A4272" s="93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93"/>
      <c r="BR4272" s="95"/>
    </row>
    <row r="4273" spans="1:70" x14ac:dyDescent="0.3">
      <c r="A4273" s="93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93"/>
      <c r="BR4273" s="95"/>
    </row>
    <row r="4274" spans="1:70" x14ac:dyDescent="0.3">
      <c r="A4274" s="93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93"/>
      <c r="BR4274" s="95"/>
    </row>
    <row r="4275" spans="1:70" x14ac:dyDescent="0.3">
      <c r="A4275" s="93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93"/>
      <c r="BR4275" s="95"/>
    </row>
    <row r="4276" spans="1:70" x14ac:dyDescent="0.3">
      <c r="A4276" s="93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93"/>
      <c r="BR4276" s="95"/>
    </row>
    <row r="4277" spans="1:70" x14ac:dyDescent="0.3">
      <c r="A4277" s="93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93"/>
      <c r="BR4277" s="95"/>
    </row>
    <row r="4278" spans="1:70" x14ac:dyDescent="0.3">
      <c r="A4278" s="93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93"/>
      <c r="BR4278" s="95"/>
    </row>
    <row r="4279" spans="1:70" x14ac:dyDescent="0.3">
      <c r="A4279" s="93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93"/>
      <c r="BR4279" s="95"/>
    </row>
    <row r="4280" spans="1:70" x14ac:dyDescent="0.3">
      <c r="A4280" s="93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93"/>
      <c r="BR4280" s="95"/>
    </row>
    <row r="4281" spans="1:70" x14ac:dyDescent="0.3">
      <c r="A4281" s="93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93"/>
      <c r="BR4281" s="95"/>
    </row>
    <row r="4282" spans="1:70" x14ac:dyDescent="0.3">
      <c r="A4282" s="93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93"/>
      <c r="BR4282" s="95"/>
    </row>
    <row r="4283" spans="1:70" x14ac:dyDescent="0.3">
      <c r="A4283" s="93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93"/>
      <c r="BR4283" s="95"/>
    </row>
    <row r="4284" spans="1:70" x14ac:dyDescent="0.3">
      <c r="A4284" s="93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93"/>
      <c r="BR4284" s="95"/>
    </row>
    <row r="4285" spans="1:70" x14ac:dyDescent="0.3">
      <c r="A4285" s="93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93"/>
      <c r="BR4285" s="95"/>
    </row>
    <row r="4286" spans="1:70" x14ac:dyDescent="0.3">
      <c r="A4286" s="93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93"/>
      <c r="BR4286" s="95"/>
    </row>
    <row r="4287" spans="1:70" x14ac:dyDescent="0.3">
      <c r="A4287" s="93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93"/>
      <c r="BR4287" s="95"/>
    </row>
    <row r="4288" spans="1:70" x14ac:dyDescent="0.3">
      <c r="A4288" s="93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93"/>
      <c r="BR4288" s="95"/>
    </row>
    <row r="4289" spans="1:70" x14ac:dyDescent="0.3">
      <c r="A4289" s="93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93"/>
      <c r="BR4289" s="95"/>
    </row>
    <row r="4290" spans="1:70" x14ac:dyDescent="0.3">
      <c r="A4290" s="93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93"/>
      <c r="BR4290" s="95"/>
    </row>
    <row r="4291" spans="1:70" x14ac:dyDescent="0.3">
      <c r="A4291" s="93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93"/>
      <c r="BR4291" s="95"/>
    </row>
    <row r="4292" spans="1:70" x14ac:dyDescent="0.3">
      <c r="A4292" s="93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93"/>
      <c r="BR4292" s="95"/>
    </row>
    <row r="4293" spans="1:70" x14ac:dyDescent="0.3">
      <c r="A4293" s="93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93"/>
      <c r="BR4293" s="95"/>
    </row>
    <row r="4294" spans="1:70" x14ac:dyDescent="0.3">
      <c r="A4294" s="93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93"/>
      <c r="BR4294" s="95"/>
    </row>
    <row r="4295" spans="1:70" x14ac:dyDescent="0.3">
      <c r="A4295" s="93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93"/>
      <c r="BR4295" s="95"/>
    </row>
    <row r="4296" spans="1:70" x14ac:dyDescent="0.3">
      <c r="A4296" s="93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93"/>
      <c r="BR4296" s="95"/>
    </row>
    <row r="4297" spans="1:70" x14ac:dyDescent="0.3">
      <c r="A4297" s="93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93"/>
      <c r="BR4297" s="95"/>
    </row>
    <row r="4298" spans="1:70" x14ac:dyDescent="0.3">
      <c r="A4298" s="93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93"/>
      <c r="BR4298" s="95"/>
    </row>
    <row r="4299" spans="1:70" x14ac:dyDescent="0.3">
      <c r="A4299" s="93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93"/>
      <c r="BR4299" s="95"/>
    </row>
    <row r="4300" spans="1:70" x14ac:dyDescent="0.3">
      <c r="A4300" s="93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93"/>
      <c r="BR4300" s="95"/>
    </row>
    <row r="4301" spans="1:70" x14ac:dyDescent="0.3">
      <c r="A4301" s="93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93"/>
      <c r="BR4301" s="95"/>
    </row>
    <row r="4302" spans="1:70" x14ac:dyDescent="0.3">
      <c r="A4302" s="93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93"/>
      <c r="BR4302" s="95"/>
    </row>
    <row r="4303" spans="1:70" x14ac:dyDescent="0.3">
      <c r="A4303" s="93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93"/>
      <c r="BR4303" s="95"/>
    </row>
    <row r="4304" spans="1:70" x14ac:dyDescent="0.3">
      <c r="A4304" s="93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93"/>
      <c r="BR4304" s="95"/>
    </row>
    <row r="4305" spans="1:70" x14ac:dyDescent="0.3">
      <c r="A4305" s="93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93"/>
      <c r="BR4305" s="95"/>
    </row>
    <row r="4306" spans="1:70" x14ac:dyDescent="0.3">
      <c r="A4306" s="93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93"/>
      <c r="BR4306" s="95"/>
    </row>
    <row r="4307" spans="1:70" x14ac:dyDescent="0.3">
      <c r="A4307" s="93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93"/>
      <c r="BR4307" s="95"/>
    </row>
    <row r="4308" spans="1:70" x14ac:dyDescent="0.3">
      <c r="A4308" s="93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93"/>
      <c r="BR4308" s="95"/>
    </row>
    <row r="4309" spans="1:70" x14ac:dyDescent="0.3">
      <c r="A4309" s="93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93"/>
      <c r="BR4309" s="95"/>
    </row>
    <row r="4310" spans="1:70" x14ac:dyDescent="0.3">
      <c r="A4310" s="93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93"/>
      <c r="BR4310" s="95"/>
    </row>
    <row r="4311" spans="1:70" x14ac:dyDescent="0.3">
      <c r="A4311" s="93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93"/>
      <c r="BR4311" s="95"/>
    </row>
    <row r="4312" spans="1:70" x14ac:dyDescent="0.3">
      <c r="A4312" s="93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93"/>
      <c r="BR4312" s="95"/>
    </row>
    <row r="4313" spans="1:70" x14ac:dyDescent="0.3">
      <c r="A4313" s="93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93"/>
      <c r="BR4313" s="95"/>
    </row>
    <row r="4314" spans="1:70" x14ac:dyDescent="0.3">
      <c r="A4314" s="93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93"/>
      <c r="BR4314" s="95"/>
    </row>
    <row r="4315" spans="1:70" x14ac:dyDescent="0.3">
      <c r="A4315" s="93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93"/>
      <c r="BR4315" s="95"/>
    </row>
    <row r="4316" spans="1:70" x14ac:dyDescent="0.3">
      <c r="A4316" s="93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93"/>
      <c r="BR4316" s="95"/>
    </row>
    <row r="4317" spans="1:70" x14ac:dyDescent="0.3">
      <c r="A4317" s="93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93"/>
      <c r="BR4317" s="95"/>
    </row>
    <row r="4318" spans="1:70" x14ac:dyDescent="0.3">
      <c r="A4318" s="93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93"/>
      <c r="BR4318" s="95"/>
    </row>
    <row r="4319" spans="1:70" x14ac:dyDescent="0.3">
      <c r="A4319" s="93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93"/>
      <c r="BR4319" s="95"/>
    </row>
    <row r="4320" spans="1:70" x14ac:dyDescent="0.3">
      <c r="A4320" s="93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93"/>
      <c r="BR4320" s="95"/>
    </row>
    <row r="4321" spans="1:70" x14ac:dyDescent="0.3">
      <c r="A4321" s="93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93"/>
      <c r="BR4321" s="95"/>
    </row>
    <row r="4322" spans="1:70" x14ac:dyDescent="0.3">
      <c r="A4322" s="93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93"/>
      <c r="BR4322" s="95"/>
    </row>
    <row r="4323" spans="1:70" x14ac:dyDescent="0.3">
      <c r="A4323" s="93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93"/>
      <c r="BR4323" s="95"/>
    </row>
    <row r="4324" spans="1:70" x14ac:dyDescent="0.3">
      <c r="A4324" s="93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93"/>
      <c r="BR4324" s="95"/>
    </row>
    <row r="4325" spans="1:70" x14ac:dyDescent="0.3">
      <c r="A4325" s="93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93"/>
      <c r="BR4325" s="95"/>
    </row>
    <row r="4326" spans="1:70" x14ac:dyDescent="0.3">
      <c r="A4326" s="93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93"/>
      <c r="BR4326" s="95"/>
    </row>
    <row r="4327" spans="1:70" x14ac:dyDescent="0.3">
      <c r="A4327" s="93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93"/>
      <c r="BR4327" s="95"/>
    </row>
    <row r="4328" spans="1:70" x14ac:dyDescent="0.3">
      <c r="A4328" s="93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93"/>
      <c r="BR4328" s="95"/>
    </row>
    <row r="4329" spans="1:70" x14ac:dyDescent="0.3">
      <c r="A4329" s="93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93"/>
      <c r="BR4329" s="95"/>
    </row>
    <row r="4330" spans="1:70" x14ac:dyDescent="0.3">
      <c r="A4330" s="93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93"/>
      <c r="BR4330" s="95"/>
    </row>
    <row r="4331" spans="1:70" x14ac:dyDescent="0.3">
      <c r="A4331" s="93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93"/>
      <c r="BR4331" s="95"/>
    </row>
    <row r="4332" spans="1:70" x14ac:dyDescent="0.3">
      <c r="A4332" s="93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93"/>
      <c r="BR4332" s="95"/>
    </row>
    <row r="4333" spans="1:70" x14ac:dyDescent="0.3">
      <c r="A4333" s="93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93"/>
      <c r="BR4333" s="95"/>
    </row>
    <row r="4334" spans="1:70" x14ac:dyDescent="0.3">
      <c r="A4334" s="93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93"/>
      <c r="BR4334" s="95"/>
    </row>
    <row r="4335" spans="1:70" x14ac:dyDescent="0.3">
      <c r="A4335" s="93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93"/>
      <c r="BR4335" s="95"/>
    </row>
    <row r="4336" spans="1:70" x14ac:dyDescent="0.3">
      <c r="A4336" s="93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93"/>
      <c r="BR4336" s="95"/>
    </row>
    <row r="4337" spans="1:70" x14ac:dyDescent="0.3">
      <c r="A4337" s="93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93"/>
      <c r="BR4337" s="95"/>
    </row>
    <row r="4338" spans="1:70" x14ac:dyDescent="0.3">
      <c r="A4338" s="93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93"/>
      <c r="BR4338" s="95"/>
    </row>
    <row r="4339" spans="1:70" x14ac:dyDescent="0.3">
      <c r="A4339" s="93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93"/>
      <c r="BR4339" s="95"/>
    </row>
    <row r="4340" spans="1:70" x14ac:dyDescent="0.3">
      <c r="A4340" s="93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93"/>
      <c r="BR4340" s="95"/>
    </row>
    <row r="4341" spans="1:70" x14ac:dyDescent="0.3">
      <c r="A4341" s="93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93"/>
      <c r="BR4341" s="95"/>
    </row>
    <row r="4342" spans="1:70" x14ac:dyDescent="0.3">
      <c r="A4342" s="93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93"/>
      <c r="BR4342" s="95"/>
    </row>
    <row r="4343" spans="1:70" x14ac:dyDescent="0.3">
      <c r="A4343" s="93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93"/>
      <c r="BR4343" s="95"/>
    </row>
    <row r="4344" spans="1:70" x14ac:dyDescent="0.3">
      <c r="A4344" s="93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93"/>
      <c r="BR4344" s="95"/>
    </row>
    <row r="4345" spans="1:70" x14ac:dyDescent="0.3">
      <c r="A4345" s="93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93"/>
      <c r="BR4345" s="95"/>
    </row>
    <row r="4346" spans="1:70" x14ac:dyDescent="0.3">
      <c r="A4346" s="93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93"/>
      <c r="BR4346" s="95"/>
    </row>
    <row r="4347" spans="1:70" x14ac:dyDescent="0.3">
      <c r="A4347" s="93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93"/>
      <c r="BR4347" s="95"/>
    </row>
    <row r="4348" spans="1:70" x14ac:dyDescent="0.3">
      <c r="A4348" s="93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93"/>
      <c r="BR4348" s="95"/>
    </row>
    <row r="4349" spans="1:70" x14ac:dyDescent="0.3">
      <c r="A4349" s="93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93"/>
      <c r="BR4349" s="95"/>
    </row>
    <row r="4350" spans="1:70" x14ac:dyDescent="0.3">
      <c r="A4350" s="93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93"/>
      <c r="BR4350" s="95"/>
    </row>
    <row r="4351" spans="1:70" x14ac:dyDescent="0.3">
      <c r="A4351" s="93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93"/>
      <c r="BR4351" s="95"/>
    </row>
    <row r="4352" spans="1:70" x14ac:dyDescent="0.3">
      <c r="A4352" s="93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93"/>
      <c r="BR4352" s="95"/>
    </row>
    <row r="4353" spans="1:70" x14ac:dyDescent="0.3">
      <c r="A4353" s="93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93"/>
      <c r="BR4353" s="95"/>
    </row>
    <row r="4354" spans="1:70" x14ac:dyDescent="0.3">
      <c r="A4354" s="93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93"/>
      <c r="BR4354" s="95"/>
    </row>
    <row r="4355" spans="1:70" x14ac:dyDescent="0.3">
      <c r="A4355" s="93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93"/>
      <c r="BR4355" s="95"/>
    </row>
    <row r="4356" spans="1:70" x14ac:dyDescent="0.3">
      <c r="A4356" s="93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93"/>
      <c r="BR4356" s="95"/>
    </row>
    <row r="4357" spans="1:70" x14ac:dyDescent="0.3">
      <c r="A4357" s="93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93"/>
      <c r="BR4357" s="95"/>
    </row>
    <row r="4358" spans="1:70" x14ac:dyDescent="0.3">
      <c r="A4358" s="93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93"/>
      <c r="BR4358" s="95"/>
    </row>
    <row r="4359" spans="1:70" x14ac:dyDescent="0.3">
      <c r="A4359" s="93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93"/>
      <c r="BR4359" s="95"/>
    </row>
    <row r="4360" spans="1:70" x14ac:dyDescent="0.3">
      <c r="A4360" s="93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93"/>
      <c r="BR4360" s="95"/>
    </row>
    <row r="4361" spans="1:70" x14ac:dyDescent="0.3">
      <c r="A4361" s="93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93"/>
      <c r="BR4361" s="95"/>
    </row>
    <row r="4362" spans="1:70" x14ac:dyDescent="0.3">
      <c r="A4362" s="93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93"/>
      <c r="BR4362" s="95"/>
    </row>
    <row r="4363" spans="1:70" x14ac:dyDescent="0.3">
      <c r="A4363" s="93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93"/>
      <c r="BR4363" s="95"/>
    </row>
    <row r="4364" spans="1:70" x14ac:dyDescent="0.3">
      <c r="A4364" s="93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93"/>
      <c r="BR4364" s="95"/>
    </row>
    <row r="4365" spans="1:70" x14ac:dyDescent="0.3">
      <c r="A4365" s="93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93"/>
      <c r="BR4365" s="95"/>
    </row>
    <row r="4366" spans="1:70" x14ac:dyDescent="0.3">
      <c r="A4366" s="93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93"/>
      <c r="BR4366" s="95"/>
    </row>
    <row r="4367" spans="1:70" x14ac:dyDescent="0.3">
      <c r="A4367" s="93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93"/>
      <c r="BR4367" s="95"/>
    </row>
    <row r="4368" spans="1:70" x14ac:dyDescent="0.3">
      <c r="A4368" s="93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93"/>
      <c r="BR4368" s="95"/>
    </row>
    <row r="4369" spans="1:70" x14ac:dyDescent="0.3">
      <c r="A4369" s="93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93"/>
      <c r="BR4369" s="95"/>
    </row>
    <row r="4370" spans="1:70" x14ac:dyDescent="0.3">
      <c r="A4370" s="93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93"/>
      <c r="BR4370" s="95"/>
    </row>
    <row r="4371" spans="1:70" x14ac:dyDescent="0.3">
      <c r="A4371" s="93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93"/>
      <c r="BR4371" s="95"/>
    </row>
    <row r="4372" spans="1:70" x14ac:dyDescent="0.3">
      <c r="A4372" s="93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93"/>
      <c r="BR4372" s="95"/>
    </row>
    <row r="4373" spans="1:70" x14ac:dyDescent="0.3">
      <c r="A4373" s="93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93"/>
      <c r="BR4373" s="95"/>
    </row>
    <row r="4374" spans="1:70" x14ac:dyDescent="0.3">
      <c r="A4374" s="93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93"/>
      <c r="BR4374" s="95"/>
    </row>
    <row r="4375" spans="1:70" x14ac:dyDescent="0.3">
      <c r="A4375" s="93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93"/>
      <c r="BR4375" s="95"/>
    </row>
    <row r="4376" spans="1:70" x14ac:dyDescent="0.3">
      <c r="A4376" s="93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93"/>
      <c r="BR4376" s="95"/>
    </row>
    <row r="4377" spans="1:70" x14ac:dyDescent="0.3">
      <c r="A4377" s="93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93"/>
      <c r="BR4377" s="95"/>
    </row>
    <row r="4378" spans="1:70" x14ac:dyDescent="0.3">
      <c r="A4378" s="93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93"/>
      <c r="BR4378" s="95"/>
    </row>
    <row r="4379" spans="1:70" x14ac:dyDescent="0.3">
      <c r="A4379" s="93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93"/>
      <c r="BR4379" s="95"/>
    </row>
    <row r="4380" spans="1:70" x14ac:dyDescent="0.3">
      <c r="A4380" s="93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93"/>
      <c r="BR4380" s="95"/>
    </row>
    <row r="4381" spans="1:70" x14ac:dyDescent="0.3">
      <c r="A4381" s="93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93"/>
      <c r="BR4381" s="95"/>
    </row>
    <row r="4382" spans="1:70" x14ac:dyDescent="0.3">
      <c r="A4382" s="93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93"/>
      <c r="BR4382" s="95"/>
    </row>
    <row r="4383" spans="1:70" x14ac:dyDescent="0.3">
      <c r="A4383" s="93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93"/>
      <c r="BR4383" s="95"/>
    </row>
    <row r="4384" spans="1:70" x14ac:dyDescent="0.3">
      <c r="A4384" s="93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93"/>
      <c r="BR4384" s="95"/>
    </row>
    <row r="4385" spans="1:70" x14ac:dyDescent="0.3">
      <c r="A4385" s="93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93"/>
      <c r="BR4385" s="95"/>
    </row>
    <row r="4386" spans="1:70" x14ac:dyDescent="0.3">
      <c r="A4386" s="93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93"/>
      <c r="BR4386" s="95"/>
    </row>
    <row r="4387" spans="1:70" x14ac:dyDescent="0.3">
      <c r="A4387" s="93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93"/>
      <c r="BR4387" s="95"/>
    </row>
    <row r="4388" spans="1:70" x14ac:dyDescent="0.3">
      <c r="A4388" s="93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93"/>
      <c r="BR4388" s="95"/>
    </row>
    <row r="4389" spans="1:70" x14ac:dyDescent="0.3">
      <c r="A4389" s="93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93"/>
      <c r="BR4389" s="95"/>
    </row>
    <row r="4390" spans="1:70" x14ac:dyDescent="0.3">
      <c r="A4390" s="93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93"/>
      <c r="BR4390" s="95"/>
    </row>
    <row r="4391" spans="1:70" x14ac:dyDescent="0.3">
      <c r="A4391" s="93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93"/>
      <c r="BR4391" s="95"/>
    </row>
    <row r="4392" spans="1:70" x14ac:dyDescent="0.3">
      <c r="A4392" s="93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93"/>
      <c r="BR4392" s="95"/>
    </row>
    <row r="4393" spans="1:70" x14ac:dyDescent="0.3">
      <c r="A4393" s="93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93"/>
      <c r="BR4393" s="95"/>
    </row>
    <row r="4394" spans="1:70" x14ac:dyDescent="0.3">
      <c r="A4394" s="93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93"/>
      <c r="BR4394" s="95"/>
    </row>
    <row r="4395" spans="1:70" x14ac:dyDescent="0.3">
      <c r="A4395" s="93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93"/>
      <c r="BR4395" s="95"/>
    </row>
    <row r="4396" spans="1:70" x14ac:dyDescent="0.3">
      <c r="A4396" s="93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93"/>
      <c r="BR4396" s="95"/>
    </row>
    <row r="4397" spans="1:70" x14ac:dyDescent="0.3">
      <c r="A4397" s="93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93"/>
      <c r="BR4397" s="95"/>
    </row>
    <row r="4398" spans="1:70" x14ac:dyDescent="0.3">
      <c r="A4398" s="93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93"/>
      <c r="BR4398" s="95"/>
    </row>
    <row r="4399" spans="1:70" x14ac:dyDescent="0.3">
      <c r="A4399" s="93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93"/>
      <c r="BR4399" s="95"/>
    </row>
    <row r="4400" spans="1:70" x14ac:dyDescent="0.3">
      <c r="A4400" s="93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93"/>
      <c r="BR4400" s="95"/>
    </row>
    <row r="4401" spans="1:70" x14ac:dyDescent="0.3">
      <c r="A4401" s="93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93"/>
      <c r="BR4401" s="95"/>
    </row>
    <row r="4402" spans="1:70" x14ac:dyDescent="0.3">
      <c r="A4402" s="93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93"/>
      <c r="BR4402" s="95"/>
    </row>
    <row r="4403" spans="1:70" x14ac:dyDescent="0.3">
      <c r="A4403" s="93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93"/>
      <c r="BR4403" s="95"/>
    </row>
    <row r="4404" spans="1:70" x14ac:dyDescent="0.3">
      <c r="A4404" s="93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93"/>
      <c r="BR4404" s="95"/>
    </row>
    <row r="4405" spans="1:70" x14ac:dyDescent="0.3">
      <c r="A4405" s="93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93"/>
      <c r="BR4405" s="95"/>
    </row>
    <row r="4406" spans="1:70" x14ac:dyDescent="0.3">
      <c r="A4406" s="93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93"/>
      <c r="BR4406" s="95"/>
    </row>
    <row r="4407" spans="1:70" x14ac:dyDescent="0.3">
      <c r="A4407" s="93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93"/>
      <c r="BR4407" s="95"/>
    </row>
    <row r="4408" spans="1:70" x14ac:dyDescent="0.3">
      <c r="A4408" s="93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93"/>
      <c r="BR4408" s="95"/>
    </row>
    <row r="4409" spans="1:70" x14ac:dyDescent="0.3">
      <c r="A4409" s="93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93"/>
      <c r="BR4409" s="95"/>
    </row>
    <row r="4410" spans="1:70" x14ac:dyDescent="0.3">
      <c r="A4410" s="93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93"/>
      <c r="BR4410" s="95"/>
    </row>
    <row r="4411" spans="1:70" x14ac:dyDescent="0.3">
      <c r="A4411" s="93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93"/>
      <c r="BR4411" s="95"/>
    </row>
    <row r="4412" spans="1:70" x14ac:dyDescent="0.3">
      <c r="A4412" s="93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93"/>
      <c r="BR4412" s="95"/>
    </row>
    <row r="4413" spans="1:70" x14ac:dyDescent="0.3">
      <c r="A4413" s="93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93"/>
      <c r="BR4413" s="95"/>
    </row>
    <row r="4414" spans="1:70" x14ac:dyDescent="0.3">
      <c r="A4414" s="93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93"/>
      <c r="BR4414" s="95"/>
    </row>
    <row r="4415" spans="1:70" x14ac:dyDescent="0.3">
      <c r="A4415" s="93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93"/>
      <c r="BR4415" s="95"/>
    </row>
    <row r="4416" spans="1:70" x14ac:dyDescent="0.3">
      <c r="A4416" s="93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93"/>
      <c r="BR4416" s="95"/>
    </row>
    <row r="4417" spans="1:70" x14ac:dyDescent="0.3">
      <c r="A4417" s="93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93"/>
      <c r="BR4417" s="95"/>
    </row>
    <row r="4418" spans="1:70" x14ac:dyDescent="0.3">
      <c r="A4418" s="93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93"/>
      <c r="BR4418" s="95"/>
    </row>
    <row r="4419" spans="1:70" x14ac:dyDescent="0.3">
      <c r="A4419" s="93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93"/>
      <c r="BR4419" s="95"/>
    </row>
    <row r="4420" spans="1:70" x14ac:dyDescent="0.3">
      <c r="A4420" s="93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93"/>
      <c r="BR4420" s="95"/>
    </row>
    <row r="4421" spans="1:70" x14ac:dyDescent="0.3">
      <c r="A4421" s="93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93"/>
      <c r="BR4421" s="95"/>
    </row>
    <row r="4422" spans="1:70" x14ac:dyDescent="0.3">
      <c r="A4422" s="93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93"/>
      <c r="BR4422" s="95"/>
    </row>
    <row r="4423" spans="1:70" x14ac:dyDescent="0.3">
      <c r="A4423" s="93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93"/>
      <c r="BR4423" s="95"/>
    </row>
    <row r="4424" spans="1:70" x14ac:dyDescent="0.3">
      <c r="A4424" s="93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93"/>
      <c r="BR4424" s="95"/>
    </row>
    <row r="4425" spans="1:70" x14ac:dyDescent="0.3">
      <c r="A4425" s="93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93"/>
      <c r="BR4425" s="95"/>
    </row>
    <row r="4426" spans="1:70" x14ac:dyDescent="0.3">
      <c r="A4426" s="93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93"/>
      <c r="BR4426" s="95"/>
    </row>
    <row r="4427" spans="1:70" x14ac:dyDescent="0.3">
      <c r="A4427" s="93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93"/>
      <c r="BR4427" s="95"/>
    </row>
    <row r="4428" spans="1:70" x14ac:dyDescent="0.3">
      <c r="A4428" s="93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93"/>
      <c r="BR4428" s="95"/>
    </row>
    <row r="4429" spans="1:70" x14ac:dyDescent="0.3">
      <c r="A4429" s="93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93"/>
      <c r="BR4429" s="95"/>
    </row>
    <row r="4430" spans="1:70" x14ac:dyDescent="0.3">
      <c r="A4430" s="93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93"/>
      <c r="BR4430" s="95"/>
    </row>
    <row r="4431" spans="1:70" x14ac:dyDescent="0.3">
      <c r="A4431" s="93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93"/>
      <c r="BR4431" s="95"/>
    </row>
    <row r="4432" spans="1:70" x14ac:dyDescent="0.3">
      <c r="A4432" s="93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93"/>
      <c r="BR4432" s="95"/>
    </row>
    <row r="4433" spans="1:70" x14ac:dyDescent="0.3">
      <c r="A4433" s="93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93"/>
      <c r="BR4433" s="95"/>
    </row>
    <row r="4434" spans="1:70" x14ac:dyDescent="0.3">
      <c r="A4434" s="93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93"/>
      <c r="BR4434" s="95"/>
    </row>
    <row r="4435" spans="1:70" x14ac:dyDescent="0.3">
      <c r="A4435" s="93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93"/>
      <c r="BR4435" s="95"/>
    </row>
    <row r="4436" spans="1:70" x14ac:dyDescent="0.3">
      <c r="A4436" s="93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93"/>
      <c r="BR4436" s="95"/>
    </row>
    <row r="4437" spans="1:70" x14ac:dyDescent="0.3">
      <c r="A4437" s="93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93"/>
      <c r="BR4437" s="95"/>
    </row>
    <row r="4438" spans="1:70" x14ac:dyDescent="0.3">
      <c r="A4438" s="93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93"/>
      <c r="BR4438" s="95"/>
    </row>
    <row r="4439" spans="1:70" x14ac:dyDescent="0.3">
      <c r="A4439" s="93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93"/>
      <c r="BR4439" s="95"/>
    </row>
    <row r="4440" spans="1:70" x14ac:dyDescent="0.3">
      <c r="A4440" s="93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93"/>
      <c r="BR4440" s="95"/>
    </row>
    <row r="4441" spans="1:70" x14ac:dyDescent="0.3">
      <c r="A4441" s="93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93"/>
      <c r="BR4441" s="95"/>
    </row>
    <row r="4442" spans="1:70" x14ac:dyDescent="0.3">
      <c r="A4442" s="93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93"/>
      <c r="BR4442" s="95"/>
    </row>
    <row r="4443" spans="1:70" x14ac:dyDescent="0.3">
      <c r="A4443" s="93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93"/>
      <c r="BR4443" s="95"/>
    </row>
    <row r="4444" spans="1:70" x14ac:dyDescent="0.3">
      <c r="A4444" s="93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93"/>
      <c r="BR4444" s="95"/>
    </row>
    <row r="4445" spans="1:70" x14ac:dyDescent="0.3">
      <c r="A4445" s="93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93"/>
      <c r="BR4445" s="95"/>
    </row>
    <row r="4446" spans="1:70" x14ac:dyDescent="0.3">
      <c r="A4446" s="93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93"/>
      <c r="BR4446" s="95"/>
    </row>
    <row r="4447" spans="1:70" x14ac:dyDescent="0.3">
      <c r="A4447" s="93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93"/>
      <c r="BR4447" s="95"/>
    </row>
    <row r="4448" spans="1:70" x14ac:dyDescent="0.3">
      <c r="A4448" s="93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93"/>
      <c r="BR4448" s="95"/>
    </row>
    <row r="4449" spans="1:70" x14ac:dyDescent="0.3">
      <c r="A4449" s="93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93"/>
      <c r="BR4449" s="95"/>
    </row>
    <row r="4450" spans="1:70" x14ac:dyDescent="0.3">
      <c r="A4450" s="93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93"/>
      <c r="BR4450" s="95"/>
    </row>
    <row r="4451" spans="1:70" x14ac:dyDescent="0.3">
      <c r="A4451" s="93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93"/>
      <c r="BR4451" s="95"/>
    </row>
    <row r="4452" spans="1:70" x14ac:dyDescent="0.3">
      <c r="A4452" s="93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93"/>
      <c r="BR4452" s="95"/>
    </row>
    <row r="4453" spans="1:70" x14ac:dyDescent="0.3">
      <c r="A4453" s="93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93"/>
      <c r="BR4453" s="95"/>
    </row>
    <row r="4454" spans="1:70" x14ac:dyDescent="0.3">
      <c r="A4454" s="93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93"/>
      <c r="BR4454" s="95"/>
    </row>
    <row r="4455" spans="1:70" x14ac:dyDescent="0.3">
      <c r="A4455" s="93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93"/>
      <c r="BR4455" s="95"/>
    </row>
    <row r="4456" spans="1:70" x14ac:dyDescent="0.3">
      <c r="A4456" s="93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93"/>
      <c r="BR4456" s="95"/>
    </row>
    <row r="4457" spans="1:70" x14ac:dyDescent="0.3">
      <c r="A4457" s="93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93"/>
      <c r="BR4457" s="95"/>
    </row>
    <row r="4458" spans="1:70" x14ac:dyDescent="0.3">
      <c r="A4458" s="93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93"/>
      <c r="BR4458" s="95"/>
    </row>
    <row r="4459" spans="1:70" x14ac:dyDescent="0.3">
      <c r="A4459" s="93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93"/>
      <c r="BR4459" s="95"/>
    </row>
    <row r="4460" spans="1:70" x14ac:dyDescent="0.3">
      <c r="A4460" s="93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93"/>
      <c r="BR4460" s="95"/>
    </row>
    <row r="4461" spans="1:70" x14ac:dyDescent="0.3">
      <c r="A4461" s="93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93"/>
      <c r="BR4461" s="95"/>
    </row>
    <row r="4462" spans="1:70" x14ac:dyDescent="0.3">
      <c r="A4462" s="93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93"/>
      <c r="BR4462" s="95"/>
    </row>
    <row r="4463" spans="1:70" x14ac:dyDescent="0.3">
      <c r="A4463" s="93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93"/>
      <c r="BR4463" s="95"/>
    </row>
    <row r="4464" spans="1:70" x14ac:dyDescent="0.3">
      <c r="A4464" s="93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93"/>
      <c r="BR4464" s="95"/>
    </row>
    <row r="4465" spans="1:70" x14ac:dyDescent="0.3">
      <c r="A4465" s="93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93"/>
      <c r="BR4465" s="95"/>
    </row>
    <row r="4466" spans="1:70" x14ac:dyDescent="0.3">
      <c r="A4466" s="93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93"/>
      <c r="BR4466" s="95"/>
    </row>
    <row r="4467" spans="1:70" x14ac:dyDescent="0.3">
      <c r="A4467" s="93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93"/>
      <c r="BR4467" s="95"/>
    </row>
    <row r="4468" spans="1:70" x14ac:dyDescent="0.3">
      <c r="A4468" s="93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93"/>
      <c r="BR4468" s="95"/>
    </row>
    <row r="4469" spans="1:70" x14ac:dyDescent="0.3">
      <c r="A4469" s="93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93"/>
      <c r="BR4469" s="95"/>
    </row>
    <row r="4470" spans="1:70" x14ac:dyDescent="0.3">
      <c r="A4470" s="93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93"/>
      <c r="BR4470" s="95"/>
    </row>
    <row r="4471" spans="1:70" x14ac:dyDescent="0.3">
      <c r="A4471" s="93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93"/>
      <c r="BR4471" s="95"/>
    </row>
    <row r="4472" spans="1:70" x14ac:dyDescent="0.3">
      <c r="A4472" s="93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93"/>
      <c r="BR4472" s="95"/>
    </row>
    <row r="4473" spans="1:70" x14ac:dyDescent="0.3">
      <c r="A4473" s="93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93"/>
      <c r="BR4473" s="95"/>
    </row>
    <row r="4474" spans="1:70" x14ac:dyDescent="0.3">
      <c r="A4474" s="93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93"/>
      <c r="BR4474" s="95"/>
    </row>
    <row r="4475" spans="1:70" x14ac:dyDescent="0.3">
      <c r="A4475" s="93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93"/>
      <c r="BR4475" s="95"/>
    </row>
    <row r="4476" spans="1:70" x14ac:dyDescent="0.3">
      <c r="A4476" s="93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93"/>
      <c r="BR4476" s="95"/>
    </row>
    <row r="4477" spans="1:70" x14ac:dyDescent="0.3">
      <c r="A4477" s="93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93"/>
      <c r="BR4477" s="95"/>
    </row>
    <row r="4478" spans="1:70" x14ac:dyDescent="0.3">
      <c r="A4478" s="93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93"/>
      <c r="BR4478" s="95"/>
    </row>
    <row r="4479" spans="1:70" x14ac:dyDescent="0.3">
      <c r="A4479" s="93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93"/>
      <c r="BR4479" s="95"/>
    </row>
    <row r="4480" spans="1:70" x14ac:dyDescent="0.3">
      <c r="A4480" s="93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93"/>
      <c r="BR4480" s="95"/>
    </row>
    <row r="4481" spans="1:70" x14ac:dyDescent="0.3">
      <c r="A4481" s="93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93"/>
      <c r="BR4481" s="95"/>
    </row>
    <row r="4482" spans="1:70" x14ac:dyDescent="0.3">
      <c r="A4482" s="93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93"/>
      <c r="BR4482" s="95"/>
    </row>
    <row r="4483" spans="1:70" x14ac:dyDescent="0.3">
      <c r="A4483" s="93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93"/>
      <c r="BR4483" s="95"/>
    </row>
    <row r="4484" spans="1:70" x14ac:dyDescent="0.3">
      <c r="A4484" s="93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93"/>
      <c r="BR4484" s="95"/>
    </row>
    <row r="4485" spans="1:70" x14ac:dyDescent="0.3">
      <c r="A4485" s="93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93"/>
      <c r="BR4485" s="95"/>
    </row>
    <row r="4486" spans="1:70" x14ac:dyDescent="0.3">
      <c r="A4486" s="93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93"/>
      <c r="BR4486" s="95"/>
    </row>
    <row r="4487" spans="1:70" x14ac:dyDescent="0.3">
      <c r="A4487" s="93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93"/>
      <c r="BR4487" s="95"/>
    </row>
    <row r="4488" spans="1:70" x14ac:dyDescent="0.3">
      <c r="A4488" s="93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93"/>
      <c r="BR4488" s="95"/>
    </row>
    <row r="4489" spans="1:70" x14ac:dyDescent="0.3">
      <c r="A4489" s="93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93"/>
      <c r="BR4489" s="95"/>
    </row>
    <row r="4490" spans="1:70" x14ac:dyDescent="0.3">
      <c r="A4490" s="93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93"/>
      <c r="BR4490" s="95"/>
    </row>
    <row r="4491" spans="1:70" x14ac:dyDescent="0.3">
      <c r="A4491" s="93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93"/>
      <c r="BR4491" s="95"/>
    </row>
    <row r="4492" spans="1:70" x14ac:dyDescent="0.3">
      <c r="A4492" s="93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93"/>
      <c r="BR4492" s="95"/>
    </row>
    <row r="4493" spans="1:70" x14ac:dyDescent="0.3">
      <c r="A4493" s="93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93"/>
      <c r="BR4493" s="95"/>
    </row>
    <row r="4494" spans="1:70" x14ac:dyDescent="0.3">
      <c r="A4494" s="93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93"/>
      <c r="BR4494" s="95"/>
    </row>
    <row r="4495" spans="1:70" x14ac:dyDescent="0.3">
      <c r="A4495" s="93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93"/>
      <c r="BR4495" s="95"/>
    </row>
    <row r="4496" spans="1:70" x14ac:dyDescent="0.3">
      <c r="A4496" s="93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93"/>
      <c r="BR4496" s="95"/>
    </row>
    <row r="4497" spans="1:70" x14ac:dyDescent="0.3">
      <c r="A4497" s="93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93"/>
      <c r="BR4497" s="95"/>
    </row>
    <row r="4498" spans="1:70" x14ac:dyDescent="0.3">
      <c r="A4498" s="93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93"/>
      <c r="BR4498" s="95"/>
    </row>
    <row r="4499" spans="1:70" x14ac:dyDescent="0.3">
      <c r="A4499" s="93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93"/>
      <c r="BR4499" s="95"/>
    </row>
    <row r="4500" spans="1:70" x14ac:dyDescent="0.3">
      <c r="A4500" s="93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93"/>
      <c r="BR4500" s="95"/>
    </row>
    <row r="4501" spans="1:70" x14ac:dyDescent="0.3">
      <c r="A4501" s="93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93"/>
      <c r="BR4501" s="95"/>
    </row>
    <row r="4502" spans="1:70" x14ac:dyDescent="0.3">
      <c r="A4502" s="93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93"/>
      <c r="BR4502" s="95"/>
    </row>
    <row r="4503" spans="1:70" x14ac:dyDescent="0.3">
      <c r="A4503" s="93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93"/>
      <c r="BR4503" s="95"/>
    </row>
    <row r="4504" spans="1:70" x14ac:dyDescent="0.3">
      <c r="A4504" s="93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93"/>
      <c r="BR4504" s="95"/>
    </row>
    <row r="4505" spans="1:70" x14ac:dyDescent="0.3">
      <c r="A4505" s="93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93"/>
      <c r="BR4505" s="95"/>
    </row>
    <row r="4506" spans="1:70" x14ac:dyDescent="0.3">
      <c r="A4506" s="93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93"/>
      <c r="BR4506" s="95"/>
    </row>
    <row r="4507" spans="1:70" x14ac:dyDescent="0.3">
      <c r="A4507" s="93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93"/>
      <c r="BR4507" s="95"/>
    </row>
    <row r="4508" spans="1:70" x14ac:dyDescent="0.3">
      <c r="A4508" s="93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93"/>
      <c r="BR4508" s="95"/>
    </row>
    <row r="4509" spans="1:70" x14ac:dyDescent="0.3">
      <c r="A4509" s="93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93"/>
      <c r="BR4509" s="95"/>
    </row>
    <row r="4510" spans="1:70" x14ac:dyDescent="0.3">
      <c r="A4510" s="93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93"/>
      <c r="BR4510" s="95"/>
    </row>
    <row r="4511" spans="1:70" x14ac:dyDescent="0.3">
      <c r="A4511" s="93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93"/>
      <c r="BR4511" s="95"/>
    </row>
    <row r="4512" spans="1:70" x14ac:dyDescent="0.3">
      <c r="A4512" s="93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93"/>
      <c r="BR4512" s="95"/>
    </row>
    <row r="4513" spans="1:70" x14ac:dyDescent="0.3">
      <c r="A4513" s="93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93"/>
      <c r="BR4513" s="95"/>
    </row>
    <row r="4514" spans="1:70" x14ac:dyDescent="0.3">
      <c r="A4514" s="93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93"/>
      <c r="BR4514" s="95"/>
    </row>
    <row r="4515" spans="1:70" x14ac:dyDescent="0.3">
      <c r="A4515" s="93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93"/>
      <c r="BR4515" s="95"/>
    </row>
    <row r="4516" spans="1:70" x14ac:dyDescent="0.3">
      <c r="A4516" s="93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93"/>
      <c r="BR4516" s="95"/>
    </row>
    <row r="4517" spans="1:70" x14ac:dyDescent="0.3">
      <c r="A4517" s="93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93"/>
      <c r="BR4517" s="95"/>
    </row>
    <row r="4518" spans="1:70" x14ac:dyDescent="0.3">
      <c r="A4518" s="93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93"/>
      <c r="BR4518" s="95"/>
    </row>
    <row r="4519" spans="1:70" x14ac:dyDescent="0.3">
      <c r="A4519" s="93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93"/>
      <c r="BR4519" s="95"/>
    </row>
    <row r="4520" spans="1:70" x14ac:dyDescent="0.3">
      <c r="A4520" s="93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93"/>
      <c r="BR4520" s="95"/>
    </row>
    <row r="4521" spans="1:70" x14ac:dyDescent="0.3">
      <c r="A4521" s="93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93"/>
      <c r="BR4521" s="95"/>
    </row>
    <row r="4522" spans="1:70" x14ac:dyDescent="0.3">
      <c r="A4522" s="93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93"/>
      <c r="BR4522" s="95"/>
    </row>
    <row r="4523" spans="1:70" x14ac:dyDescent="0.3">
      <c r="A4523" s="93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93"/>
      <c r="BR4523" s="95"/>
    </row>
    <row r="4524" spans="1:70" x14ac:dyDescent="0.3">
      <c r="A4524" s="93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93"/>
      <c r="BR4524" s="95"/>
    </row>
    <row r="4525" spans="1:70" x14ac:dyDescent="0.3">
      <c r="A4525" s="93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93"/>
      <c r="BR4525" s="95"/>
    </row>
    <row r="4526" spans="1:70" x14ac:dyDescent="0.3">
      <c r="A4526" s="93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93"/>
      <c r="BR4526" s="95"/>
    </row>
    <row r="4527" spans="1:70" x14ac:dyDescent="0.3">
      <c r="A4527" s="93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93"/>
      <c r="BR4527" s="95"/>
    </row>
    <row r="4528" spans="1:70" x14ac:dyDescent="0.3">
      <c r="A4528" s="93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93"/>
      <c r="BR4528" s="95"/>
    </row>
    <row r="4529" spans="1:70" x14ac:dyDescent="0.3">
      <c r="A4529" s="93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93"/>
      <c r="BR4529" s="95"/>
    </row>
    <row r="4530" spans="1:70" x14ac:dyDescent="0.3">
      <c r="A4530" s="93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93"/>
      <c r="BR4530" s="95"/>
    </row>
    <row r="4531" spans="1:70" x14ac:dyDescent="0.3">
      <c r="A4531" s="93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93"/>
      <c r="BR4531" s="95"/>
    </row>
    <row r="4532" spans="1:70" x14ac:dyDescent="0.3">
      <c r="A4532" s="93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93"/>
      <c r="BR4532" s="95"/>
    </row>
    <row r="4533" spans="1:70" x14ac:dyDescent="0.3">
      <c r="A4533" s="93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93"/>
      <c r="BR4533" s="95"/>
    </row>
    <row r="4534" spans="1:70" x14ac:dyDescent="0.3">
      <c r="A4534" s="93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93"/>
      <c r="BR4534" s="95"/>
    </row>
    <row r="4535" spans="1:70" x14ac:dyDescent="0.3">
      <c r="A4535" s="93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93"/>
      <c r="BR4535" s="95"/>
    </row>
    <row r="4536" spans="1:70" x14ac:dyDescent="0.3">
      <c r="A4536" s="93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93"/>
      <c r="BR4536" s="95"/>
    </row>
    <row r="4537" spans="1:70" x14ac:dyDescent="0.3">
      <c r="A4537" s="93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93"/>
      <c r="BR4537" s="95"/>
    </row>
    <row r="4538" spans="1:70" x14ac:dyDescent="0.3">
      <c r="A4538" s="93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93"/>
      <c r="BR4538" s="95"/>
    </row>
    <row r="4539" spans="1:70" x14ac:dyDescent="0.3">
      <c r="A4539" s="93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93"/>
      <c r="BR4539" s="95"/>
    </row>
    <row r="4540" spans="1:70" x14ac:dyDescent="0.3">
      <c r="A4540" s="93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93"/>
      <c r="BR4540" s="95"/>
    </row>
    <row r="4541" spans="1:70" x14ac:dyDescent="0.3">
      <c r="A4541" s="93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93"/>
      <c r="BR4541" s="95"/>
    </row>
    <row r="4542" spans="1:70" x14ac:dyDescent="0.3">
      <c r="A4542" s="93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93"/>
      <c r="BR4542" s="95"/>
    </row>
    <row r="4543" spans="1:70" x14ac:dyDescent="0.3">
      <c r="A4543" s="93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93"/>
      <c r="BR4543" s="95"/>
    </row>
    <row r="4544" spans="1:70" x14ac:dyDescent="0.3">
      <c r="A4544" s="93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93"/>
      <c r="BR4544" s="95"/>
    </row>
    <row r="4545" spans="1:70" x14ac:dyDescent="0.3">
      <c r="A4545" s="93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93"/>
      <c r="BR4545" s="95"/>
    </row>
    <row r="4546" spans="1:70" x14ac:dyDescent="0.3">
      <c r="A4546" s="93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93"/>
      <c r="BR4546" s="95"/>
    </row>
    <row r="4547" spans="1:70" x14ac:dyDescent="0.3">
      <c r="A4547" s="93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93"/>
      <c r="BR4547" s="95"/>
    </row>
    <row r="4548" spans="1:70" x14ac:dyDescent="0.3">
      <c r="A4548" s="93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93"/>
      <c r="BR4548" s="95"/>
    </row>
    <row r="4549" spans="1:70" x14ac:dyDescent="0.3">
      <c r="A4549" s="93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93"/>
      <c r="BR4549" s="95"/>
    </row>
    <row r="4550" spans="1:70" x14ac:dyDescent="0.3">
      <c r="A4550" s="93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93"/>
      <c r="BR4550" s="95"/>
    </row>
    <row r="4551" spans="1:70" x14ac:dyDescent="0.3">
      <c r="A4551" s="93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93"/>
      <c r="BR4551" s="95"/>
    </row>
    <row r="4552" spans="1:70" x14ac:dyDescent="0.3">
      <c r="A4552" s="93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93"/>
      <c r="BR4552" s="95"/>
    </row>
    <row r="4553" spans="1:70" x14ac:dyDescent="0.3">
      <c r="A4553" s="93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93"/>
      <c r="BR4553" s="95"/>
    </row>
    <row r="4554" spans="1:70" x14ac:dyDescent="0.3">
      <c r="A4554" s="93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93"/>
      <c r="BR4554" s="95"/>
    </row>
    <row r="4555" spans="1:70" x14ac:dyDescent="0.3">
      <c r="A4555" s="93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93"/>
      <c r="BR4555" s="95"/>
    </row>
    <row r="4556" spans="1:70" x14ac:dyDescent="0.3">
      <c r="A4556" s="93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93"/>
      <c r="BR4556" s="95"/>
    </row>
    <row r="4557" spans="1:70" x14ac:dyDescent="0.3">
      <c r="A4557" s="93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93"/>
      <c r="BR4557" s="95"/>
    </row>
    <row r="4558" spans="1:70" x14ac:dyDescent="0.3">
      <c r="A4558" s="93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93"/>
      <c r="BR4558" s="95"/>
    </row>
    <row r="4559" spans="1:70" x14ac:dyDescent="0.3">
      <c r="A4559" s="93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93"/>
      <c r="BR4559" s="95"/>
    </row>
    <row r="4560" spans="1:70" x14ac:dyDescent="0.3">
      <c r="A4560" s="93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93"/>
      <c r="BR4560" s="95"/>
    </row>
    <row r="4561" spans="1:70" x14ac:dyDescent="0.3">
      <c r="A4561" s="93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93"/>
      <c r="BR4561" s="95"/>
    </row>
    <row r="4562" spans="1:70" x14ac:dyDescent="0.3">
      <c r="A4562" s="93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93"/>
      <c r="BR4562" s="95"/>
    </row>
    <row r="4563" spans="1:70" x14ac:dyDescent="0.3">
      <c r="A4563" s="93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93"/>
      <c r="BR4563" s="95"/>
    </row>
    <row r="4564" spans="1:70" x14ac:dyDescent="0.3">
      <c r="A4564" s="93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93"/>
      <c r="BR4564" s="95"/>
    </row>
    <row r="4565" spans="1:70" x14ac:dyDescent="0.3">
      <c r="A4565" s="93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93"/>
      <c r="BR4565" s="95"/>
    </row>
    <row r="4566" spans="1:70" x14ac:dyDescent="0.3">
      <c r="A4566" s="93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93"/>
      <c r="BR4566" s="95"/>
    </row>
    <row r="4567" spans="1:70" x14ac:dyDescent="0.3">
      <c r="A4567" s="93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93"/>
      <c r="BR4567" s="95"/>
    </row>
    <row r="4568" spans="1:70" x14ac:dyDescent="0.3">
      <c r="A4568" s="93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93"/>
      <c r="BR4568" s="95"/>
    </row>
    <row r="4569" spans="1:70" x14ac:dyDescent="0.3">
      <c r="A4569" s="93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93"/>
      <c r="BR4569" s="95"/>
    </row>
    <row r="4570" spans="1:70" x14ac:dyDescent="0.3">
      <c r="A4570" s="93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93"/>
      <c r="BR4570" s="95"/>
    </row>
    <row r="4571" spans="1:70" x14ac:dyDescent="0.3">
      <c r="A4571" s="93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93"/>
      <c r="BR4571" s="95"/>
    </row>
    <row r="4572" spans="1:70" x14ac:dyDescent="0.3">
      <c r="A4572" s="93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93"/>
      <c r="BR4572" s="95"/>
    </row>
    <row r="4573" spans="1:70" x14ac:dyDescent="0.3">
      <c r="A4573" s="93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93"/>
      <c r="BR4573" s="95"/>
    </row>
    <row r="4574" spans="1:70" x14ac:dyDescent="0.3">
      <c r="A4574" s="93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93"/>
      <c r="BR4574" s="95"/>
    </row>
    <row r="4575" spans="1:70" x14ac:dyDescent="0.3">
      <c r="A4575" s="93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93"/>
      <c r="BR4575" s="95"/>
    </row>
    <row r="4576" spans="1:70" x14ac:dyDescent="0.3">
      <c r="A4576" s="93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93"/>
      <c r="BR4576" s="95"/>
    </row>
    <row r="4577" spans="1:70" x14ac:dyDescent="0.3">
      <c r="A4577" s="93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93"/>
      <c r="BR4577" s="95"/>
    </row>
    <row r="4578" spans="1:70" x14ac:dyDescent="0.3">
      <c r="A4578" s="93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93"/>
      <c r="BR4578" s="95"/>
    </row>
    <row r="4579" spans="1:70" x14ac:dyDescent="0.3">
      <c r="A4579" s="93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93"/>
      <c r="BR4579" s="95"/>
    </row>
    <row r="4580" spans="1:70" x14ac:dyDescent="0.3">
      <c r="A4580" s="93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93"/>
      <c r="BR4580" s="95"/>
    </row>
    <row r="4581" spans="1:70" x14ac:dyDescent="0.3">
      <c r="A4581" s="93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93"/>
      <c r="BR4581" s="95"/>
    </row>
    <row r="4582" spans="1:70" x14ac:dyDescent="0.3">
      <c r="A4582" s="93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93"/>
      <c r="BR4582" s="95"/>
    </row>
    <row r="4583" spans="1:70" x14ac:dyDescent="0.3">
      <c r="A4583" s="93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93"/>
      <c r="BR4583" s="95"/>
    </row>
    <row r="4584" spans="1:70" x14ac:dyDescent="0.3">
      <c r="A4584" s="93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93"/>
      <c r="BR4584" s="95"/>
    </row>
    <row r="4585" spans="1:70" x14ac:dyDescent="0.3">
      <c r="A4585" s="93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93"/>
      <c r="BR4585" s="95"/>
    </row>
    <row r="4586" spans="1:70" x14ac:dyDescent="0.3">
      <c r="A4586" s="93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93"/>
      <c r="BR4586" s="95"/>
    </row>
    <row r="4587" spans="1:70" x14ac:dyDescent="0.3">
      <c r="A4587" s="93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93"/>
      <c r="BR4587" s="95"/>
    </row>
    <row r="4588" spans="1:70" x14ac:dyDescent="0.3">
      <c r="A4588" s="93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93"/>
      <c r="BR4588" s="95"/>
    </row>
    <row r="4589" spans="1:70" x14ac:dyDescent="0.3">
      <c r="A4589" s="93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93"/>
      <c r="BR4589" s="95"/>
    </row>
    <row r="4590" spans="1:70" x14ac:dyDescent="0.3">
      <c r="A4590" s="93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93"/>
      <c r="BR4590" s="95"/>
    </row>
    <row r="4591" spans="1:70" x14ac:dyDescent="0.3">
      <c r="A4591" s="93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93"/>
      <c r="BR4591" s="95"/>
    </row>
    <row r="4592" spans="1:70" x14ac:dyDescent="0.3">
      <c r="A4592" s="93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93"/>
      <c r="BR4592" s="95"/>
    </row>
    <row r="4593" spans="1:70" x14ac:dyDescent="0.3">
      <c r="A4593" s="93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93"/>
      <c r="BR4593" s="95"/>
    </row>
    <row r="4594" spans="1:70" x14ac:dyDescent="0.3">
      <c r="A4594" s="93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93"/>
      <c r="BR4594" s="95"/>
    </row>
    <row r="4595" spans="1:70" x14ac:dyDescent="0.3">
      <c r="A4595" s="93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93"/>
      <c r="BR4595" s="95"/>
    </row>
    <row r="4596" spans="1:70" x14ac:dyDescent="0.3">
      <c r="A4596" s="93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93"/>
      <c r="BR4596" s="95"/>
    </row>
    <row r="4597" spans="1:70" x14ac:dyDescent="0.3">
      <c r="A4597" s="93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93"/>
      <c r="BR4597" s="95"/>
    </row>
    <row r="4598" spans="1:70" x14ac:dyDescent="0.3">
      <c r="A4598" s="93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93"/>
      <c r="BR4598" s="95"/>
    </row>
    <row r="4599" spans="1:70" x14ac:dyDescent="0.3">
      <c r="A4599" s="93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93"/>
      <c r="BR4599" s="95"/>
    </row>
    <row r="4600" spans="1:70" x14ac:dyDescent="0.3">
      <c r="A4600" s="93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93"/>
      <c r="BR4600" s="95"/>
    </row>
    <row r="4601" spans="1:70" x14ac:dyDescent="0.3">
      <c r="A4601" s="93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93"/>
      <c r="BR4601" s="95"/>
    </row>
    <row r="4602" spans="1:70" x14ac:dyDescent="0.3">
      <c r="A4602" s="93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93"/>
      <c r="BR4602" s="95"/>
    </row>
    <row r="4603" spans="1:70" x14ac:dyDescent="0.3">
      <c r="A4603" s="93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93"/>
      <c r="BR4603" s="95"/>
    </row>
    <row r="4604" spans="1:70" x14ac:dyDescent="0.3">
      <c r="A4604" s="93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93"/>
      <c r="BR4604" s="95"/>
    </row>
    <row r="4605" spans="1:70" x14ac:dyDescent="0.3">
      <c r="A4605" s="93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93"/>
      <c r="BR4605" s="95"/>
    </row>
    <row r="4606" spans="1:70" x14ac:dyDescent="0.3">
      <c r="A4606" s="93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93"/>
      <c r="BR4606" s="95"/>
    </row>
    <row r="4607" spans="1:70" x14ac:dyDescent="0.3">
      <c r="A4607" s="93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93"/>
      <c r="BR4607" s="95"/>
    </row>
    <row r="4608" spans="1:70" x14ac:dyDescent="0.3">
      <c r="A4608" s="93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93"/>
      <c r="BR4608" s="95"/>
    </row>
    <row r="4609" spans="1:70" x14ac:dyDescent="0.3">
      <c r="A4609" s="93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93"/>
      <c r="BR4609" s="95"/>
    </row>
    <row r="4610" spans="1:70" x14ac:dyDescent="0.3">
      <c r="A4610" s="93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93"/>
      <c r="BR4610" s="95"/>
    </row>
    <row r="4611" spans="1:70" x14ac:dyDescent="0.3">
      <c r="A4611" s="93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93"/>
      <c r="BR4611" s="95"/>
    </row>
    <row r="4612" spans="1:70" x14ac:dyDescent="0.3">
      <c r="A4612" s="93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93"/>
      <c r="BR4612" s="95"/>
    </row>
    <row r="4613" spans="1:70" x14ac:dyDescent="0.3">
      <c r="A4613" s="93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93"/>
      <c r="BR4613" s="95"/>
    </row>
    <row r="4614" spans="1:70" x14ac:dyDescent="0.3">
      <c r="A4614" s="93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93"/>
      <c r="BR4614" s="95"/>
    </row>
    <row r="4615" spans="1:70" x14ac:dyDescent="0.3">
      <c r="A4615" s="93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93"/>
      <c r="BR4615" s="95"/>
    </row>
    <row r="4616" spans="1:70" x14ac:dyDescent="0.3">
      <c r="A4616" s="93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93"/>
      <c r="BR4616" s="95"/>
    </row>
    <row r="4617" spans="1:70" x14ac:dyDescent="0.3">
      <c r="A4617" s="93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93"/>
      <c r="BR4617" s="95"/>
    </row>
    <row r="4618" spans="1:70" x14ac:dyDescent="0.3">
      <c r="A4618" s="93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93"/>
      <c r="BR4618" s="95"/>
    </row>
    <row r="4619" spans="1:70" x14ac:dyDescent="0.3">
      <c r="A4619" s="93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93"/>
      <c r="BR4619" s="95"/>
    </row>
    <row r="4620" spans="1:70" x14ac:dyDescent="0.3">
      <c r="A4620" s="93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93"/>
      <c r="BR4620" s="95"/>
    </row>
    <row r="4621" spans="1:70" x14ac:dyDescent="0.3">
      <c r="A4621" s="93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93"/>
      <c r="BR4621" s="95"/>
    </row>
    <row r="4622" spans="1:70" x14ac:dyDescent="0.3">
      <c r="A4622" s="93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93"/>
      <c r="BR4622" s="95"/>
    </row>
    <row r="4623" spans="1:70" x14ac:dyDescent="0.3">
      <c r="A4623" s="93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93"/>
      <c r="BR4623" s="95"/>
    </row>
    <row r="4624" spans="1:70" x14ac:dyDescent="0.3">
      <c r="A4624" s="93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93"/>
      <c r="BR4624" s="95"/>
    </row>
    <row r="4625" spans="1:70" x14ac:dyDescent="0.3">
      <c r="A4625" s="93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93"/>
      <c r="BR4625" s="95"/>
    </row>
    <row r="4626" spans="1:70" x14ac:dyDescent="0.3">
      <c r="A4626" s="93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93"/>
      <c r="BR4626" s="95"/>
    </row>
    <row r="4627" spans="1:70" x14ac:dyDescent="0.3">
      <c r="A4627" s="93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93"/>
      <c r="BR4627" s="95"/>
    </row>
    <row r="4628" spans="1:70" x14ac:dyDescent="0.3">
      <c r="A4628" s="93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93"/>
      <c r="BR4628" s="95"/>
    </row>
    <row r="4629" spans="1:70" x14ac:dyDescent="0.3">
      <c r="A4629" s="93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93"/>
      <c r="BR4629" s="95"/>
    </row>
    <row r="4630" spans="1:70" x14ac:dyDescent="0.3">
      <c r="A4630" s="93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93"/>
      <c r="BR4630" s="95"/>
    </row>
    <row r="4631" spans="1:70" x14ac:dyDescent="0.3">
      <c r="A4631" s="93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93"/>
      <c r="BR4631" s="95"/>
    </row>
    <row r="4632" spans="1:70" x14ac:dyDescent="0.3">
      <c r="A4632" s="93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93"/>
      <c r="BR4632" s="95"/>
    </row>
    <row r="4633" spans="1:70" x14ac:dyDescent="0.3">
      <c r="A4633" s="93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93"/>
      <c r="BR4633" s="95"/>
    </row>
    <row r="4634" spans="1:70" x14ac:dyDescent="0.3">
      <c r="A4634" s="93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93"/>
      <c r="BR4634" s="95"/>
    </row>
    <row r="4635" spans="1:70" x14ac:dyDescent="0.3">
      <c r="A4635" s="93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93"/>
      <c r="BR4635" s="95"/>
    </row>
    <row r="4636" spans="1:70" x14ac:dyDescent="0.3">
      <c r="A4636" s="93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93"/>
      <c r="BR4636" s="95"/>
    </row>
    <row r="4637" spans="1:70" x14ac:dyDescent="0.3">
      <c r="A4637" s="93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93"/>
      <c r="BR4637" s="95"/>
    </row>
    <row r="4638" spans="1:70" x14ac:dyDescent="0.3">
      <c r="A4638" s="93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93"/>
      <c r="BR4638" s="95"/>
    </row>
    <row r="4639" spans="1:70" x14ac:dyDescent="0.3">
      <c r="A4639" s="93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93"/>
      <c r="BR4639" s="95"/>
    </row>
    <row r="4640" spans="1:70" x14ac:dyDescent="0.3">
      <c r="A4640" s="93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93"/>
      <c r="BR4640" s="95"/>
    </row>
    <row r="4641" spans="1:70" x14ac:dyDescent="0.3">
      <c r="A4641" s="93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93"/>
      <c r="BR4641" s="95"/>
    </row>
    <row r="4642" spans="1:70" x14ac:dyDescent="0.3">
      <c r="A4642" s="93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93"/>
      <c r="BR4642" s="95"/>
    </row>
    <row r="4643" spans="1:70" x14ac:dyDescent="0.3">
      <c r="A4643" s="93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93"/>
      <c r="BR4643" s="95"/>
    </row>
    <row r="4644" spans="1:70" x14ac:dyDescent="0.3">
      <c r="A4644" s="93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93"/>
      <c r="BR4644" s="95"/>
    </row>
    <row r="4645" spans="1:70" x14ac:dyDescent="0.3">
      <c r="A4645" s="93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93"/>
      <c r="BR4645" s="95"/>
    </row>
    <row r="4646" spans="1:70" x14ac:dyDescent="0.3">
      <c r="A4646" s="93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93"/>
      <c r="BR4646" s="95"/>
    </row>
    <row r="4647" spans="1:70" x14ac:dyDescent="0.3">
      <c r="A4647" s="93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93"/>
      <c r="BR4647" s="95"/>
    </row>
    <row r="4648" spans="1:70" x14ac:dyDescent="0.3">
      <c r="A4648" s="93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93"/>
      <c r="BR4648" s="95"/>
    </row>
    <row r="4649" spans="1:70" x14ac:dyDescent="0.3">
      <c r="A4649" s="93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93"/>
      <c r="BR4649" s="95"/>
    </row>
    <row r="4650" spans="1:70" x14ac:dyDescent="0.3">
      <c r="A4650" s="93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93"/>
      <c r="BR4650" s="95"/>
    </row>
    <row r="4651" spans="1:70" x14ac:dyDescent="0.3">
      <c r="A4651" s="93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93"/>
      <c r="BR4651" s="95"/>
    </row>
    <row r="4652" spans="1:70" x14ac:dyDescent="0.3">
      <c r="A4652" s="93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93"/>
      <c r="BR4652" s="95"/>
    </row>
    <row r="4653" spans="1:70" x14ac:dyDescent="0.3">
      <c r="A4653" s="93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93"/>
      <c r="BR4653" s="95"/>
    </row>
    <row r="4654" spans="1:70" x14ac:dyDescent="0.3">
      <c r="A4654" s="93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93"/>
      <c r="BR4654" s="95"/>
    </row>
    <row r="4655" spans="1:70" x14ac:dyDescent="0.3">
      <c r="A4655" s="93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93"/>
      <c r="BR4655" s="95"/>
    </row>
    <row r="4656" spans="1:70" x14ac:dyDescent="0.3">
      <c r="A4656" s="93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93"/>
      <c r="BR4656" s="95"/>
    </row>
    <row r="4657" spans="1:70" x14ac:dyDescent="0.3">
      <c r="A4657" s="93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93"/>
      <c r="BR4657" s="95"/>
    </row>
    <row r="4658" spans="1:70" x14ac:dyDescent="0.3">
      <c r="A4658" s="93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93"/>
      <c r="BR4658" s="95"/>
    </row>
    <row r="4659" spans="1:70" x14ac:dyDescent="0.3">
      <c r="A4659" s="93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93"/>
      <c r="BR4659" s="95"/>
    </row>
    <row r="4660" spans="1:70" x14ac:dyDescent="0.3">
      <c r="A4660" s="93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93"/>
      <c r="BR4660" s="95"/>
    </row>
    <row r="4661" spans="1:70" x14ac:dyDescent="0.3">
      <c r="A4661" s="93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93"/>
      <c r="BR4661" s="95"/>
    </row>
    <row r="4662" spans="1:70" x14ac:dyDescent="0.3">
      <c r="A4662" s="93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93"/>
      <c r="BR4662" s="95"/>
    </row>
    <row r="4663" spans="1:70" x14ac:dyDescent="0.3">
      <c r="A4663" s="93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93"/>
      <c r="BR4663" s="95"/>
    </row>
    <row r="4664" spans="1:70" x14ac:dyDescent="0.3">
      <c r="A4664" s="93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93"/>
      <c r="BR4664" s="95"/>
    </row>
    <row r="4665" spans="1:70" x14ac:dyDescent="0.3">
      <c r="A4665" s="93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93"/>
      <c r="BR4665" s="95"/>
    </row>
    <row r="4666" spans="1:70" x14ac:dyDescent="0.3">
      <c r="A4666" s="93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93"/>
      <c r="BR4666" s="95"/>
    </row>
    <row r="4667" spans="1:70" x14ac:dyDescent="0.3">
      <c r="A4667" s="93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93"/>
      <c r="BR4667" s="95"/>
    </row>
    <row r="4668" spans="1:70" x14ac:dyDescent="0.3">
      <c r="A4668" s="93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93"/>
      <c r="BR4668" s="95"/>
    </row>
    <row r="4669" spans="1:70" x14ac:dyDescent="0.3">
      <c r="A4669" s="93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93"/>
      <c r="BR4669" s="95"/>
    </row>
    <row r="4670" spans="1:70" x14ac:dyDescent="0.3">
      <c r="A4670" s="93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93"/>
      <c r="BR4670" s="95"/>
    </row>
    <row r="4671" spans="1:70" x14ac:dyDescent="0.3">
      <c r="A4671" s="93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93"/>
      <c r="BR4671" s="95"/>
    </row>
    <row r="4672" spans="1:70" x14ac:dyDescent="0.3">
      <c r="A4672" s="93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93"/>
      <c r="BR4672" s="95"/>
    </row>
    <row r="4673" spans="1:70" x14ac:dyDescent="0.3">
      <c r="A4673" s="93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93"/>
      <c r="BR4673" s="95"/>
    </row>
    <row r="4674" spans="1:70" x14ac:dyDescent="0.3">
      <c r="A4674" s="93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93"/>
      <c r="BR4674" s="95"/>
    </row>
    <row r="4675" spans="1:70" x14ac:dyDescent="0.3">
      <c r="A4675" s="93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93"/>
      <c r="BR4675" s="95"/>
    </row>
    <row r="4676" spans="1:70" x14ac:dyDescent="0.3">
      <c r="A4676" s="93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93"/>
      <c r="BR4676" s="95"/>
    </row>
    <row r="4677" spans="1:70" x14ac:dyDescent="0.3">
      <c r="A4677" s="93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93"/>
      <c r="BR4677" s="95"/>
    </row>
    <row r="4678" spans="1:70" x14ac:dyDescent="0.3">
      <c r="A4678" s="93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93"/>
      <c r="BR4678" s="95"/>
    </row>
    <row r="4679" spans="1:70" x14ac:dyDescent="0.3">
      <c r="A4679" s="93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93"/>
      <c r="BR4679" s="95"/>
    </row>
    <row r="4680" spans="1:70" x14ac:dyDescent="0.3">
      <c r="A4680" s="93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93"/>
      <c r="BR4680" s="95"/>
    </row>
    <row r="4681" spans="1:70" x14ac:dyDescent="0.3">
      <c r="A4681" s="93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93"/>
      <c r="BR4681" s="95"/>
    </row>
    <row r="4682" spans="1:70" x14ac:dyDescent="0.3">
      <c r="A4682" s="93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93"/>
      <c r="BR4682" s="95"/>
    </row>
    <row r="4683" spans="1:70" x14ac:dyDescent="0.3">
      <c r="A4683" s="93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93"/>
      <c r="BR4683" s="95"/>
    </row>
    <row r="4684" spans="1:70" x14ac:dyDescent="0.3">
      <c r="A4684" s="93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93"/>
      <c r="BR4684" s="95"/>
    </row>
    <row r="4685" spans="1:70" x14ac:dyDescent="0.3">
      <c r="A4685" s="93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93"/>
      <c r="BR4685" s="95"/>
    </row>
    <row r="4686" spans="1:70" x14ac:dyDescent="0.3">
      <c r="A4686" s="93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93"/>
      <c r="BR4686" s="95"/>
    </row>
    <row r="4687" spans="1:70" x14ac:dyDescent="0.3">
      <c r="A4687" s="93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93"/>
      <c r="BR4687" s="95"/>
    </row>
    <row r="4688" spans="1:70" x14ac:dyDescent="0.3">
      <c r="A4688" s="93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93"/>
      <c r="BR4688" s="95"/>
    </row>
    <row r="4689" spans="1:70" x14ac:dyDescent="0.3">
      <c r="A4689" s="93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93"/>
      <c r="BR4689" s="95"/>
    </row>
    <row r="4690" spans="1:70" x14ac:dyDescent="0.3">
      <c r="A4690" s="93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93"/>
      <c r="BR4690" s="95"/>
    </row>
    <row r="4691" spans="1:70" x14ac:dyDescent="0.3">
      <c r="A4691" s="93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93"/>
      <c r="BR4691" s="95"/>
    </row>
    <row r="4692" spans="1:70" x14ac:dyDescent="0.3">
      <c r="A4692" s="93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93"/>
      <c r="BR4692" s="95"/>
    </row>
    <row r="4693" spans="1:70" x14ac:dyDescent="0.3">
      <c r="A4693" s="93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93"/>
      <c r="BR4693" s="95"/>
    </row>
    <row r="4694" spans="1:70" x14ac:dyDescent="0.3">
      <c r="A4694" s="93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93"/>
      <c r="BR4694" s="95"/>
    </row>
    <row r="4695" spans="1:70" x14ac:dyDescent="0.3">
      <c r="A4695" s="93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93"/>
      <c r="BR4695" s="95"/>
    </row>
    <row r="4696" spans="1:70" x14ac:dyDescent="0.3">
      <c r="A4696" s="93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93"/>
      <c r="BR4696" s="95"/>
    </row>
    <row r="4697" spans="1:70" x14ac:dyDescent="0.3">
      <c r="A4697" s="93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93"/>
      <c r="BR4697" s="95"/>
    </row>
    <row r="4698" spans="1:70" x14ac:dyDescent="0.3">
      <c r="A4698" s="93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93"/>
      <c r="BR4698" s="95"/>
    </row>
    <row r="4699" spans="1:70" x14ac:dyDescent="0.3">
      <c r="A4699" s="93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93"/>
      <c r="BR4699" s="95"/>
    </row>
    <row r="4700" spans="1:70" x14ac:dyDescent="0.3">
      <c r="A4700" s="93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93"/>
      <c r="BR4700" s="95"/>
    </row>
    <row r="4701" spans="1:70" x14ac:dyDescent="0.3">
      <c r="A4701" s="93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93"/>
      <c r="BR4701" s="95"/>
    </row>
    <row r="4702" spans="1:70" x14ac:dyDescent="0.3">
      <c r="A4702" s="93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93"/>
      <c r="BR4702" s="95"/>
    </row>
    <row r="4703" spans="1:70" x14ac:dyDescent="0.3">
      <c r="A4703" s="93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93"/>
      <c r="BR4703" s="95"/>
    </row>
    <row r="4704" spans="1:70" x14ac:dyDescent="0.3">
      <c r="A4704" s="93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93"/>
      <c r="BR4704" s="95"/>
    </row>
    <row r="4705" spans="1:70" x14ac:dyDescent="0.3">
      <c r="A4705" s="93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93"/>
      <c r="BR4705" s="95"/>
    </row>
    <row r="4706" spans="1:70" x14ac:dyDescent="0.3">
      <c r="A4706" s="93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93"/>
      <c r="BR4706" s="95"/>
    </row>
    <row r="4707" spans="1:70" x14ac:dyDescent="0.3">
      <c r="A4707" s="93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93"/>
      <c r="BR4707" s="95"/>
    </row>
    <row r="4708" spans="1:70" x14ac:dyDescent="0.3">
      <c r="A4708" s="93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93"/>
      <c r="BR4708" s="95"/>
    </row>
    <row r="4709" spans="1:70" x14ac:dyDescent="0.3">
      <c r="A4709" s="93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93"/>
      <c r="BR4709" s="95"/>
    </row>
    <row r="4710" spans="1:70" x14ac:dyDescent="0.3">
      <c r="A4710" s="93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93"/>
      <c r="BR4710" s="95"/>
    </row>
    <row r="4711" spans="1:70" x14ac:dyDescent="0.3">
      <c r="A4711" s="93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93"/>
      <c r="BR4711" s="95"/>
    </row>
    <row r="4712" spans="1:70" x14ac:dyDescent="0.3">
      <c r="A4712" s="93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93"/>
      <c r="BR4712" s="95"/>
    </row>
    <row r="4713" spans="1:70" x14ac:dyDescent="0.3">
      <c r="A4713" s="93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93"/>
      <c r="BR4713" s="95"/>
    </row>
    <row r="4714" spans="1:70" x14ac:dyDescent="0.3">
      <c r="A4714" s="93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93"/>
      <c r="BR4714" s="95"/>
    </row>
    <row r="4715" spans="1:70" x14ac:dyDescent="0.3">
      <c r="A4715" s="93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93"/>
      <c r="BR4715" s="95"/>
    </row>
    <row r="4716" spans="1:70" x14ac:dyDescent="0.3">
      <c r="A4716" s="93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93"/>
      <c r="BR4716" s="95"/>
    </row>
    <row r="4717" spans="1:70" x14ac:dyDescent="0.3">
      <c r="A4717" s="93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93"/>
      <c r="BR4717" s="95"/>
    </row>
    <row r="4718" spans="1:70" x14ac:dyDescent="0.3">
      <c r="A4718" s="93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93"/>
      <c r="BR4718" s="95"/>
    </row>
    <row r="4719" spans="1:70" x14ac:dyDescent="0.3">
      <c r="A4719" s="93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93"/>
      <c r="BR4719" s="95"/>
    </row>
    <row r="4720" spans="1:70" x14ac:dyDescent="0.3">
      <c r="A4720" s="93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93"/>
      <c r="BR4720" s="95"/>
    </row>
    <row r="4721" spans="1:70" x14ac:dyDescent="0.3">
      <c r="A4721" s="93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93"/>
      <c r="BR4721" s="95"/>
    </row>
    <row r="4722" spans="1:70" x14ac:dyDescent="0.3">
      <c r="A4722" s="93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93"/>
      <c r="BR4722" s="95"/>
    </row>
    <row r="4723" spans="1:70" x14ac:dyDescent="0.3">
      <c r="A4723" s="93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93"/>
      <c r="BR4723" s="95"/>
    </row>
    <row r="4724" spans="1:70" x14ac:dyDescent="0.3">
      <c r="A4724" s="93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93"/>
      <c r="BR4724" s="95"/>
    </row>
    <row r="4725" spans="1:70" x14ac:dyDescent="0.3">
      <c r="A4725" s="93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93"/>
      <c r="BR4725" s="95"/>
    </row>
    <row r="4726" spans="1:70" x14ac:dyDescent="0.3">
      <c r="A4726" s="93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93"/>
      <c r="BR4726" s="95"/>
    </row>
    <row r="4727" spans="1:70" x14ac:dyDescent="0.3">
      <c r="A4727" s="93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93"/>
      <c r="BR4727" s="95"/>
    </row>
    <row r="4728" spans="1:70" x14ac:dyDescent="0.3">
      <c r="A4728" s="93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93"/>
      <c r="BR4728" s="95"/>
    </row>
    <row r="4729" spans="1:70" x14ac:dyDescent="0.3">
      <c r="A4729" s="93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93"/>
      <c r="BR4729" s="95"/>
    </row>
    <row r="4730" spans="1:70" x14ac:dyDescent="0.3">
      <c r="A4730" s="93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93"/>
      <c r="BR4730" s="95"/>
    </row>
    <row r="4731" spans="1:70" x14ac:dyDescent="0.3">
      <c r="A4731" s="93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93"/>
      <c r="BR4731" s="95"/>
    </row>
    <row r="4732" spans="1:70" x14ac:dyDescent="0.3">
      <c r="A4732" s="93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93"/>
      <c r="BR4732" s="95"/>
    </row>
    <row r="4733" spans="1:70" x14ac:dyDescent="0.3">
      <c r="A4733" s="93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93"/>
      <c r="BR4733" s="95"/>
    </row>
    <row r="4734" spans="1:70" x14ac:dyDescent="0.3">
      <c r="A4734" s="93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93"/>
      <c r="BR4734" s="95"/>
    </row>
    <row r="4735" spans="1:70" x14ac:dyDescent="0.3">
      <c r="A4735" s="93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93"/>
      <c r="BR4735" s="95"/>
    </row>
    <row r="4736" spans="1:70" x14ac:dyDescent="0.3">
      <c r="A4736" s="93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93"/>
      <c r="BR4736" s="95"/>
    </row>
    <row r="4737" spans="1:70" x14ac:dyDescent="0.3">
      <c r="A4737" s="93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93"/>
      <c r="BR4737" s="95"/>
    </row>
    <row r="4738" spans="1:70" x14ac:dyDescent="0.3">
      <c r="A4738" s="93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93"/>
      <c r="BR4738" s="95"/>
    </row>
    <row r="4739" spans="1:70" x14ac:dyDescent="0.3">
      <c r="A4739" s="93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93"/>
      <c r="BR4739" s="95"/>
    </row>
    <row r="4740" spans="1:70" x14ac:dyDescent="0.3">
      <c r="A4740" s="93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93"/>
      <c r="BR4740" s="95"/>
    </row>
    <row r="4741" spans="1:70" x14ac:dyDescent="0.3">
      <c r="A4741" s="93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93"/>
      <c r="BR4741" s="95"/>
    </row>
    <row r="4742" spans="1:70" x14ac:dyDescent="0.3">
      <c r="A4742" s="93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93"/>
      <c r="BR4742" s="95"/>
    </row>
    <row r="4743" spans="1:70" x14ac:dyDescent="0.3">
      <c r="A4743" s="93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93"/>
      <c r="BR4743" s="95"/>
    </row>
    <row r="4744" spans="1:70" x14ac:dyDescent="0.3">
      <c r="A4744" s="93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93"/>
      <c r="BR4744" s="95"/>
    </row>
    <row r="4745" spans="1:70" x14ac:dyDescent="0.3">
      <c r="A4745" s="93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93"/>
      <c r="BR4745" s="95"/>
    </row>
    <row r="4746" spans="1:70" x14ac:dyDescent="0.3">
      <c r="A4746" s="93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93"/>
      <c r="BR4746" s="95"/>
    </row>
    <row r="4747" spans="1:70" x14ac:dyDescent="0.3">
      <c r="A4747" s="93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93"/>
      <c r="BR4747" s="95"/>
    </row>
    <row r="4748" spans="1:70" x14ac:dyDescent="0.3">
      <c r="A4748" s="93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93"/>
      <c r="BR4748" s="95"/>
    </row>
    <row r="4749" spans="1:70" x14ac:dyDescent="0.3">
      <c r="A4749" s="93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93"/>
      <c r="BR4749" s="95"/>
    </row>
    <row r="4750" spans="1:70" x14ac:dyDescent="0.3">
      <c r="A4750" s="93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93"/>
      <c r="BR4750" s="95"/>
    </row>
    <row r="4751" spans="1:70" x14ac:dyDescent="0.3">
      <c r="A4751" s="93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93"/>
      <c r="BR4751" s="95"/>
    </row>
    <row r="4752" spans="1:70" x14ac:dyDescent="0.3">
      <c r="A4752" s="93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93"/>
      <c r="BR4752" s="95"/>
    </row>
    <row r="4753" spans="1:70" x14ac:dyDescent="0.3">
      <c r="A4753" s="93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93"/>
      <c r="BR4753" s="95"/>
    </row>
    <row r="4754" spans="1:70" x14ac:dyDescent="0.3">
      <c r="A4754" s="93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93"/>
      <c r="BR4754" s="95"/>
    </row>
    <row r="4755" spans="1:70" x14ac:dyDescent="0.3">
      <c r="A4755" s="93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93"/>
      <c r="BR4755" s="95"/>
    </row>
    <row r="4756" spans="1:70" x14ac:dyDescent="0.3">
      <c r="A4756" s="93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93"/>
      <c r="BR4756" s="95"/>
    </row>
    <row r="4757" spans="1:70" x14ac:dyDescent="0.3">
      <c r="A4757" s="93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93"/>
      <c r="BR4757" s="95"/>
    </row>
    <row r="4758" spans="1:70" x14ac:dyDescent="0.3">
      <c r="A4758" s="93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93"/>
      <c r="BR4758" s="95"/>
    </row>
    <row r="4759" spans="1:70" x14ac:dyDescent="0.3">
      <c r="A4759" s="93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93"/>
      <c r="BR4759" s="95"/>
    </row>
    <row r="4760" spans="1:70" x14ac:dyDescent="0.3">
      <c r="A4760" s="93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93"/>
      <c r="BR4760" s="95"/>
    </row>
    <row r="4761" spans="1:70" x14ac:dyDescent="0.3">
      <c r="A4761" s="93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93"/>
      <c r="BR4761" s="95"/>
    </row>
    <row r="4762" spans="1:70" x14ac:dyDescent="0.3">
      <c r="A4762" s="93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93"/>
      <c r="BR4762" s="95"/>
    </row>
    <row r="4763" spans="1:70" x14ac:dyDescent="0.3">
      <c r="A4763" s="93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93"/>
      <c r="BR4763" s="95"/>
    </row>
    <row r="4764" spans="1:70" x14ac:dyDescent="0.3">
      <c r="A4764" s="93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93"/>
      <c r="BR4764" s="95"/>
    </row>
    <row r="4765" spans="1:70" x14ac:dyDescent="0.3">
      <c r="A4765" s="93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93"/>
      <c r="BR4765" s="95"/>
    </row>
    <row r="4766" spans="1:70" x14ac:dyDescent="0.3">
      <c r="A4766" s="93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93"/>
      <c r="BR4766" s="95"/>
    </row>
    <row r="4767" spans="1:70" x14ac:dyDescent="0.3">
      <c r="A4767" s="93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93"/>
      <c r="BR4767" s="95"/>
    </row>
    <row r="4768" spans="1:70" x14ac:dyDescent="0.3">
      <c r="A4768" s="93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93"/>
      <c r="BR4768" s="95"/>
    </row>
    <row r="4769" spans="1:70" x14ac:dyDescent="0.3">
      <c r="A4769" s="93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93"/>
      <c r="BR4769" s="95"/>
    </row>
    <row r="4770" spans="1:70" x14ac:dyDescent="0.3">
      <c r="A4770" s="93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93"/>
      <c r="BR4770" s="95"/>
    </row>
    <row r="4771" spans="1:70" x14ac:dyDescent="0.3">
      <c r="A4771" s="93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93"/>
      <c r="BR4771" s="95"/>
    </row>
    <row r="4772" spans="1:70" x14ac:dyDescent="0.3">
      <c r="A4772" s="93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93"/>
      <c r="BR4772" s="95"/>
    </row>
    <row r="4773" spans="1:70" x14ac:dyDescent="0.3">
      <c r="A4773" s="93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93"/>
      <c r="BR4773" s="95"/>
    </row>
    <row r="4774" spans="1:70" x14ac:dyDescent="0.3">
      <c r="A4774" s="93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93"/>
      <c r="BR4774" s="95"/>
    </row>
    <row r="4775" spans="1:70" x14ac:dyDescent="0.3">
      <c r="A4775" s="93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93"/>
      <c r="BR4775" s="95"/>
    </row>
    <row r="4776" spans="1:70" x14ac:dyDescent="0.3">
      <c r="A4776" s="93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93"/>
      <c r="BR4776" s="95"/>
    </row>
    <row r="4777" spans="1:70" x14ac:dyDescent="0.3">
      <c r="A4777" s="93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93"/>
      <c r="BR4777" s="95"/>
    </row>
    <row r="4778" spans="1:70" x14ac:dyDescent="0.3">
      <c r="A4778" s="93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93"/>
      <c r="BR4778" s="95"/>
    </row>
    <row r="4779" spans="1:70" x14ac:dyDescent="0.3">
      <c r="A4779" s="93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93"/>
      <c r="BR4779" s="95"/>
    </row>
    <row r="4780" spans="1:70" x14ac:dyDescent="0.3">
      <c r="A4780" s="93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93"/>
      <c r="BR4780" s="95"/>
    </row>
    <row r="4781" spans="1:70" x14ac:dyDescent="0.3">
      <c r="A4781" s="93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93"/>
      <c r="BR4781" s="95"/>
    </row>
    <row r="4782" spans="1:70" x14ac:dyDescent="0.3">
      <c r="A4782" s="93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93"/>
      <c r="BR4782" s="95"/>
    </row>
    <row r="4783" spans="1:70" x14ac:dyDescent="0.3">
      <c r="A4783" s="93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93"/>
      <c r="BR4783" s="95"/>
    </row>
    <row r="4784" spans="1:70" x14ac:dyDescent="0.3">
      <c r="A4784" s="93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93"/>
      <c r="BR4784" s="95"/>
    </row>
    <row r="4785" spans="1:70" x14ac:dyDescent="0.3">
      <c r="A4785" s="93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93"/>
      <c r="BR4785" s="95"/>
    </row>
    <row r="4786" spans="1:70" x14ac:dyDescent="0.3">
      <c r="A4786" s="93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93"/>
      <c r="BR4786" s="95"/>
    </row>
    <row r="4787" spans="1:70" x14ac:dyDescent="0.3">
      <c r="A4787" s="93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93"/>
      <c r="BR4787" s="95"/>
    </row>
    <row r="4788" spans="1:70" x14ac:dyDescent="0.3">
      <c r="A4788" s="93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93"/>
      <c r="BR4788" s="95"/>
    </row>
    <row r="4789" spans="1:70" x14ac:dyDescent="0.3">
      <c r="A4789" s="93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93"/>
      <c r="BR4789" s="95"/>
    </row>
    <row r="4790" spans="1:70" x14ac:dyDescent="0.3">
      <c r="A4790" s="93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93"/>
      <c r="BR4790" s="95"/>
    </row>
    <row r="4791" spans="1:70" x14ac:dyDescent="0.3">
      <c r="A4791" s="93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93"/>
      <c r="BR4791" s="95"/>
    </row>
    <row r="4792" spans="1:70" x14ac:dyDescent="0.3">
      <c r="A4792" s="93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93"/>
      <c r="BR4792" s="95"/>
    </row>
    <row r="4793" spans="1:70" x14ac:dyDescent="0.3">
      <c r="A4793" s="93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93"/>
      <c r="BR4793" s="95"/>
    </row>
    <row r="4794" spans="1:70" x14ac:dyDescent="0.3">
      <c r="A4794" s="93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93"/>
      <c r="BR4794" s="95"/>
    </row>
    <row r="4795" spans="1:70" x14ac:dyDescent="0.3">
      <c r="A4795" s="93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93"/>
      <c r="BR4795" s="95"/>
    </row>
    <row r="4796" spans="1:70" x14ac:dyDescent="0.3">
      <c r="A4796" s="93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93"/>
      <c r="BR4796" s="95"/>
    </row>
    <row r="4797" spans="1:70" x14ac:dyDescent="0.3">
      <c r="A4797" s="93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93"/>
      <c r="BR4797" s="95"/>
    </row>
    <row r="4798" spans="1:70" x14ac:dyDescent="0.3">
      <c r="A4798" s="93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93"/>
      <c r="BR4798" s="95"/>
    </row>
    <row r="4799" spans="1:70" x14ac:dyDescent="0.3">
      <c r="A4799" s="93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93"/>
      <c r="BR4799" s="95"/>
    </row>
    <row r="4800" spans="1:70" x14ac:dyDescent="0.3">
      <c r="A4800" s="93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93"/>
      <c r="BR4800" s="95"/>
    </row>
    <row r="4801" spans="1:70" x14ac:dyDescent="0.3">
      <c r="A4801" s="93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93"/>
      <c r="BR4801" s="95"/>
    </row>
    <row r="4802" spans="1:70" x14ac:dyDescent="0.3">
      <c r="A4802" s="93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93"/>
      <c r="BR4802" s="95"/>
    </row>
    <row r="4803" spans="1:70" x14ac:dyDescent="0.3">
      <c r="A4803" s="93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93"/>
      <c r="BR4803" s="95"/>
    </row>
    <row r="4804" spans="1:70" x14ac:dyDescent="0.3">
      <c r="A4804" s="93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93"/>
      <c r="BR4804" s="95"/>
    </row>
    <row r="4805" spans="1:70" x14ac:dyDescent="0.3">
      <c r="A4805" s="93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93"/>
      <c r="BR4805" s="95"/>
    </row>
    <row r="4806" spans="1:70" x14ac:dyDescent="0.3">
      <c r="A4806" s="93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93"/>
      <c r="BR4806" s="95"/>
    </row>
    <row r="4807" spans="1:70" x14ac:dyDescent="0.3">
      <c r="A4807" s="93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93"/>
      <c r="BR4807" s="95"/>
    </row>
    <row r="4808" spans="1:70" x14ac:dyDescent="0.3">
      <c r="A4808" s="93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93"/>
      <c r="BR4808" s="95"/>
    </row>
    <row r="4809" spans="1:70" x14ac:dyDescent="0.3">
      <c r="A4809" s="93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93"/>
      <c r="BR4809" s="95"/>
    </row>
    <row r="4810" spans="1:70" x14ac:dyDescent="0.3">
      <c r="A4810" s="93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93"/>
      <c r="BR4810" s="95"/>
    </row>
    <row r="4811" spans="1:70" x14ac:dyDescent="0.3">
      <c r="A4811" s="93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93"/>
      <c r="BR4811" s="95"/>
    </row>
    <row r="4812" spans="1:70" x14ac:dyDescent="0.3">
      <c r="A4812" s="93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93"/>
      <c r="BR4812" s="95"/>
    </row>
    <row r="4813" spans="1:70" x14ac:dyDescent="0.3">
      <c r="A4813" s="93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93"/>
      <c r="BR4813" s="95"/>
    </row>
    <row r="4814" spans="1:70" x14ac:dyDescent="0.3">
      <c r="A4814" s="93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93"/>
      <c r="BR4814" s="95"/>
    </row>
    <row r="4815" spans="1:70" x14ac:dyDescent="0.3">
      <c r="A4815" s="93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93"/>
      <c r="BR4815" s="95"/>
    </row>
    <row r="4816" spans="1:70" x14ac:dyDescent="0.3">
      <c r="A4816" s="93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93"/>
      <c r="BR4816" s="95"/>
    </row>
    <row r="4817" spans="1:70" x14ac:dyDescent="0.3">
      <c r="A4817" s="93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93"/>
      <c r="BR4817" s="95"/>
    </row>
    <row r="4818" spans="1:70" x14ac:dyDescent="0.3">
      <c r="A4818" s="93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93"/>
      <c r="BR4818" s="95"/>
    </row>
    <row r="4819" spans="1:70" x14ac:dyDescent="0.3">
      <c r="A4819" s="93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93"/>
      <c r="BR4819" s="95"/>
    </row>
    <row r="4820" spans="1:70" x14ac:dyDescent="0.3">
      <c r="A4820" s="93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93"/>
      <c r="BR4820" s="95"/>
    </row>
    <row r="4821" spans="1:70" x14ac:dyDescent="0.3">
      <c r="A4821" s="93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93"/>
      <c r="BR4821" s="95"/>
    </row>
    <row r="4822" spans="1:70" x14ac:dyDescent="0.3">
      <c r="A4822" s="93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93"/>
      <c r="BR4822" s="95"/>
    </row>
    <row r="4823" spans="1:70" x14ac:dyDescent="0.3">
      <c r="A4823" s="93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93"/>
      <c r="BR4823" s="95"/>
    </row>
    <row r="4824" spans="1:70" x14ac:dyDescent="0.3">
      <c r="A4824" s="93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93"/>
      <c r="BR4824" s="95"/>
    </row>
    <row r="4825" spans="1:70" x14ac:dyDescent="0.3">
      <c r="A4825" s="93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93"/>
      <c r="BR4825" s="95"/>
    </row>
    <row r="4826" spans="1:70" x14ac:dyDescent="0.3">
      <c r="A4826" s="93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93"/>
      <c r="BR4826" s="95"/>
    </row>
    <row r="4827" spans="1:70" x14ac:dyDescent="0.3">
      <c r="A4827" s="93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93"/>
      <c r="BR4827" s="95"/>
    </row>
    <row r="4828" spans="1:70" x14ac:dyDescent="0.3">
      <c r="A4828" s="93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93"/>
      <c r="BR4828" s="95"/>
    </row>
    <row r="4829" spans="1:70" x14ac:dyDescent="0.3">
      <c r="A4829" s="93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93"/>
      <c r="BR4829" s="95"/>
    </row>
    <row r="4830" spans="1:70" x14ac:dyDescent="0.3">
      <c r="A4830" s="93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93"/>
      <c r="BR4830" s="95"/>
    </row>
    <row r="4831" spans="1:70" x14ac:dyDescent="0.3">
      <c r="A4831" s="93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93"/>
      <c r="BR4831" s="95"/>
    </row>
    <row r="4832" spans="1:70" x14ac:dyDescent="0.3">
      <c r="A4832" s="93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93"/>
      <c r="BR4832" s="95"/>
    </row>
    <row r="4833" spans="1:70" x14ac:dyDescent="0.3">
      <c r="A4833" s="93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93"/>
      <c r="BR4833" s="95"/>
    </row>
    <row r="4834" spans="1:70" x14ac:dyDescent="0.3">
      <c r="A4834" s="93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93"/>
      <c r="BR4834" s="95"/>
    </row>
    <row r="4835" spans="1:70" x14ac:dyDescent="0.3">
      <c r="A4835" s="93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93"/>
      <c r="BR4835" s="95"/>
    </row>
    <row r="4836" spans="1:70" x14ac:dyDescent="0.3">
      <c r="A4836" s="93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93"/>
      <c r="BR4836" s="95"/>
    </row>
    <row r="4837" spans="1:70" x14ac:dyDescent="0.3">
      <c r="A4837" s="93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93"/>
      <c r="BR4837" s="95"/>
    </row>
    <row r="4838" spans="1:70" x14ac:dyDescent="0.3">
      <c r="A4838" s="93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93"/>
      <c r="BR4838" s="95"/>
    </row>
    <row r="4839" spans="1:70" x14ac:dyDescent="0.3">
      <c r="A4839" s="93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93"/>
      <c r="BR4839" s="95"/>
    </row>
    <row r="4840" spans="1:70" x14ac:dyDescent="0.3">
      <c r="A4840" s="93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93"/>
      <c r="BR4840" s="95"/>
    </row>
    <row r="4841" spans="1:70" x14ac:dyDescent="0.3">
      <c r="A4841" s="93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93"/>
      <c r="BR4841" s="95"/>
    </row>
    <row r="4842" spans="1:70" x14ac:dyDescent="0.3">
      <c r="A4842" s="93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93"/>
      <c r="BR4842" s="95"/>
    </row>
    <row r="4843" spans="1:70" x14ac:dyDescent="0.3">
      <c r="A4843" s="93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93"/>
      <c r="BR4843" s="95"/>
    </row>
    <row r="4844" spans="1:70" x14ac:dyDescent="0.3">
      <c r="A4844" s="93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93"/>
      <c r="BR4844" s="95"/>
    </row>
    <row r="4845" spans="1:70" x14ac:dyDescent="0.3">
      <c r="A4845" s="93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93"/>
      <c r="BR4845" s="95"/>
    </row>
    <row r="4846" spans="1:70" x14ac:dyDescent="0.3">
      <c r="A4846" s="93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93"/>
      <c r="BR4846" s="95"/>
    </row>
    <row r="4847" spans="1:70" x14ac:dyDescent="0.3">
      <c r="A4847" s="93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93"/>
      <c r="BR4847" s="95"/>
    </row>
    <row r="4848" spans="1:70" x14ac:dyDescent="0.3">
      <c r="A4848" s="93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93"/>
      <c r="BR4848" s="95"/>
    </row>
    <row r="4849" spans="1:70" x14ac:dyDescent="0.3">
      <c r="A4849" s="93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93"/>
      <c r="BR4849" s="95"/>
    </row>
    <row r="4850" spans="1:70" x14ac:dyDescent="0.3">
      <c r="A4850" s="93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93"/>
      <c r="BR4850" s="95"/>
    </row>
    <row r="4851" spans="1:70" x14ac:dyDescent="0.3">
      <c r="A4851" s="93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93"/>
      <c r="BR4851" s="95"/>
    </row>
    <row r="4852" spans="1:70" x14ac:dyDescent="0.3">
      <c r="A4852" s="93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93"/>
      <c r="BR4852" s="95"/>
    </row>
    <row r="4853" spans="1:70" x14ac:dyDescent="0.3">
      <c r="A4853" s="93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93"/>
      <c r="BR4853" s="95"/>
    </row>
    <row r="4854" spans="1:70" x14ac:dyDescent="0.3">
      <c r="A4854" s="93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93"/>
      <c r="BR4854" s="95"/>
    </row>
    <row r="4855" spans="1:70" x14ac:dyDescent="0.3">
      <c r="A4855" s="93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93"/>
      <c r="BR4855" s="95"/>
    </row>
    <row r="4856" spans="1:70" x14ac:dyDescent="0.3">
      <c r="A4856" s="93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93"/>
      <c r="BR4856" s="95"/>
    </row>
    <row r="4857" spans="1:70" x14ac:dyDescent="0.3">
      <c r="A4857" s="93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93"/>
      <c r="BR4857" s="95"/>
    </row>
    <row r="4858" spans="1:70" x14ac:dyDescent="0.3">
      <c r="A4858" s="93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93"/>
      <c r="BR4858" s="95"/>
    </row>
    <row r="4859" spans="1:70" x14ac:dyDescent="0.3">
      <c r="A4859" s="93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93"/>
      <c r="BR4859" s="95"/>
    </row>
    <row r="4860" spans="1:70" x14ac:dyDescent="0.3">
      <c r="A4860" s="93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93"/>
      <c r="BR4860" s="95"/>
    </row>
    <row r="4861" spans="1:70" x14ac:dyDescent="0.3">
      <c r="A4861" s="93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93"/>
      <c r="BR4861" s="95"/>
    </row>
    <row r="4862" spans="1:70" x14ac:dyDescent="0.3">
      <c r="A4862" s="93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93"/>
      <c r="BR4862" s="95"/>
    </row>
    <row r="4863" spans="1:70" x14ac:dyDescent="0.3">
      <c r="A4863" s="93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93"/>
      <c r="BR4863" s="95"/>
    </row>
    <row r="4864" spans="1:70" x14ac:dyDescent="0.3">
      <c r="A4864" s="93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93"/>
      <c r="BR4864" s="95"/>
    </row>
    <row r="4865" spans="1:70" x14ac:dyDescent="0.3">
      <c r="A4865" s="93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93"/>
      <c r="BR4865" s="95"/>
    </row>
    <row r="4866" spans="1:70" x14ac:dyDescent="0.3">
      <c r="A4866" s="93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93"/>
      <c r="BR4866" s="95"/>
    </row>
    <row r="4867" spans="1:70" x14ac:dyDescent="0.3">
      <c r="A4867" s="93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93"/>
      <c r="BR4867" s="95"/>
    </row>
    <row r="4868" spans="1:70" x14ac:dyDescent="0.3">
      <c r="A4868" s="93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93"/>
      <c r="BR4868" s="95"/>
    </row>
    <row r="4869" spans="1:70" x14ac:dyDescent="0.3">
      <c r="A4869" s="93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93"/>
      <c r="BR4869" s="95"/>
    </row>
    <row r="4870" spans="1:70" x14ac:dyDescent="0.3">
      <c r="A4870" s="93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93"/>
      <c r="BR4870" s="95"/>
    </row>
    <row r="4871" spans="1:70" x14ac:dyDescent="0.3">
      <c r="A4871" s="93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93"/>
      <c r="BR4871" s="95"/>
    </row>
    <row r="4872" spans="1:70" x14ac:dyDescent="0.3">
      <c r="A4872" s="93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93"/>
      <c r="BR4872" s="95"/>
    </row>
    <row r="4873" spans="1:70" x14ac:dyDescent="0.3">
      <c r="A4873" s="93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93"/>
      <c r="BR4873" s="95"/>
    </row>
    <row r="4874" spans="1:70" x14ac:dyDescent="0.3">
      <c r="A4874" s="93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93"/>
      <c r="BR4874" s="95"/>
    </row>
    <row r="4875" spans="1:70" x14ac:dyDescent="0.3">
      <c r="A4875" s="93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93"/>
      <c r="BR4875" s="95"/>
    </row>
    <row r="4876" spans="1:70" x14ac:dyDescent="0.3">
      <c r="A4876" s="93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93"/>
      <c r="BR4876" s="95"/>
    </row>
    <row r="4877" spans="1:70" x14ac:dyDescent="0.3">
      <c r="A4877" s="93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93"/>
      <c r="BR4877" s="95"/>
    </row>
    <row r="4878" spans="1:70" x14ac:dyDescent="0.3">
      <c r="A4878" s="93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93"/>
      <c r="BR4878" s="95"/>
    </row>
    <row r="4879" spans="1:70" x14ac:dyDescent="0.3">
      <c r="A4879" s="93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93"/>
      <c r="BR4879" s="95"/>
    </row>
    <row r="4880" spans="1:70" x14ac:dyDescent="0.3">
      <c r="A4880" s="93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93"/>
      <c r="BR4880" s="95"/>
    </row>
    <row r="4881" spans="1:70" x14ac:dyDescent="0.3">
      <c r="A4881" s="93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93"/>
      <c r="BR4881" s="95"/>
    </row>
    <row r="4882" spans="1:70" x14ac:dyDescent="0.3">
      <c r="A4882" s="93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93"/>
      <c r="BR4882" s="95"/>
    </row>
    <row r="4883" spans="1:70" x14ac:dyDescent="0.3">
      <c r="A4883" s="93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93"/>
      <c r="BR4883" s="95"/>
    </row>
    <row r="4884" spans="1:70" x14ac:dyDescent="0.3">
      <c r="A4884" s="93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93"/>
      <c r="BR4884" s="95"/>
    </row>
    <row r="4885" spans="1:70" x14ac:dyDescent="0.3">
      <c r="A4885" s="93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93"/>
      <c r="BR4885" s="95"/>
    </row>
    <row r="4886" spans="1:70" x14ac:dyDescent="0.3">
      <c r="A4886" s="93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93"/>
      <c r="BR4886" s="95"/>
    </row>
    <row r="4887" spans="1:70" x14ac:dyDescent="0.3">
      <c r="A4887" s="93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93"/>
      <c r="BR4887" s="95"/>
    </row>
    <row r="4888" spans="1:70" x14ac:dyDescent="0.3">
      <c r="A4888" s="93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93"/>
      <c r="BR4888" s="95"/>
    </row>
    <row r="4889" spans="1:70" x14ac:dyDescent="0.3">
      <c r="A4889" s="93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93"/>
      <c r="BR4889" s="95"/>
    </row>
    <row r="4890" spans="1:70" x14ac:dyDescent="0.3">
      <c r="A4890" s="93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93"/>
      <c r="BR4890" s="95"/>
    </row>
    <row r="4891" spans="1:70" x14ac:dyDescent="0.3">
      <c r="A4891" s="93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93"/>
      <c r="BR4891" s="95"/>
    </row>
    <row r="4892" spans="1:70" x14ac:dyDescent="0.3">
      <c r="A4892" s="93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93"/>
      <c r="BR4892" s="95"/>
    </row>
    <row r="4893" spans="1:70" x14ac:dyDescent="0.3">
      <c r="A4893" s="93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93"/>
      <c r="BR4893" s="95"/>
    </row>
    <row r="4894" spans="1:70" x14ac:dyDescent="0.3">
      <c r="A4894" s="93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93"/>
      <c r="BR4894" s="95"/>
    </row>
    <row r="4895" spans="1:70" x14ac:dyDescent="0.3">
      <c r="A4895" s="93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93"/>
      <c r="BR4895" s="95"/>
    </row>
    <row r="4896" spans="1:70" x14ac:dyDescent="0.3">
      <c r="A4896" s="93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93"/>
      <c r="BR4896" s="95"/>
    </row>
    <row r="4897" spans="1:70" x14ac:dyDescent="0.3">
      <c r="A4897" s="93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93"/>
      <c r="BR4897" s="95"/>
    </row>
    <row r="4898" spans="1:70" x14ac:dyDescent="0.3">
      <c r="A4898" s="93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93"/>
      <c r="BR4898" s="95"/>
    </row>
    <row r="4899" spans="1:70" x14ac:dyDescent="0.3">
      <c r="A4899" s="93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93"/>
      <c r="BR4899" s="95"/>
    </row>
    <row r="4900" spans="1:70" x14ac:dyDescent="0.3">
      <c r="A4900" s="93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93"/>
      <c r="BR4900" s="95"/>
    </row>
    <row r="4901" spans="1:70" x14ac:dyDescent="0.3">
      <c r="A4901" s="93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93"/>
      <c r="BR4901" s="95"/>
    </row>
    <row r="4902" spans="1:70" x14ac:dyDescent="0.3">
      <c r="A4902" s="93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93"/>
      <c r="BR4902" s="95"/>
    </row>
    <row r="4903" spans="1:70" x14ac:dyDescent="0.3">
      <c r="A4903" s="93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93"/>
      <c r="BR4903" s="95"/>
    </row>
    <row r="4904" spans="1:70" x14ac:dyDescent="0.3">
      <c r="A4904" s="93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93"/>
      <c r="BR4904" s="95"/>
    </row>
    <row r="4905" spans="1:70" x14ac:dyDescent="0.3">
      <c r="A4905" s="93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93"/>
      <c r="BR4905" s="95"/>
    </row>
    <row r="4906" spans="1:70" x14ac:dyDescent="0.3">
      <c r="A4906" s="93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93"/>
      <c r="BR4906" s="95"/>
    </row>
    <row r="4907" spans="1:70" x14ac:dyDescent="0.3">
      <c r="A4907" s="93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93"/>
      <c r="BR4907" s="95"/>
    </row>
    <row r="4908" spans="1:70" x14ac:dyDescent="0.3">
      <c r="A4908" s="93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93"/>
      <c r="BR4908" s="95"/>
    </row>
    <row r="4909" spans="1:70" x14ac:dyDescent="0.3">
      <c r="A4909" s="93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93"/>
      <c r="BR4909" s="95"/>
    </row>
    <row r="4910" spans="1:70" x14ac:dyDescent="0.3">
      <c r="A4910" s="93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93"/>
      <c r="BR4910" s="95"/>
    </row>
    <row r="4911" spans="1:70" x14ac:dyDescent="0.3">
      <c r="A4911" s="93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93"/>
      <c r="BR4911" s="95"/>
    </row>
    <row r="4912" spans="1:70" x14ac:dyDescent="0.3">
      <c r="A4912" s="93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93"/>
      <c r="BR4912" s="95"/>
    </row>
    <row r="4913" spans="1:70" x14ac:dyDescent="0.3">
      <c r="A4913" s="93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93"/>
      <c r="BR4913" s="95"/>
    </row>
    <row r="4914" spans="1:70" x14ac:dyDescent="0.3">
      <c r="A4914" s="93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93"/>
      <c r="BR4914" s="95"/>
    </row>
    <row r="4915" spans="1:70" x14ac:dyDescent="0.3">
      <c r="A4915" s="93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93"/>
      <c r="BR4915" s="95"/>
    </row>
    <row r="4916" spans="1:70" x14ac:dyDescent="0.3">
      <c r="A4916" s="93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93"/>
      <c r="BR4916" s="95"/>
    </row>
    <row r="4917" spans="1:70" x14ac:dyDescent="0.3">
      <c r="A4917" s="93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93"/>
      <c r="BR4917" s="95"/>
    </row>
    <row r="4918" spans="1:70" x14ac:dyDescent="0.3">
      <c r="A4918" s="93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93"/>
      <c r="BR4918" s="95"/>
    </row>
    <row r="4919" spans="1:70" x14ac:dyDescent="0.3">
      <c r="A4919" s="93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93"/>
      <c r="BR4919" s="95"/>
    </row>
    <row r="4920" spans="1:70" x14ac:dyDescent="0.3">
      <c r="A4920" s="93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93"/>
      <c r="BR4920" s="95"/>
    </row>
    <row r="4921" spans="1:70" x14ac:dyDescent="0.3">
      <c r="A4921" s="93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93"/>
      <c r="BR4921" s="95"/>
    </row>
    <row r="4922" spans="1:70" x14ac:dyDescent="0.3">
      <c r="A4922" s="93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93"/>
      <c r="BR4922" s="95"/>
    </row>
    <row r="4923" spans="1:70" x14ac:dyDescent="0.3">
      <c r="A4923" s="93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93"/>
      <c r="BR4923" s="95"/>
    </row>
    <row r="4924" spans="1:70" x14ac:dyDescent="0.3">
      <c r="A4924" s="93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93"/>
      <c r="BR4924" s="95"/>
    </row>
    <row r="4925" spans="1:70" x14ac:dyDescent="0.3">
      <c r="A4925" s="93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93"/>
      <c r="BR4925" s="95"/>
    </row>
    <row r="4926" spans="1:70" x14ac:dyDescent="0.3">
      <c r="A4926" s="93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93"/>
      <c r="BR4926" s="95"/>
    </row>
    <row r="4927" spans="1:70" x14ac:dyDescent="0.3">
      <c r="A4927" s="93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93"/>
      <c r="BR4927" s="95"/>
    </row>
    <row r="4928" spans="1:70" x14ac:dyDescent="0.3">
      <c r="A4928" s="93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93"/>
      <c r="BR4928" s="95"/>
    </row>
    <row r="4929" spans="1:70" x14ac:dyDescent="0.3">
      <c r="A4929" s="93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93"/>
      <c r="BR4929" s="95"/>
    </row>
    <row r="4930" spans="1:70" x14ac:dyDescent="0.3">
      <c r="A4930" s="93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93"/>
      <c r="BR4930" s="95"/>
    </row>
    <row r="4931" spans="1:70" x14ac:dyDescent="0.3">
      <c r="A4931" s="93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93"/>
      <c r="BR4931" s="95"/>
    </row>
    <row r="4932" spans="1:70" x14ac:dyDescent="0.3">
      <c r="A4932" s="93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93"/>
      <c r="BR4932" s="95"/>
    </row>
    <row r="4933" spans="1:70" x14ac:dyDescent="0.3">
      <c r="A4933" s="93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93"/>
      <c r="BR4933" s="95"/>
    </row>
    <row r="4934" spans="1:70" x14ac:dyDescent="0.3">
      <c r="A4934" s="93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93"/>
      <c r="BR4934" s="95"/>
    </row>
    <row r="4935" spans="1:70" x14ac:dyDescent="0.3">
      <c r="A4935" s="93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93"/>
      <c r="BR4935" s="95"/>
    </row>
    <row r="4936" spans="1:70" x14ac:dyDescent="0.3">
      <c r="A4936" s="93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93"/>
      <c r="BR4936" s="95"/>
    </row>
    <row r="4937" spans="1:70" x14ac:dyDescent="0.3">
      <c r="A4937" s="93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93"/>
      <c r="BR4937" s="95"/>
    </row>
    <row r="4938" spans="1:70" x14ac:dyDescent="0.3">
      <c r="A4938" s="93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93"/>
      <c r="BR4938" s="95"/>
    </row>
    <row r="4939" spans="1:70" x14ac:dyDescent="0.3">
      <c r="A4939" s="93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93"/>
      <c r="BR4939" s="95"/>
    </row>
    <row r="4940" spans="1:70" x14ac:dyDescent="0.3">
      <c r="A4940" s="93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93"/>
      <c r="BR4940" s="95"/>
    </row>
    <row r="4941" spans="1:70" x14ac:dyDescent="0.3">
      <c r="A4941" s="93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93"/>
      <c r="BR4941" s="95"/>
    </row>
    <row r="4942" spans="1:70" x14ac:dyDescent="0.3">
      <c r="A4942" s="93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93"/>
      <c r="BR4942" s="95"/>
    </row>
    <row r="4943" spans="1:70" x14ac:dyDescent="0.3">
      <c r="A4943" s="93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93"/>
      <c r="BR4943" s="95"/>
    </row>
    <row r="4944" spans="1:70" x14ac:dyDescent="0.3">
      <c r="A4944" s="93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93"/>
      <c r="BR4944" s="95"/>
    </row>
    <row r="4945" spans="1:70" x14ac:dyDescent="0.3">
      <c r="A4945" s="93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93"/>
      <c r="BR4945" s="95"/>
    </row>
    <row r="4946" spans="1:70" x14ac:dyDescent="0.3">
      <c r="A4946" s="93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93"/>
      <c r="BR4946" s="95"/>
    </row>
    <row r="4947" spans="1:70" x14ac:dyDescent="0.3">
      <c r="A4947" s="93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93"/>
      <c r="BR4947" s="95"/>
    </row>
    <row r="4948" spans="1:70" x14ac:dyDescent="0.3">
      <c r="A4948" s="93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93"/>
      <c r="BR4948" s="95"/>
    </row>
    <row r="4949" spans="1:70" x14ac:dyDescent="0.3">
      <c r="A4949" s="93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93"/>
      <c r="BR4949" s="95"/>
    </row>
    <row r="4950" spans="1:70" x14ac:dyDescent="0.3">
      <c r="A4950" s="93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93"/>
      <c r="BR4950" s="95"/>
    </row>
    <row r="4951" spans="1:70" x14ac:dyDescent="0.3">
      <c r="A4951" s="93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93"/>
      <c r="BR4951" s="95"/>
    </row>
    <row r="4952" spans="1:70" x14ac:dyDescent="0.3">
      <c r="A4952" s="93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93"/>
      <c r="BR4952" s="95"/>
    </row>
    <row r="4953" spans="1:70" x14ac:dyDescent="0.3">
      <c r="A4953" s="93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93"/>
      <c r="BR4953" s="95"/>
    </row>
    <row r="4954" spans="1:70" x14ac:dyDescent="0.3">
      <c r="A4954" s="93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93"/>
      <c r="BR4954" s="95"/>
    </row>
    <row r="4955" spans="1:70" x14ac:dyDescent="0.3">
      <c r="A4955" s="93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93"/>
      <c r="BR4955" s="95"/>
    </row>
    <row r="4956" spans="1:70" x14ac:dyDescent="0.3">
      <c r="A4956" s="93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93"/>
      <c r="BR4956" s="95"/>
    </row>
    <row r="4957" spans="1:70" x14ac:dyDescent="0.3">
      <c r="A4957" s="93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93"/>
      <c r="BR4957" s="95"/>
    </row>
    <row r="4958" spans="1:70" x14ac:dyDescent="0.3">
      <c r="A4958" s="93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93"/>
      <c r="BR4958" s="95"/>
    </row>
    <row r="4959" spans="1:70" x14ac:dyDescent="0.3">
      <c r="A4959" s="93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93"/>
      <c r="BR4959" s="95"/>
    </row>
    <row r="4960" spans="1:70" x14ac:dyDescent="0.3">
      <c r="A4960" s="93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93"/>
      <c r="BR4960" s="95"/>
    </row>
    <row r="4961" spans="1:70" x14ac:dyDescent="0.3">
      <c r="A4961" s="93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93"/>
      <c r="BR4961" s="95"/>
    </row>
    <row r="4962" spans="1:70" x14ac:dyDescent="0.3">
      <c r="A4962" s="93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93"/>
      <c r="BR4962" s="95"/>
    </row>
    <row r="4963" spans="1:70" x14ac:dyDescent="0.3">
      <c r="A4963" s="93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93"/>
      <c r="BR4963" s="95"/>
    </row>
    <row r="4964" spans="1:70" x14ac:dyDescent="0.3">
      <c r="A4964" s="93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93"/>
      <c r="BR4964" s="95"/>
    </row>
    <row r="4965" spans="1:70" x14ac:dyDescent="0.3">
      <c r="A4965" s="93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93"/>
      <c r="BR4965" s="95"/>
    </row>
    <row r="4966" spans="1:70" x14ac:dyDescent="0.3">
      <c r="A4966" s="93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93"/>
      <c r="BR4966" s="95"/>
    </row>
    <row r="4967" spans="1:70" x14ac:dyDescent="0.3">
      <c r="A4967" s="93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93"/>
      <c r="BR4967" s="95"/>
    </row>
    <row r="4968" spans="1:70" x14ac:dyDescent="0.3">
      <c r="A4968" s="93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93"/>
      <c r="BR4968" s="95"/>
    </row>
    <row r="4969" spans="1:70" x14ac:dyDescent="0.3">
      <c r="A4969" s="93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93"/>
      <c r="BR4969" s="95"/>
    </row>
    <row r="4970" spans="1:70" x14ac:dyDescent="0.3">
      <c r="A4970" s="93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93"/>
      <c r="BR4970" s="95"/>
    </row>
    <row r="4971" spans="1:70" x14ac:dyDescent="0.3">
      <c r="A4971" s="93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93"/>
      <c r="BR4971" s="95"/>
    </row>
    <row r="4972" spans="1:70" x14ac:dyDescent="0.3">
      <c r="A4972" s="93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93"/>
      <c r="BR4972" s="95"/>
    </row>
    <row r="4973" spans="1:70" x14ac:dyDescent="0.3">
      <c r="A4973" s="93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93"/>
      <c r="BR4973" s="95"/>
    </row>
    <row r="4974" spans="1:70" x14ac:dyDescent="0.3">
      <c r="A4974" s="93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93"/>
      <c r="BR4974" s="95"/>
    </row>
    <row r="4975" spans="1:70" x14ac:dyDescent="0.3">
      <c r="A4975" s="93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93"/>
      <c r="BR4975" s="95"/>
    </row>
    <row r="4976" spans="1:70" x14ac:dyDescent="0.3">
      <c r="A4976" s="93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93"/>
      <c r="BR4976" s="95"/>
    </row>
    <row r="4977" spans="1:70" x14ac:dyDescent="0.3">
      <c r="A4977" s="93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93"/>
      <c r="BR4977" s="95"/>
    </row>
    <row r="4978" spans="1:70" x14ac:dyDescent="0.3">
      <c r="A4978" s="93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93"/>
      <c r="BR4978" s="95"/>
    </row>
    <row r="4979" spans="1:70" x14ac:dyDescent="0.3">
      <c r="A4979" s="93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93"/>
      <c r="BR4979" s="95"/>
    </row>
    <row r="4980" spans="1:70" x14ac:dyDescent="0.3">
      <c r="A4980" s="93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93"/>
      <c r="BR4980" s="95"/>
    </row>
    <row r="4981" spans="1:70" x14ac:dyDescent="0.3">
      <c r="A4981" s="93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93"/>
      <c r="BR4981" s="95"/>
    </row>
    <row r="4982" spans="1:70" x14ac:dyDescent="0.3">
      <c r="A4982" s="93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93"/>
      <c r="BR4982" s="95"/>
    </row>
    <row r="4983" spans="1:70" x14ac:dyDescent="0.3">
      <c r="A4983" s="93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93"/>
      <c r="BR4983" s="95"/>
    </row>
    <row r="4984" spans="1:70" x14ac:dyDescent="0.3">
      <c r="A4984" s="93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93"/>
      <c r="BR4984" s="95"/>
    </row>
    <row r="4985" spans="1:70" x14ac:dyDescent="0.3">
      <c r="A4985" s="93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93"/>
      <c r="BR4985" s="95"/>
    </row>
    <row r="4986" spans="1:70" x14ac:dyDescent="0.3">
      <c r="A4986" s="93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93"/>
      <c r="BR4986" s="95"/>
    </row>
    <row r="4987" spans="1:70" x14ac:dyDescent="0.3">
      <c r="A4987" s="93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93"/>
      <c r="BR4987" s="95"/>
    </row>
    <row r="4988" spans="1:70" x14ac:dyDescent="0.3">
      <c r="A4988" s="93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93"/>
      <c r="BR4988" s="95"/>
    </row>
    <row r="4989" spans="1:70" x14ac:dyDescent="0.3">
      <c r="A4989" s="93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93"/>
      <c r="BR4989" s="95"/>
    </row>
    <row r="4990" spans="1:70" x14ac:dyDescent="0.3">
      <c r="A4990" s="93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93"/>
      <c r="BR4990" s="95"/>
    </row>
    <row r="4991" spans="1:70" x14ac:dyDescent="0.3">
      <c r="A4991" s="93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93"/>
      <c r="BR4991" s="95"/>
    </row>
    <row r="4992" spans="1:70" x14ac:dyDescent="0.3">
      <c r="A4992" s="93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93"/>
      <c r="BR4992" s="95"/>
    </row>
    <row r="4993" spans="1:70" x14ac:dyDescent="0.3">
      <c r="A4993" s="93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93"/>
      <c r="BR4993" s="95"/>
    </row>
    <row r="4994" spans="1:70" x14ac:dyDescent="0.3">
      <c r="A4994" s="93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93"/>
      <c r="BR4994" s="95"/>
    </row>
    <row r="4995" spans="1:70" x14ac:dyDescent="0.3">
      <c r="A4995" s="93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93"/>
      <c r="BR4995" s="95"/>
    </row>
    <row r="4996" spans="1:70" x14ac:dyDescent="0.3">
      <c r="A4996" s="93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93"/>
      <c r="BR4996" s="95"/>
    </row>
    <row r="4997" spans="1:70" x14ac:dyDescent="0.3">
      <c r="A4997" s="93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93"/>
      <c r="BR4997" s="95"/>
    </row>
    <row r="4998" spans="1:70" x14ac:dyDescent="0.3">
      <c r="A4998" s="93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93"/>
      <c r="BR4998" s="95"/>
    </row>
    <row r="4999" spans="1:70" x14ac:dyDescent="0.3">
      <c r="A4999" s="93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93"/>
      <c r="BR4999" s="95"/>
    </row>
    <row r="5000" spans="1:70" x14ac:dyDescent="0.3">
      <c r="A5000" s="93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93"/>
      <c r="BR5000" s="95"/>
    </row>
    <row r="5001" spans="1:70" x14ac:dyDescent="0.3">
      <c r="A5001" s="93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93"/>
      <c r="BR5001" s="95"/>
    </row>
    <row r="5002" spans="1:70" x14ac:dyDescent="0.3">
      <c r="A5002" s="93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93"/>
      <c r="BR5002" s="95"/>
    </row>
    <row r="5003" spans="1:70" x14ac:dyDescent="0.3">
      <c r="A5003" s="93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93"/>
      <c r="BR5003" s="95"/>
    </row>
    <row r="5004" spans="1:70" x14ac:dyDescent="0.3">
      <c r="A5004" s="93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93"/>
      <c r="BR5004" s="95"/>
    </row>
    <row r="5005" spans="1:70" x14ac:dyDescent="0.3">
      <c r="A5005" s="93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93"/>
      <c r="BR5005" s="95"/>
    </row>
    <row r="5006" spans="1:70" x14ac:dyDescent="0.3">
      <c r="A5006" s="93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93"/>
      <c r="BR5006" s="95"/>
    </row>
    <row r="5007" spans="1:70" x14ac:dyDescent="0.3">
      <c r="A5007" s="93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93"/>
      <c r="BR5007" s="95"/>
    </row>
    <row r="5008" spans="1:70" x14ac:dyDescent="0.3">
      <c r="A5008" s="93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93"/>
      <c r="BR5008" s="95"/>
    </row>
    <row r="5009" spans="1:70" x14ac:dyDescent="0.3">
      <c r="A5009" s="93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93"/>
      <c r="BR5009" s="95"/>
    </row>
    <row r="5010" spans="1:70" x14ac:dyDescent="0.3">
      <c r="A5010" s="93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93"/>
      <c r="BR5010" s="95"/>
    </row>
    <row r="5011" spans="1:70" x14ac:dyDescent="0.3">
      <c r="A5011" s="93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93"/>
      <c r="BR5011" s="95"/>
    </row>
    <row r="5012" spans="1:70" x14ac:dyDescent="0.3">
      <c r="A5012" s="93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93"/>
      <c r="BR5012" s="95"/>
    </row>
    <row r="5013" spans="1:70" x14ac:dyDescent="0.3">
      <c r="A5013" s="93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93"/>
      <c r="BR5013" s="95"/>
    </row>
    <row r="5014" spans="1:70" x14ac:dyDescent="0.3">
      <c r="A5014" s="93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93"/>
      <c r="BR5014" s="95"/>
    </row>
    <row r="5015" spans="1:70" x14ac:dyDescent="0.3">
      <c r="A5015" s="93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93"/>
      <c r="BR5015" s="95"/>
    </row>
    <row r="5016" spans="1:70" x14ac:dyDescent="0.3">
      <c r="A5016" s="93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93"/>
      <c r="BR5016" s="95"/>
    </row>
    <row r="5017" spans="1:70" x14ac:dyDescent="0.3">
      <c r="A5017" s="93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93"/>
      <c r="BR5017" s="95"/>
    </row>
    <row r="5018" spans="1:70" x14ac:dyDescent="0.3">
      <c r="A5018" s="93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93"/>
      <c r="BR5018" s="95"/>
    </row>
    <row r="5019" spans="1:70" x14ac:dyDescent="0.3">
      <c r="A5019" s="93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93"/>
      <c r="BR5019" s="95"/>
    </row>
    <row r="5020" spans="1:70" x14ac:dyDescent="0.3">
      <c r="A5020" s="93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93"/>
      <c r="BR5020" s="95"/>
    </row>
    <row r="5021" spans="1:70" x14ac:dyDescent="0.3">
      <c r="A5021" s="93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93"/>
      <c r="BR5021" s="95"/>
    </row>
    <row r="5022" spans="1:70" x14ac:dyDescent="0.3">
      <c r="A5022" s="93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93"/>
      <c r="BR5022" s="95"/>
    </row>
    <row r="5023" spans="1:70" x14ac:dyDescent="0.3">
      <c r="A5023" s="93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93"/>
      <c r="BR5023" s="95"/>
    </row>
    <row r="5024" spans="1:70" x14ac:dyDescent="0.3">
      <c r="A5024" s="93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93"/>
      <c r="BR5024" s="95"/>
    </row>
    <row r="5025" spans="1:70" x14ac:dyDescent="0.3">
      <c r="A5025" s="93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93"/>
      <c r="BR5025" s="95"/>
    </row>
    <row r="5026" spans="1:70" x14ac:dyDescent="0.3">
      <c r="A5026" s="93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93"/>
      <c r="BR5026" s="95"/>
    </row>
    <row r="5027" spans="1:70" x14ac:dyDescent="0.3">
      <c r="A5027" s="93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93"/>
      <c r="BR5027" s="95"/>
    </row>
    <row r="5028" spans="1:70" x14ac:dyDescent="0.3">
      <c r="A5028" s="93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93"/>
      <c r="BR5028" s="95"/>
    </row>
    <row r="5029" spans="1:70" x14ac:dyDescent="0.3">
      <c r="A5029" s="93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93"/>
      <c r="BR5029" s="95"/>
    </row>
    <row r="5030" spans="1:70" x14ac:dyDescent="0.3">
      <c r="A5030" s="93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93"/>
      <c r="BR5030" s="95"/>
    </row>
    <row r="5031" spans="1:70" x14ac:dyDescent="0.3">
      <c r="A5031" s="93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93"/>
      <c r="BR5031" s="95"/>
    </row>
    <row r="5032" spans="1:70" x14ac:dyDescent="0.3">
      <c r="A5032" s="93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93"/>
      <c r="BR5032" s="95"/>
    </row>
    <row r="5033" spans="1:70" x14ac:dyDescent="0.3">
      <c r="A5033" s="93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93"/>
      <c r="BR5033" s="95"/>
    </row>
    <row r="5034" spans="1:70" x14ac:dyDescent="0.3">
      <c r="A5034" s="93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93"/>
      <c r="BR5034" s="95"/>
    </row>
    <row r="5035" spans="1:70" x14ac:dyDescent="0.3">
      <c r="A5035" s="93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93"/>
      <c r="BR5035" s="95"/>
    </row>
    <row r="5036" spans="1:70" x14ac:dyDescent="0.3">
      <c r="A5036" s="93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93"/>
      <c r="BR5036" s="95"/>
    </row>
    <row r="5037" spans="1:70" x14ac:dyDescent="0.3">
      <c r="A5037" s="93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93"/>
      <c r="BR5037" s="95"/>
    </row>
    <row r="5038" spans="1:70" x14ac:dyDescent="0.3">
      <c r="A5038" s="93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93"/>
      <c r="BR5038" s="95"/>
    </row>
    <row r="5039" spans="1:70" x14ac:dyDescent="0.3">
      <c r="A5039" s="93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93"/>
      <c r="BR5039" s="95"/>
    </row>
    <row r="5040" spans="1:70" x14ac:dyDescent="0.3">
      <c r="A5040" s="93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93"/>
      <c r="BR5040" s="95"/>
    </row>
    <row r="5041" spans="1:70" x14ac:dyDescent="0.3">
      <c r="A5041" s="93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93"/>
      <c r="BR5041" s="95"/>
    </row>
    <row r="5042" spans="1:70" x14ac:dyDescent="0.3">
      <c r="A5042" s="93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93"/>
      <c r="BR5042" s="95"/>
    </row>
    <row r="5043" spans="1:70" x14ac:dyDescent="0.3">
      <c r="A5043" s="93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93"/>
      <c r="BR5043" s="95"/>
    </row>
    <row r="5044" spans="1:70" x14ac:dyDescent="0.3">
      <c r="A5044" s="93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93"/>
      <c r="BR5044" s="95"/>
    </row>
    <row r="5045" spans="1:70" x14ac:dyDescent="0.3">
      <c r="A5045" s="93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93"/>
      <c r="BR5045" s="95"/>
    </row>
    <row r="5046" spans="1:70" x14ac:dyDescent="0.3">
      <c r="A5046" s="93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93"/>
      <c r="BR5046" s="95"/>
    </row>
    <row r="5047" spans="1:70" x14ac:dyDescent="0.3">
      <c r="A5047" s="93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93"/>
      <c r="BR5047" s="95"/>
    </row>
    <row r="5048" spans="1:70" x14ac:dyDescent="0.3">
      <c r="A5048" s="93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93"/>
      <c r="BR5048" s="95"/>
    </row>
    <row r="5049" spans="1:70" x14ac:dyDescent="0.3">
      <c r="A5049" s="93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93"/>
      <c r="BR5049" s="95"/>
    </row>
    <row r="5050" spans="1:70" x14ac:dyDescent="0.3">
      <c r="A5050" s="93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93"/>
      <c r="BR5050" s="95"/>
    </row>
    <row r="5051" spans="1:70" x14ac:dyDescent="0.3">
      <c r="A5051" s="93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93"/>
      <c r="BR5051" s="95"/>
    </row>
    <row r="5052" spans="1:70" x14ac:dyDescent="0.3">
      <c r="A5052" s="93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93"/>
      <c r="BR5052" s="95"/>
    </row>
    <row r="5053" spans="1:70" x14ac:dyDescent="0.3">
      <c r="A5053" s="93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93"/>
      <c r="BR5053" s="95"/>
    </row>
    <row r="5054" spans="1:70" x14ac:dyDescent="0.3">
      <c r="A5054" s="93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93"/>
      <c r="BR5054" s="95"/>
    </row>
    <row r="5055" spans="1:70" x14ac:dyDescent="0.3">
      <c r="A5055" s="93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93"/>
      <c r="BR5055" s="95"/>
    </row>
    <row r="5056" spans="1:70" x14ac:dyDescent="0.3">
      <c r="A5056" s="93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93"/>
      <c r="BR5056" s="95"/>
    </row>
    <row r="5057" spans="1:70" x14ac:dyDescent="0.3">
      <c r="A5057" s="93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93"/>
      <c r="BR5057" s="95"/>
    </row>
    <row r="5058" spans="1:70" x14ac:dyDescent="0.3">
      <c r="A5058" s="93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93"/>
      <c r="BR5058" s="95"/>
    </row>
    <row r="5059" spans="1:70" x14ac:dyDescent="0.3">
      <c r="A5059" s="93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93"/>
      <c r="BR5059" s="95"/>
    </row>
    <row r="5060" spans="1:70" x14ac:dyDescent="0.3">
      <c r="A5060" s="93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93"/>
      <c r="BR5060" s="95"/>
    </row>
    <row r="5061" spans="1:70" x14ac:dyDescent="0.3">
      <c r="A5061" s="93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93"/>
      <c r="BR5061" s="95"/>
    </row>
    <row r="5062" spans="1:70" x14ac:dyDescent="0.3">
      <c r="A5062" s="93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93"/>
      <c r="BR5062" s="95"/>
    </row>
    <row r="5063" spans="1:70" x14ac:dyDescent="0.3">
      <c r="A5063" s="93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93"/>
      <c r="BR5063" s="95"/>
    </row>
    <row r="5064" spans="1:70" x14ac:dyDescent="0.3">
      <c r="A5064" s="93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93"/>
      <c r="BR5064" s="95"/>
    </row>
    <row r="5065" spans="1:70" x14ac:dyDescent="0.3">
      <c r="A5065" s="93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93"/>
      <c r="BR5065" s="95"/>
    </row>
    <row r="5066" spans="1:70" x14ac:dyDescent="0.3">
      <c r="A5066" s="93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93"/>
      <c r="BR5066" s="95"/>
    </row>
    <row r="5067" spans="1:70" x14ac:dyDescent="0.3">
      <c r="A5067" s="93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93"/>
      <c r="BR5067" s="95"/>
    </row>
    <row r="5068" spans="1:70" x14ac:dyDescent="0.3">
      <c r="A5068" s="93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93"/>
      <c r="BR5068" s="95"/>
    </row>
    <row r="5069" spans="1:70" x14ac:dyDescent="0.3">
      <c r="A5069" s="93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93"/>
      <c r="BR5069" s="95"/>
    </row>
    <row r="5070" spans="1:70" x14ac:dyDescent="0.3">
      <c r="A5070" s="93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93"/>
      <c r="BR5070" s="95"/>
    </row>
    <row r="5071" spans="1:70" x14ac:dyDescent="0.3">
      <c r="A5071" s="93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93"/>
      <c r="BR5071" s="95"/>
    </row>
    <row r="5072" spans="1:70" x14ac:dyDescent="0.3">
      <c r="A5072" s="93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93"/>
      <c r="BR5072" s="95"/>
    </row>
    <row r="5073" spans="1:70" x14ac:dyDescent="0.3">
      <c r="A5073" s="93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93"/>
      <c r="BR5073" s="95"/>
    </row>
    <row r="5074" spans="1:70" x14ac:dyDescent="0.3">
      <c r="A5074" s="93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93"/>
      <c r="BR5074" s="95"/>
    </row>
    <row r="5075" spans="1:70" x14ac:dyDescent="0.3">
      <c r="A5075" s="93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93"/>
      <c r="BR5075" s="95"/>
    </row>
    <row r="5076" spans="1:70" x14ac:dyDescent="0.3">
      <c r="A5076" s="93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93"/>
      <c r="BR5076" s="95"/>
    </row>
    <row r="5077" spans="1:70" x14ac:dyDescent="0.3">
      <c r="A5077" s="93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93"/>
      <c r="BR5077" s="95"/>
    </row>
    <row r="5078" spans="1:70" x14ac:dyDescent="0.3">
      <c r="A5078" s="93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93"/>
      <c r="BR5078" s="95"/>
    </row>
    <row r="5079" spans="1:70" x14ac:dyDescent="0.3">
      <c r="A5079" s="93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93"/>
      <c r="BR5079" s="95"/>
    </row>
    <row r="5080" spans="1:70" x14ac:dyDescent="0.3">
      <c r="A5080" s="93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93"/>
      <c r="BR5080" s="95"/>
    </row>
    <row r="5081" spans="1:70" x14ac:dyDescent="0.3">
      <c r="A5081" s="93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93"/>
      <c r="BR5081" s="95"/>
    </row>
    <row r="5082" spans="1:70" x14ac:dyDescent="0.3">
      <c r="A5082" s="93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93"/>
      <c r="BR5082" s="95"/>
    </row>
    <row r="5083" spans="1:70" x14ac:dyDescent="0.3">
      <c r="A5083" s="93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93"/>
      <c r="BR5083" s="95"/>
    </row>
    <row r="5084" spans="1:70" x14ac:dyDescent="0.3">
      <c r="A5084" s="93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93"/>
      <c r="BR5084" s="95"/>
    </row>
    <row r="5085" spans="1:70" x14ac:dyDescent="0.3">
      <c r="A5085" s="93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93"/>
      <c r="BR5085" s="95"/>
    </row>
    <row r="5086" spans="1:70" x14ac:dyDescent="0.3">
      <c r="A5086" s="93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93"/>
      <c r="BR5086" s="95"/>
    </row>
    <row r="5087" spans="1:70" x14ac:dyDescent="0.3">
      <c r="A5087" s="93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93"/>
      <c r="BR5087" s="95"/>
    </row>
    <row r="5088" spans="1:70" x14ac:dyDescent="0.3">
      <c r="A5088" s="93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93"/>
      <c r="BR5088" s="95"/>
    </row>
    <row r="5089" spans="1:70" x14ac:dyDescent="0.3">
      <c r="A5089" s="93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93"/>
      <c r="BR5089" s="95"/>
    </row>
    <row r="5090" spans="1:70" x14ac:dyDescent="0.3">
      <c r="A5090" s="93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93"/>
      <c r="BR5090" s="95"/>
    </row>
    <row r="5091" spans="1:70" x14ac:dyDescent="0.3">
      <c r="A5091" s="93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93"/>
      <c r="BR5091" s="95"/>
    </row>
    <row r="5092" spans="1:70" x14ac:dyDescent="0.3">
      <c r="A5092" s="93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93"/>
      <c r="BR5092" s="95"/>
    </row>
    <row r="5093" spans="1:70" x14ac:dyDescent="0.3">
      <c r="A5093" s="93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93"/>
      <c r="BR5093" s="95"/>
    </row>
    <row r="5094" spans="1:70" x14ac:dyDescent="0.3">
      <c r="A5094" s="93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93"/>
      <c r="BR5094" s="95"/>
    </row>
    <row r="5095" spans="1:70" x14ac:dyDescent="0.3">
      <c r="A5095" s="93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93"/>
      <c r="BR5095" s="95"/>
    </row>
    <row r="5096" spans="1:70" x14ac:dyDescent="0.3">
      <c r="A5096" s="93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93"/>
      <c r="BR5096" s="95"/>
    </row>
    <row r="5097" spans="1:70" x14ac:dyDescent="0.3">
      <c r="A5097" s="93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93"/>
      <c r="BR5097" s="95"/>
    </row>
    <row r="5098" spans="1:70" x14ac:dyDescent="0.3">
      <c r="A5098" s="93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93"/>
      <c r="BR5098" s="95"/>
    </row>
    <row r="5099" spans="1:70" x14ac:dyDescent="0.3">
      <c r="A5099" s="93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93"/>
      <c r="BR5099" s="95"/>
    </row>
    <row r="5100" spans="1:70" x14ac:dyDescent="0.3">
      <c r="A5100" s="93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93"/>
      <c r="BR5100" s="95"/>
    </row>
    <row r="5101" spans="1:70" x14ac:dyDescent="0.3">
      <c r="A5101" s="93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93"/>
      <c r="BR5101" s="95"/>
    </row>
    <row r="5102" spans="1:70" x14ac:dyDescent="0.3">
      <c r="A5102" s="93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93"/>
      <c r="BR5102" s="95"/>
    </row>
    <row r="5103" spans="1:70" x14ac:dyDescent="0.3">
      <c r="A5103" s="93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93"/>
      <c r="BR5103" s="95"/>
    </row>
    <row r="5104" spans="1:70" x14ac:dyDescent="0.3">
      <c r="A5104" s="93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93"/>
      <c r="BR5104" s="95"/>
    </row>
    <row r="5105" spans="1:70" x14ac:dyDescent="0.3">
      <c r="A5105" s="93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93"/>
      <c r="BR5105" s="95"/>
    </row>
    <row r="5106" spans="1:70" x14ac:dyDescent="0.3">
      <c r="A5106" s="93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93"/>
      <c r="BR5106" s="95"/>
    </row>
    <row r="5107" spans="1:70" x14ac:dyDescent="0.3">
      <c r="A5107" s="93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93"/>
      <c r="BR5107" s="95"/>
    </row>
    <row r="5108" spans="1:70" x14ac:dyDescent="0.3">
      <c r="A5108" s="93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93"/>
      <c r="BR5108" s="95"/>
    </row>
    <row r="5109" spans="1:70" x14ac:dyDescent="0.3">
      <c r="A5109" s="93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93"/>
      <c r="BR5109" s="95"/>
    </row>
    <row r="5110" spans="1:70" x14ac:dyDescent="0.3">
      <c r="A5110" s="93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93"/>
      <c r="BR5110" s="95"/>
    </row>
    <row r="5111" spans="1:70" x14ac:dyDescent="0.3">
      <c r="A5111" s="93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93"/>
      <c r="BR5111" s="95"/>
    </row>
    <row r="5112" spans="1:70" x14ac:dyDescent="0.3">
      <c r="A5112" s="93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93"/>
      <c r="BR5112" s="95"/>
    </row>
    <row r="5113" spans="1:70" x14ac:dyDescent="0.3">
      <c r="A5113" s="93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93"/>
      <c r="BR5113" s="95"/>
    </row>
    <row r="5114" spans="1:70" x14ac:dyDescent="0.3">
      <c r="A5114" s="93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93"/>
      <c r="BR5114" s="95"/>
    </row>
    <row r="5115" spans="1:70" x14ac:dyDescent="0.3">
      <c r="A5115" s="93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93"/>
      <c r="BR5115" s="95"/>
    </row>
    <row r="5116" spans="1:70" x14ac:dyDescent="0.3">
      <c r="A5116" s="93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93"/>
      <c r="BR5116" s="95"/>
    </row>
    <row r="5117" spans="1:70" x14ac:dyDescent="0.3">
      <c r="A5117" s="93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93"/>
      <c r="BR5117" s="95"/>
    </row>
    <row r="5118" spans="1:70" x14ac:dyDescent="0.3">
      <c r="A5118" s="93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93"/>
      <c r="BR5118" s="95"/>
    </row>
    <row r="5119" spans="1:70" x14ac:dyDescent="0.3">
      <c r="A5119" s="93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93"/>
      <c r="BR5119" s="95"/>
    </row>
    <row r="5120" spans="1:70" x14ac:dyDescent="0.3">
      <c r="A5120" s="93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93"/>
      <c r="BR5120" s="95"/>
    </row>
    <row r="5121" spans="1:70" x14ac:dyDescent="0.3">
      <c r="A5121" s="93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93"/>
      <c r="BR5121" s="95"/>
    </row>
    <row r="5122" spans="1:70" x14ac:dyDescent="0.3">
      <c r="A5122" s="93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93"/>
      <c r="BR5122" s="95"/>
    </row>
    <row r="5123" spans="1:70" x14ac:dyDescent="0.3">
      <c r="A5123" s="93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93"/>
      <c r="BR5123" s="95"/>
    </row>
    <row r="5124" spans="1:70" x14ac:dyDescent="0.3">
      <c r="A5124" s="93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93"/>
      <c r="BR5124" s="95"/>
    </row>
    <row r="5125" spans="1:70" x14ac:dyDescent="0.3">
      <c r="A5125" s="93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93"/>
      <c r="BR5125" s="95"/>
    </row>
    <row r="5126" spans="1:70" x14ac:dyDescent="0.3">
      <c r="A5126" s="93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93"/>
      <c r="BR5126" s="95"/>
    </row>
    <row r="5127" spans="1:70" x14ac:dyDescent="0.3">
      <c r="A5127" s="93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93"/>
      <c r="BR5127" s="95"/>
    </row>
    <row r="5128" spans="1:70" x14ac:dyDescent="0.3">
      <c r="A5128" s="93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93"/>
      <c r="BR5128" s="95"/>
    </row>
    <row r="5129" spans="1:70" x14ac:dyDescent="0.3">
      <c r="A5129" s="93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93"/>
      <c r="BR5129" s="95"/>
    </row>
    <row r="5130" spans="1:70" x14ac:dyDescent="0.3">
      <c r="A5130" s="93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93"/>
      <c r="BR5130" s="95"/>
    </row>
    <row r="5131" spans="1:70" x14ac:dyDescent="0.3">
      <c r="A5131" s="93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93"/>
      <c r="BR5131" s="95"/>
    </row>
    <row r="5132" spans="1:70" x14ac:dyDescent="0.3">
      <c r="A5132" s="93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93"/>
      <c r="BR5132" s="95"/>
    </row>
    <row r="5133" spans="1:70" x14ac:dyDescent="0.3">
      <c r="A5133" s="93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93"/>
      <c r="BR5133" s="95"/>
    </row>
    <row r="5134" spans="1:70" x14ac:dyDescent="0.3">
      <c r="A5134" s="93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93"/>
      <c r="BR5134" s="95"/>
    </row>
    <row r="5135" spans="1:70" x14ac:dyDescent="0.3">
      <c r="A5135" s="93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93"/>
      <c r="BR5135" s="95"/>
    </row>
    <row r="5136" spans="1:70" x14ac:dyDescent="0.3">
      <c r="A5136" s="93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93"/>
      <c r="BR5136" s="95"/>
    </row>
    <row r="5137" spans="1:70" x14ac:dyDescent="0.3">
      <c r="A5137" s="93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93"/>
      <c r="BR5137" s="95"/>
    </row>
    <row r="5138" spans="1:70" x14ac:dyDescent="0.3">
      <c r="A5138" s="93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93"/>
      <c r="BR5138" s="95"/>
    </row>
    <row r="5139" spans="1:70" x14ac:dyDescent="0.3">
      <c r="A5139" s="93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93"/>
      <c r="BR5139" s="95"/>
    </row>
    <row r="5140" spans="1:70" x14ac:dyDescent="0.3">
      <c r="A5140" s="93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93"/>
      <c r="BR5140" s="95"/>
    </row>
    <row r="5141" spans="1:70" x14ac:dyDescent="0.3">
      <c r="A5141" s="93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93"/>
      <c r="BR5141" s="95"/>
    </row>
    <row r="5142" spans="1:70" x14ac:dyDescent="0.3">
      <c r="A5142" s="93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93"/>
      <c r="BR5142" s="95"/>
    </row>
    <row r="5143" spans="1:70" x14ac:dyDescent="0.3">
      <c r="A5143" s="93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93"/>
      <c r="BR5143" s="95"/>
    </row>
    <row r="5144" spans="1:70" x14ac:dyDescent="0.3">
      <c r="A5144" s="93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93"/>
      <c r="BR5144" s="95"/>
    </row>
    <row r="5145" spans="1:70" x14ac:dyDescent="0.3">
      <c r="A5145" s="93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93"/>
      <c r="BR5145" s="95"/>
    </row>
    <row r="5146" spans="1:70" x14ac:dyDescent="0.3">
      <c r="A5146" s="93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93"/>
      <c r="BR5146" s="95"/>
    </row>
    <row r="5147" spans="1:70" x14ac:dyDescent="0.3">
      <c r="A5147" s="93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93"/>
      <c r="BR5147" s="95"/>
    </row>
    <row r="5148" spans="1:70" x14ac:dyDescent="0.3">
      <c r="A5148" s="93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93"/>
      <c r="BR5148" s="95"/>
    </row>
    <row r="5149" spans="1:70" x14ac:dyDescent="0.3">
      <c r="A5149" s="93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93"/>
      <c r="BR5149" s="95"/>
    </row>
    <row r="5150" spans="1:70" x14ac:dyDescent="0.3">
      <c r="A5150" s="93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93"/>
      <c r="BR5150" s="95"/>
    </row>
    <row r="5151" spans="1:70" x14ac:dyDescent="0.3">
      <c r="A5151" s="93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93"/>
      <c r="BR5151" s="95"/>
    </row>
    <row r="5152" spans="1:70" x14ac:dyDescent="0.3">
      <c r="A5152" s="93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93"/>
      <c r="BR5152" s="95"/>
    </row>
    <row r="5153" spans="1:70" x14ac:dyDescent="0.3">
      <c r="A5153" s="93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93"/>
      <c r="BR5153" s="95"/>
    </row>
    <row r="5154" spans="1:70" x14ac:dyDescent="0.3">
      <c r="A5154" s="93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93"/>
      <c r="BR5154" s="95"/>
    </row>
    <row r="5155" spans="1:70" x14ac:dyDescent="0.3">
      <c r="A5155" s="93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93"/>
      <c r="BR5155" s="95"/>
    </row>
    <row r="5156" spans="1:70" x14ac:dyDescent="0.3">
      <c r="A5156" s="93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93"/>
      <c r="BR5156" s="95"/>
    </row>
    <row r="5157" spans="1:70" x14ac:dyDescent="0.3">
      <c r="A5157" s="93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93"/>
      <c r="BR5157" s="95"/>
    </row>
    <row r="5158" spans="1:70" x14ac:dyDescent="0.3">
      <c r="A5158" s="93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93"/>
      <c r="BR5158" s="95"/>
    </row>
    <row r="5159" spans="1:70" x14ac:dyDescent="0.3">
      <c r="A5159" s="93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93"/>
      <c r="BR5159" s="95"/>
    </row>
    <row r="5160" spans="1:70" x14ac:dyDescent="0.3">
      <c r="A5160" s="93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93"/>
      <c r="BR5160" s="95"/>
    </row>
    <row r="5161" spans="1:70" x14ac:dyDescent="0.3">
      <c r="A5161" s="93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93"/>
      <c r="BR5161" s="95"/>
    </row>
    <row r="5162" spans="1:70" x14ac:dyDescent="0.3">
      <c r="A5162" s="93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93"/>
      <c r="BR5162" s="95"/>
    </row>
    <row r="5163" spans="1:70" x14ac:dyDescent="0.3">
      <c r="A5163" s="93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93"/>
      <c r="BR5163" s="95"/>
    </row>
    <row r="5164" spans="1:70" x14ac:dyDescent="0.3">
      <c r="A5164" s="93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93"/>
      <c r="BR5164" s="95"/>
    </row>
    <row r="5165" spans="1:70" x14ac:dyDescent="0.3">
      <c r="A5165" s="93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93"/>
      <c r="BR5165" s="95"/>
    </row>
    <row r="5166" spans="1:70" x14ac:dyDescent="0.3">
      <c r="A5166" s="93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93"/>
      <c r="BR5166" s="95"/>
    </row>
    <row r="5167" spans="1:70" x14ac:dyDescent="0.3">
      <c r="A5167" s="93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93"/>
      <c r="BR5167" s="95"/>
    </row>
    <row r="5168" spans="1:70" x14ac:dyDescent="0.3">
      <c r="A5168" s="93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93"/>
      <c r="BR5168" s="95"/>
    </row>
    <row r="5169" spans="1:70" x14ac:dyDescent="0.3">
      <c r="A5169" s="93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93"/>
      <c r="BR5169" s="95"/>
    </row>
    <row r="5170" spans="1:70" x14ac:dyDescent="0.3">
      <c r="A5170" s="93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93"/>
      <c r="BR5170" s="95"/>
    </row>
    <row r="5171" spans="1:70" x14ac:dyDescent="0.3">
      <c r="A5171" s="93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93"/>
      <c r="BR5171" s="95"/>
    </row>
    <row r="5172" spans="1:70" x14ac:dyDescent="0.3">
      <c r="A5172" s="93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93"/>
      <c r="BR5172" s="95"/>
    </row>
    <row r="5173" spans="1:70" x14ac:dyDescent="0.3">
      <c r="A5173" s="93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93"/>
      <c r="BR5173" s="95"/>
    </row>
    <row r="5174" spans="1:70" x14ac:dyDescent="0.3">
      <c r="A5174" s="93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93"/>
      <c r="BR5174" s="95"/>
    </row>
    <row r="5175" spans="1:70" x14ac:dyDescent="0.3">
      <c r="A5175" s="93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93"/>
      <c r="BR5175" s="95"/>
    </row>
    <row r="5176" spans="1:70" x14ac:dyDescent="0.3">
      <c r="A5176" s="93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93"/>
      <c r="BR5176" s="95"/>
    </row>
    <row r="5177" spans="1:70" x14ac:dyDescent="0.3">
      <c r="A5177" s="93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93"/>
      <c r="BR5177" s="95"/>
    </row>
    <row r="5178" spans="1:70" x14ac:dyDescent="0.3">
      <c r="A5178" s="93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93"/>
      <c r="BR5178" s="95"/>
    </row>
    <row r="5179" spans="1:70" x14ac:dyDescent="0.3">
      <c r="A5179" s="93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93"/>
      <c r="BR5179" s="95"/>
    </row>
    <row r="5180" spans="1:70" x14ac:dyDescent="0.3">
      <c r="A5180" s="93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93"/>
      <c r="BR5180" s="95"/>
    </row>
    <row r="5181" spans="1:70" x14ac:dyDescent="0.3">
      <c r="A5181" s="93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93"/>
      <c r="BR5181" s="95"/>
    </row>
    <row r="5182" spans="1:70" x14ac:dyDescent="0.3">
      <c r="A5182" s="93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93"/>
      <c r="BR5182" s="95"/>
    </row>
    <row r="5183" spans="1:70" x14ac:dyDescent="0.3">
      <c r="A5183" s="93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93"/>
      <c r="BR5183" s="95"/>
    </row>
    <row r="5184" spans="1:70" x14ac:dyDescent="0.3">
      <c r="A5184" s="93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93"/>
      <c r="BR5184" s="95"/>
    </row>
    <row r="5185" spans="1:70" x14ac:dyDescent="0.3">
      <c r="A5185" s="93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93"/>
      <c r="BR5185" s="95"/>
    </row>
    <row r="5186" spans="1:70" x14ac:dyDescent="0.3">
      <c r="A5186" s="93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93"/>
      <c r="BR5186" s="95"/>
    </row>
    <row r="5187" spans="1:70" x14ac:dyDescent="0.3">
      <c r="A5187" s="93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93"/>
      <c r="BR5187" s="95"/>
    </row>
    <row r="5188" spans="1:70" x14ac:dyDescent="0.3">
      <c r="A5188" s="93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93"/>
      <c r="BR5188" s="95"/>
    </row>
    <row r="5189" spans="1:70" x14ac:dyDescent="0.3">
      <c r="A5189" s="93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93"/>
      <c r="BR5189" s="95"/>
    </row>
    <row r="5190" spans="1:70" x14ac:dyDescent="0.3">
      <c r="A5190" s="93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93"/>
      <c r="BR5190" s="95"/>
    </row>
    <row r="5191" spans="1:70" x14ac:dyDescent="0.3">
      <c r="A5191" s="93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93"/>
      <c r="BR5191" s="95"/>
    </row>
    <row r="5192" spans="1:70" x14ac:dyDescent="0.3">
      <c r="A5192" s="93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93"/>
      <c r="BR5192" s="95"/>
    </row>
    <row r="5193" spans="1:70" x14ac:dyDescent="0.3">
      <c r="A5193" s="93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93"/>
      <c r="BR5193" s="95"/>
    </row>
    <row r="5194" spans="1:70" x14ac:dyDescent="0.3">
      <c r="A5194" s="93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93"/>
      <c r="BR5194" s="95"/>
    </row>
    <row r="5195" spans="1:70" x14ac:dyDescent="0.3">
      <c r="A5195" s="93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93"/>
      <c r="BR5195" s="95"/>
    </row>
    <row r="5196" spans="1:70" x14ac:dyDescent="0.3">
      <c r="A5196" s="93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93"/>
      <c r="BR5196" s="95"/>
    </row>
    <row r="5197" spans="1:70" x14ac:dyDescent="0.3">
      <c r="A5197" s="93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93"/>
      <c r="BR5197" s="95"/>
    </row>
    <row r="5198" spans="1:70" x14ac:dyDescent="0.3">
      <c r="A5198" s="93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93"/>
      <c r="BR5198" s="95"/>
    </row>
    <row r="5199" spans="1:70" x14ac:dyDescent="0.3">
      <c r="A5199" s="93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93"/>
      <c r="BR5199" s="95"/>
    </row>
    <row r="5200" spans="1:70" x14ac:dyDescent="0.3">
      <c r="A5200" s="93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93"/>
      <c r="BR5200" s="95"/>
    </row>
    <row r="5201" spans="1:70" x14ac:dyDescent="0.3">
      <c r="A5201" s="93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93"/>
      <c r="BR5201" s="95"/>
    </row>
    <row r="5202" spans="1:70" x14ac:dyDescent="0.3">
      <c r="A5202" s="93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93"/>
      <c r="BR5202" s="95"/>
    </row>
    <row r="5203" spans="1:70" x14ac:dyDescent="0.3">
      <c r="A5203" s="93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93"/>
      <c r="BR5203" s="95"/>
    </row>
    <row r="5204" spans="1:70" x14ac:dyDescent="0.3">
      <c r="A5204" s="93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93"/>
      <c r="BR5204" s="95"/>
    </row>
    <row r="5205" spans="1:70" x14ac:dyDescent="0.3">
      <c r="A5205" s="93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93"/>
      <c r="BR5205" s="95"/>
    </row>
    <row r="5206" spans="1:70" x14ac:dyDescent="0.3">
      <c r="A5206" s="93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93"/>
      <c r="BR5206" s="95"/>
    </row>
    <row r="5207" spans="1:70" x14ac:dyDescent="0.3">
      <c r="A5207" s="93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93"/>
      <c r="BR5207" s="95"/>
    </row>
    <row r="5208" spans="1:70" x14ac:dyDescent="0.3">
      <c r="A5208" s="93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93"/>
      <c r="BR5208" s="95"/>
    </row>
    <row r="5209" spans="1:70" x14ac:dyDescent="0.3">
      <c r="A5209" s="93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93"/>
      <c r="BR5209" s="95"/>
    </row>
    <row r="5210" spans="1:70" x14ac:dyDescent="0.3">
      <c r="A5210" s="93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93"/>
      <c r="BR5210" s="95"/>
    </row>
    <row r="5211" spans="1:70" x14ac:dyDescent="0.3">
      <c r="A5211" s="93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93"/>
      <c r="BR5211" s="95"/>
    </row>
    <row r="5212" spans="1:70" x14ac:dyDescent="0.3">
      <c r="A5212" s="93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93"/>
      <c r="BR5212" s="95"/>
    </row>
    <row r="5213" spans="1:70" x14ac:dyDescent="0.3">
      <c r="A5213" s="93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93"/>
      <c r="BR5213" s="95"/>
    </row>
    <row r="5214" spans="1:70" x14ac:dyDescent="0.3">
      <c r="A5214" s="93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93"/>
      <c r="BR5214" s="95"/>
    </row>
    <row r="5215" spans="1:70" x14ac:dyDescent="0.3">
      <c r="A5215" s="93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93"/>
      <c r="BR5215" s="95"/>
    </row>
    <row r="5216" spans="1:70" x14ac:dyDescent="0.3">
      <c r="A5216" s="93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93"/>
      <c r="BR5216" s="95"/>
    </row>
    <row r="5217" spans="1:70" x14ac:dyDescent="0.3">
      <c r="A5217" s="93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93"/>
      <c r="BR5217" s="95"/>
    </row>
    <row r="5218" spans="1:70" x14ac:dyDescent="0.3">
      <c r="A5218" s="93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93"/>
      <c r="BR5218" s="95"/>
    </row>
    <row r="5219" spans="1:70" x14ac:dyDescent="0.3">
      <c r="A5219" s="93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93"/>
      <c r="BR5219" s="95"/>
    </row>
    <row r="5220" spans="1:70" x14ac:dyDescent="0.3">
      <c r="A5220" s="93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93"/>
      <c r="BR5220" s="95"/>
    </row>
    <row r="5221" spans="1:70" x14ac:dyDescent="0.3">
      <c r="A5221" s="93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93"/>
      <c r="BR5221" s="95"/>
    </row>
    <row r="5222" spans="1:70" x14ac:dyDescent="0.3">
      <c r="A5222" s="93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93"/>
      <c r="BR5222" s="95"/>
    </row>
    <row r="5223" spans="1:70" x14ac:dyDescent="0.3">
      <c r="A5223" s="93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93"/>
      <c r="BR5223" s="95"/>
    </row>
    <row r="5224" spans="1:70" x14ac:dyDescent="0.3">
      <c r="A5224" s="93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93"/>
      <c r="BR5224" s="95"/>
    </row>
    <row r="5225" spans="1:70" x14ac:dyDescent="0.3">
      <c r="A5225" s="93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93"/>
      <c r="BR5225" s="95"/>
    </row>
    <row r="5226" spans="1:70" x14ac:dyDescent="0.3">
      <c r="A5226" s="93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93"/>
      <c r="BR5226" s="95"/>
    </row>
    <row r="5227" spans="1:70" x14ac:dyDescent="0.3">
      <c r="A5227" s="93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93"/>
      <c r="BR5227" s="95"/>
    </row>
    <row r="5228" spans="1:70" x14ac:dyDescent="0.3">
      <c r="A5228" s="93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93"/>
      <c r="BR5228" s="95"/>
    </row>
    <row r="5229" spans="1:70" x14ac:dyDescent="0.3">
      <c r="A5229" s="93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93"/>
      <c r="BR5229" s="95"/>
    </row>
    <row r="5230" spans="1:70" x14ac:dyDescent="0.3">
      <c r="A5230" s="93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93"/>
      <c r="BR5230" s="95"/>
    </row>
    <row r="5231" spans="1:70" x14ac:dyDescent="0.3">
      <c r="A5231" s="93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93"/>
      <c r="BR5231" s="95"/>
    </row>
    <row r="5232" spans="1:70" x14ac:dyDescent="0.3">
      <c r="A5232" s="93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93"/>
      <c r="BR5232" s="95"/>
    </row>
    <row r="5233" spans="1:70" x14ac:dyDescent="0.3">
      <c r="A5233" s="93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93"/>
      <c r="BR5233" s="95"/>
    </row>
    <row r="5234" spans="1:70" x14ac:dyDescent="0.3">
      <c r="A5234" s="93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93"/>
      <c r="BR5234" s="95"/>
    </row>
    <row r="5235" spans="1:70" x14ac:dyDescent="0.3">
      <c r="A5235" s="93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93"/>
      <c r="BR5235" s="95"/>
    </row>
    <row r="5236" spans="1:70" x14ac:dyDescent="0.3">
      <c r="A5236" s="93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93"/>
      <c r="BR5236" s="95"/>
    </row>
    <row r="5237" spans="1:70" x14ac:dyDescent="0.3">
      <c r="A5237" s="93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93"/>
      <c r="BR5237" s="95"/>
    </row>
    <row r="5238" spans="1:70" x14ac:dyDescent="0.3">
      <c r="A5238" s="93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93"/>
      <c r="BR5238" s="95"/>
    </row>
    <row r="5239" spans="1:70" x14ac:dyDescent="0.3">
      <c r="A5239" s="93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93"/>
      <c r="BR5239" s="95"/>
    </row>
    <row r="5240" spans="1:70" x14ac:dyDescent="0.3">
      <c r="A5240" s="93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93"/>
      <c r="BR5240" s="95"/>
    </row>
    <row r="5241" spans="1:70" x14ac:dyDescent="0.3">
      <c r="A5241" s="93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93"/>
      <c r="BR5241" s="95"/>
    </row>
    <row r="5242" spans="1:70" x14ac:dyDescent="0.3">
      <c r="A5242" s="93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93"/>
      <c r="BR5242" s="95"/>
    </row>
    <row r="5243" spans="1:70" x14ac:dyDescent="0.3">
      <c r="A5243" s="93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93"/>
      <c r="BR5243" s="95"/>
    </row>
    <row r="5244" spans="1:70" x14ac:dyDescent="0.3">
      <c r="A5244" s="93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93"/>
      <c r="BR5244" s="95"/>
    </row>
    <row r="5245" spans="1:70" x14ac:dyDescent="0.3">
      <c r="A5245" s="93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93"/>
      <c r="BR5245" s="95"/>
    </row>
    <row r="5246" spans="1:70" x14ac:dyDescent="0.3">
      <c r="A5246" s="93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93"/>
      <c r="BR5246" s="95"/>
    </row>
    <row r="5247" spans="1:70" x14ac:dyDescent="0.3">
      <c r="A5247" s="93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93"/>
      <c r="BR5247" s="95"/>
    </row>
    <row r="5248" spans="1:70" x14ac:dyDescent="0.3">
      <c r="A5248" s="93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93"/>
      <c r="BR5248" s="95"/>
    </row>
    <row r="5249" spans="1:70" x14ac:dyDescent="0.3">
      <c r="A5249" s="93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93"/>
      <c r="BR5249" s="95"/>
    </row>
    <row r="5250" spans="1:70" x14ac:dyDescent="0.3">
      <c r="A5250" s="93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93"/>
      <c r="BR5250" s="95"/>
    </row>
    <row r="5251" spans="1:70" x14ac:dyDescent="0.3">
      <c r="A5251" s="93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93"/>
      <c r="BR5251" s="95"/>
    </row>
    <row r="5252" spans="1:70" x14ac:dyDescent="0.3">
      <c r="A5252" s="93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93"/>
      <c r="BR5252" s="95"/>
    </row>
    <row r="5253" spans="1:70" x14ac:dyDescent="0.3">
      <c r="A5253" s="93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93"/>
      <c r="BR5253" s="95"/>
    </row>
    <row r="5254" spans="1:70" x14ac:dyDescent="0.3">
      <c r="A5254" s="93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93"/>
      <c r="BR5254" s="95"/>
    </row>
    <row r="5255" spans="1:70" x14ac:dyDescent="0.3">
      <c r="A5255" s="93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93"/>
      <c r="BR5255" s="95"/>
    </row>
    <row r="5256" spans="1:70" x14ac:dyDescent="0.3">
      <c r="A5256" s="93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93"/>
      <c r="BR5256" s="95"/>
    </row>
    <row r="5257" spans="1:70" x14ac:dyDescent="0.3">
      <c r="A5257" s="93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93"/>
      <c r="BR5257" s="95"/>
    </row>
    <row r="5258" spans="1:70" x14ac:dyDescent="0.3">
      <c r="A5258" s="93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93"/>
      <c r="BR5258" s="95"/>
    </row>
    <row r="5259" spans="1:70" x14ac:dyDescent="0.3">
      <c r="A5259" s="93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93"/>
      <c r="BR5259" s="95"/>
    </row>
    <row r="5260" spans="1:70" x14ac:dyDescent="0.3">
      <c r="A5260" s="93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93"/>
      <c r="BR5260" s="95"/>
    </row>
    <row r="5261" spans="1:70" x14ac:dyDescent="0.3">
      <c r="A5261" s="93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93"/>
      <c r="BR5261" s="95"/>
    </row>
    <row r="5262" spans="1:70" x14ac:dyDescent="0.3">
      <c r="A5262" s="93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93"/>
      <c r="BR5262" s="95"/>
    </row>
    <row r="5263" spans="1:70" x14ac:dyDescent="0.3">
      <c r="A5263" s="93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93"/>
      <c r="BR5263" s="95"/>
    </row>
    <row r="5264" spans="1:70" x14ac:dyDescent="0.3">
      <c r="A5264" s="93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93"/>
      <c r="BR5264" s="95"/>
    </row>
    <row r="5265" spans="1:70" x14ac:dyDescent="0.3">
      <c r="A5265" s="93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93"/>
      <c r="BR5265" s="95"/>
    </row>
    <row r="5266" spans="1:70" x14ac:dyDescent="0.3">
      <c r="A5266" s="93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93"/>
      <c r="BR5266" s="95"/>
    </row>
    <row r="5267" spans="1:70" x14ac:dyDescent="0.3">
      <c r="A5267" s="93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93"/>
      <c r="BR5267" s="95"/>
    </row>
    <row r="5268" spans="1:70" x14ac:dyDescent="0.3">
      <c r="A5268" s="93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93"/>
      <c r="BR5268" s="95"/>
    </row>
    <row r="5269" spans="1:70" x14ac:dyDescent="0.3">
      <c r="A5269" s="93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93"/>
      <c r="BR5269" s="95"/>
    </row>
    <row r="5270" spans="1:70" x14ac:dyDescent="0.3">
      <c r="A5270" s="93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93"/>
      <c r="BR5270" s="95"/>
    </row>
    <row r="5271" spans="1:70" x14ac:dyDescent="0.3">
      <c r="A5271" s="93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93"/>
      <c r="BR5271" s="95"/>
    </row>
    <row r="5272" spans="1:70" x14ac:dyDescent="0.3">
      <c r="A5272" s="93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93"/>
      <c r="BR5272" s="95"/>
    </row>
    <row r="5273" spans="1:70" x14ac:dyDescent="0.3">
      <c r="A5273" s="93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93"/>
      <c r="BR5273" s="95"/>
    </row>
    <row r="5274" spans="1:70" x14ac:dyDescent="0.3">
      <c r="A5274" s="93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93"/>
      <c r="BR5274" s="95"/>
    </row>
    <row r="5275" spans="1:70" x14ac:dyDescent="0.3">
      <c r="A5275" s="93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93"/>
      <c r="BR5275" s="95"/>
    </row>
    <row r="5276" spans="1:70" x14ac:dyDescent="0.3">
      <c r="A5276" s="93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93"/>
      <c r="BR5276" s="95"/>
    </row>
    <row r="5277" spans="1:70" x14ac:dyDescent="0.3">
      <c r="A5277" s="93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93"/>
      <c r="BR5277" s="95"/>
    </row>
    <row r="5278" spans="1:70" x14ac:dyDescent="0.3">
      <c r="A5278" s="93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93"/>
      <c r="BR5278" s="95"/>
    </row>
    <row r="5279" spans="1:70" x14ac:dyDescent="0.3">
      <c r="A5279" s="93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93"/>
      <c r="BR5279" s="95"/>
    </row>
    <row r="5280" spans="1:70" x14ac:dyDescent="0.3">
      <c r="A5280" s="93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93"/>
      <c r="BR5280" s="95"/>
    </row>
    <row r="5281" spans="1:70" x14ac:dyDescent="0.3">
      <c r="A5281" s="93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93"/>
      <c r="BR5281" s="95"/>
    </row>
    <row r="5282" spans="1:70" x14ac:dyDescent="0.3">
      <c r="A5282" s="93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93"/>
      <c r="BR5282" s="95"/>
    </row>
    <row r="5283" spans="1:70" x14ac:dyDescent="0.3">
      <c r="A5283" s="93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93"/>
      <c r="BR5283" s="95"/>
    </row>
    <row r="5284" spans="1:70" x14ac:dyDescent="0.3">
      <c r="A5284" s="93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93"/>
      <c r="BR5284" s="95"/>
    </row>
    <row r="5285" spans="1:70" x14ac:dyDescent="0.3">
      <c r="A5285" s="93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93"/>
      <c r="BR5285" s="95"/>
    </row>
    <row r="5286" spans="1:70" x14ac:dyDescent="0.3">
      <c r="A5286" s="93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93"/>
      <c r="BR5286" s="95"/>
    </row>
    <row r="5287" spans="1:70" x14ac:dyDescent="0.3">
      <c r="A5287" s="93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93"/>
      <c r="BR5287" s="95"/>
    </row>
    <row r="5288" spans="1:70" x14ac:dyDescent="0.3">
      <c r="A5288" s="93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93"/>
      <c r="BR5288" s="95"/>
    </row>
    <row r="5289" spans="1:70" x14ac:dyDescent="0.3">
      <c r="A5289" s="93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93"/>
      <c r="BR5289" s="95"/>
    </row>
    <row r="5290" spans="1:70" x14ac:dyDescent="0.3">
      <c r="A5290" s="93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93"/>
      <c r="BR5290" s="95"/>
    </row>
    <row r="5291" spans="1:70" x14ac:dyDescent="0.3">
      <c r="A5291" s="93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93"/>
      <c r="BR5291" s="95"/>
    </row>
    <row r="5292" spans="1:70" x14ac:dyDescent="0.3">
      <c r="A5292" s="93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93"/>
      <c r="BR5292" s="95"/>
    </row>
    <row r="5293" spans="1:70" x14ac:dyDescent="0.3">
      <c r="A5293" s="93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93"/>
      <c r="BR5293" s="95"/>
    </row>
    <row r="5294" spans="1:70" x14ac:dyDescent="0.3">
      <c r="A5294" s="93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93"/>
      <c r="BR5294" s="95"/>
    </row>
    <row r="5295" spans="1:70" x14ac:dyDescent="0.3">
      <c r="A5295" s="93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93"/>
      <c r="BR5295" s="95"/>
    </row>
    <row r="5296" spans="1:70" x14ac:dyDescent="0.3">
      <c r="A5296" s="93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93"/>
      <c r="BR5296" s="95"/>
    </row>
    <row r="5297" spans="1:70" x14ac:dyDescent="0.3">
      <c r="A5297" s="93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93"/>
      <c r="BR5297" s="95"/>
    </row>
    <row r="5298" spans="1:70" x14ac:dyDescent="0.3">
      <c r="A5298" s="93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93"/>
      <c r="BR5298" s="95"/>
    </row>
    <row r="5299" spans="1:70" x14ac:dyDescent="0.3">
      <c r="A5299" s="93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93"/>
      <c r="BR5299" s="95"/>
    </row>
    <row r="5300" spans="1:70" x14ac:dyDescent="0.3">
      <c r="A5300" s="93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93"/>
      <c r="BR5300" s="95"/>
    </row>
    <row r="5301" spans="1:70" x14ac:dyDescent="0.3">
      <c r="A5301" s="93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93"/>
      <c r="BR5301" s="95"/>
    </row>
    <row r="5302" spans="1:70" x14ac:dyDescent="0.3">
      <c r="A5302" s="93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93"/>
      <c r="BR5302" s="95"/>
    </row>
    <row r="5303" spans="1:70" x14ac:dyDescent="0.3">
      <c r="A5303" s="93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93"/>
      <c r="BR5303" s="95"/>
    </row>
    <row r="5304" spans="1:70" x14ac:dyDescent="0.3">
      <c r="A5304" s="93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93"/>
      <c r="BR5304" s="95"/>
    </row>
    <row r="5305" spans="1:70" x14ac:dyDescent="0.3">
      <c r="A5305" s="93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93"/>
      <c r="BR5305" s="95"/>
    </row>
    <row r="5306" spans="1:70" x14ac:dyDescent="0.3">
      <c r="A5306" s="93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93"/>
      <c r="BR5306" s="95"/>
    </row>
    <row r="5307" spans="1:70" x14ac:dyDescent="0.3">
      <c r="A5307" s="93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93"/>
      <c r="BR5307" s="95"/>
    </row>
    <row r="5308" spans="1:70" x14ac:dyDescent="0.3">
      <c r="A5308" s="93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93"/>
      <c r="BR5308" s="95"/>
    </row>
    <row r="5309" spans="1:70" x14ac:dyDescent="0.3">
      <c r="A5309" s="93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93"/>
      <c r="BR5309" s="95"/>
    </row>
    <row r="5310" spans="1:70" x14ac:dyDescent="0.3">
      <c r="A5310" s="93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93"/>
      <c r="BR5310" s="95"/>
    </row>
    <row r="5311" spans="1:70" x14ac:dyDescent="0.3">
      <c r="A5311" s="93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93"/>
      <c r="BR5311" s="95"/>
    </row>
    <row r="5312" spans="1:70" x14ac:dyDescent="0.3">
      <c r="A5312" s="93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93"/>
      <c r="BR5312" s="95"/>
    </row>
    <row r="5313" spans="1:70" x14ac:dyDescent="0.3">
      <c r="A5313" s="93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93"/>
      <c r="BR5313" s="95"/>
    </row>
    <row r="5314" spans="1:70" x14ac:dyDescent="0.3">
      <c r="A5314" s="93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93"/>
      <c r="BR5314" s="95"/>
    </row>
    <row r="5315" spans="1:70" x14ac:dyDescent="0.3">
      <c r="A5315" s="93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93"/>
      <c r="BR5315" s="95"/>
    </row>
    <row r="5316" spans="1:70" x14ac:dyDescent="0.3">
      <c r="A5316" s="93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93"/>
      <c r="BR5316" s="95"/>
    </row>
    <row r="5317" spans="1:70" x14ac:dyDescent="0.3">
      <c r="A5317" s="93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93"/>
      <c r="BR5317" s="95"/>
    </row>
    <row r="5318" spans="1:70" x14ac:dyDescent="0.3">
      <c r="A5318" s="93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93"/>
      <c r="BR5318" s="95"/>
    </row>
    <row r="5319" spans="1:70" x14ac:dyDescent="0.3">
      <c r="A5319" s="93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93"/>
      <c r="BR5319" s="95"/>
    </row>
    <row r="5320" spans="1:70" x14ac:dyDescent="0.3">
      <c r="A5320" s="93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93"/>
      <c r="BR5320" s="95"/>
    </row>
    <row r="5321" spans="1:70" x14ac:dyDescent="0.3">
      <c r="A5321" s="93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93"/>
      <c r="BR5321" s="95"/>
    </row>
    <row r="5322" spans="1:70" x14ac:dyDescent="0.3">
      <c r="A5322" s="93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93"/>
      <c r="BR5322" s="95"/>
    </row>
    <row r="5323" spans="1:70" x14ac:dyDescent="0.3">
      <c r="A5323" s="93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93"/>
      <c r="BR5323" s="95"/>
    </row>
    <row r="5324" spans="1:70" x14ac:dyDescent="0.3">
      <c r="A5324" s="93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93"/>
      <c r="BR5324" s="95"/>
    </row>
    <row r="5325" spans="1:70" x14ac:dyDescent="0.3">
      <c r="A5325" s="93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93"/>
      <c r="BR5325" s="95"/>
    </row>
    <row r="5326" spans="1:70" x14ac:dyDescent="0.3">
      <c r="A5326" s="93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93"/>
      <c r="BR5326" s="95"/>
    </row>
    <row r="5327" spans="1:70" x14ac:dyDescent="0.3">
      <c r="A5327" s="93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93"/>
      <c r="BR5327" s="95"/>
    </row>
    <row r="5328" spans="1:70" x14ac:dyDescent="0.3">
      <c r="A5328" s="93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93"/>
      <c r="BR5328" s="95"/>
    </row>
    <row r="5329" spans="1:70" x14ac:dyDescent="0.3">
      <c r="A5329" s="93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93"/>
      <c r="BR5329" s="95"/>
    </row>
    <row r="5330" spans="1:70" x14ac:dyDescent="0.3">
      <c r="A5330" s="93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93"/>
      <c r="BR5330" s="95"/>
    </row>
    <row r="5331" spans="1:70" x14ac:dyDescent="0.3">
      <c r="A5331" s="93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93"/>
      <c r="BR5331" s="95"/>
    </row>
    <row r="5332" spans="1:70" x14ac:dyDescent="0.3">
      <c r="A5332" s="93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93"/>
      <c r="BR5332" s="95"/>
    </row>
    <row r="5333" spans="1:70" x14ac:dyDescent="0.3">
      <c r="A5333" s="93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93"/>
      <c r="BR5333" s="95"/>
    </row>
    <row r="5334" spans="1:70" x14ac:dyDescent="0.3">
      <c r="A5334" s="93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93"/>
      <c r="BR5334" s="95"/>
    </row>
    <row r="5335" spans="1:70" x14ac:dyDescent="0.3">
      <c r="A5335" s="93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93"/>
      <c r="BR5335" s="95"/>
    </row>
    <row r="5336" spans="1:70" x14ac:dyDescent="0.3">
      <c r="A5336" s="93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93"/>
      <c r="BR5336" s="95"/>
    </row>
    <row r="5337" spans="1:70" x14ac:dyDescent="0.3">
      <c r="A5337" s="93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93"/>
      <c r="BR5337" s="95"/>
    </row>
    <row r="5338" spans="1:70" x14ac:dyDescent="0.3">
      <c r="A5338" s="93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93"/>
      <c r="BR5338" s="95"/>
    </row>
    <row r="5339" spans="1:70" x14ac:dyDescent="0.3">
      <c r="A5339" s="93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93"/>
      <c r="BR5339" s="95"/>
    </row>
    <row r="5340" spans="1:70" x14ac:dyDescent="0.3">
      <c r="A5340" s="93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93"/>
      <c r="BR5340" s="95"/>
    </row>
    <row r="5341" spans="1:70" x14ac:dyDescent="0.3">
      <c r="A5341" s="93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93"/>
      <c r="BR5341" s="95"/>
    </row>
    <row r="5342" spans="1:70" x14ac:dyDescent="0.3">
      <c r="A5342" s="93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93"/>
      <c r="BR5342" s="95"/>
    </row>
    <row r="5343" spans="1:70" x14ac:dyDescent="0.3">
      <c r="A5343" s="93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93"/>
      <c r="BR5343" s="95"/>
    </row>
    <row r="5344" spans="1:70" x14ac:dyDescent="0.3">
      <c r="A5344" s="93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93"/>
      <c r="BR5344" s="95"/>
    </row>
    <row r="5345" spans="1:70" x14ac:dyDescent="0.3">
      <c r="A5345" s="93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93"/>
      <c r="BR5345" s="95"/>
    </row>
    <row r="5346" spans="1:70" x14ac:dyDescent="0.3">
      <c r="A5346" s="93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93"/>
      <c r="BR5346" s="95"/>
    </row>
    <row r="5347" spans="1:70" x14ac:dyDescent="0.3">
      <c r="A5347" s="93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93"/>
      <c r="BR5347" s="95"/>
    </row>
    <row r="5348" spans="1:70" x14ac:dyDescent="0.3">
      <c r="A5348" s="93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93"/>
      <c r="BR5348" s="95"/>
    </row>
    <row r="5349" spans="1:70" x14ac:dyDescent="0.3">
      <c r="A5349" s="93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93"/>
      <c r="BR5349" s="95"/>
    </row>
    <row r="5350" spans="1:70" x14ac:dyDescent="0.3">
      <c r="A5350" s="93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93"/>
      <c r="BR5350" s="95"/>
    </row>
    <row r="5351" spans="1:70" x14ac:dyDescent="0.3">
      <c r="A5351" s="93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93"/>
      <c r="BR5351" s="95"/>
    </row>
    <row r="5352" spans="1:70" x14ac:dyDescent="0.3">
      <c r="A5352" s="93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93"/>
      <c r="BR5352" s="95"/>
    </row>
    <row r="5353" spans="1:70" x14ac:dyDescent="0.3">
      <c r="A5353" s="93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93"/>
      <c r="BR5353" s="95"/>
    </row>
    <row r="5354" spans="1:70" x14ac:dyDescent="0.3">
      <c r="A5354" s="93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93"/>
      <c r="BR5354" s="95"/>
    </row>
    <row r="5355" spans="1:70" x14ac:dyDescent="0.3">
      <c r="A5355" s="93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93"/>
      <c r="BR5355" s="95"/>
    </row>
    <row r="5356" spans="1:70" x14ac:dyDescent="0.3">
      <c r="A5356" s="93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93"/>
      <c r="BR5356" s="95"/>
    </row>
    <row r="5357" spans="1:70" x14ac:dyDescent="0.3">
      <c r="A5357" s="93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93"/>
      <c r="BR5357" s="95"/>
    </row>
    <row r="5358" spans="1:70" x14ac:dyDescent="0.3">
      <c r="A5358" s="93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93"/>
      <c r="BR5358" s="95"/>
    </row>
    <row r="5359" spans="1:70" x14ac:dyDescent="0.3">
      <c r="A5359" s="93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93"/>
      <c r="BR5359" s="95"/>
    </row>
    <row r="5360" spans="1:70" x14ac:dyDescent="0.3">
      <c r="A5360" s="93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93"/>
      <c r="BR5360" s="95"/>
    </row>
    <row r="5361" spans="1:70" x14ac:dyDescent="0.3">
      <c r="A5361" s="93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93"/>
      <c r="BR5361" s="95"/>
    </row>
    <row r="5362" spans="1:70" x14ac:dyDescent="0.3">
      <c r="A5362" s="93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93"/>
      <c r="BR5362" s="95"/>
    </row>
    <row r="5363" spans="1:70" x14ac:dyDescent="0.3">
      <c r="A5363" s="93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93"/>
      <c r="BR5363" s="95"/>
    </row>
    <row r="5364" spans="1:70" x14ac:dyDescent="0.3">
      <c r="A5364" s="93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93"/>
      <c r="BR5364" s="95"/>
    </row>
    <row r="5365" spans="1:70" x14ac:dyDescent="0.3">
      <c r="A5365" s="93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93"/>
      <c r="BR5365" s="95"/>
    </row>
    <row r="5366" spans="1:70" x14ac:dyDescent="0.3">
      <c r="A5366" s="93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93"/>
      <c r="BR5366" s="95"/>
    </row>
    <row r="5367" spans="1:70" x14ac:dyDescent="0.3">
      <c r="A5367" s="93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93"/>
      <c r="BR5367" s="95"/>
    </row>
    <row r="5368" spans="1:70" x14ac:dyDescent="0.3">
      <c r="A5368" s="93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93"/>
      <c r="BR5368" s="95"/>
    </row>
    <row r="5369" spans="1:70" x14ac:dyDescent="0.3">
      <c r="A5369" s="93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93"/>
      <c r="BR5369" s="95"/>
    </row>
    <row r="5370" spans="1:70" x14ac:dyDescent="0.3">
      <c r="A5370" s="93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93"/>
      <c r="BR5370" s="95"/>
    </row>
    <row r="5371" spans="1:70" x14ac:dyDescent="0.3">
      <c r="A5371" s="93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93"/>
      <c r="BR5371" s="95"/>
    </row>
    <row r="5372" spans="1:70" x14ac:dyDescent="0.3">
      <c r="A5372" s="93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93"/>
      <c r="BR5372" s="95"/>
    </row>
    <row r="5373" spans="1:70" x14ac:dyDescent="0.3">
      <c r="A5373" s="93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93"/>
      <c r="BR5373" s="95"/>
    </row>
    <row r="5374" spans="1:70" x14ac:dyDescent="0.3">
      <c r="A5374" s="93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93"/>
      <c r="BR5374" s="95"/>
    </row>
    <row r="5375" spans="1:70" x14ac:dyDescent="0.3">
      <c r="A5375" s="93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93"/>
      <c r="BR5375" s="95"/>
    </row>
    <row r="5376" spans="1:70" x14ac:dyDescent="0.3">
      <c r="A5376" s="93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93"/>
      <c r="BR5376" s="95"/>
    </row>
    <row r="5377" spans="1:70" x14ac:dyDescent="0.3">
      <c r="A5377" s="93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93"/>
      <c r="BR5377" s="95"/>
    </row>
    <row r="5378" spans="1:70" x14ac:dyDescent="0.3">
      <c r="A5378" s="93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93"/>
      <c r="BR5378" s="95"/>
    </row>
    <row r="5379" spans="1:70" x14ac:dyDescent="0.3">
      <c r="A5379" s="93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93"/>
      <c r="BR5379" s="95"/>
    </row>
    <row r="5380" spans="1:70" x14ac:dyDescent="0.3">
      <c r="A5380" s="93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93"/>
      <c r="BR5380" s="95"/>
    </row>
    <row r="5381" spans="1:70" x14ac:dyDescent="0.3">
      <c r="A5381" s="93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93"/>
      <c r="BR5381" s="95"/>
    </row>
    <row r="5382" spans="1:70" x14ac:dyDescent="0.3">
      <c r="A5382" s="93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93"/>
      <c r="BR5382" s="95"/>
    </row>
    <row r="5383" spans="1:70" x14ac:dyDescent="0.3">
      <c r="A5383" s="93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93"/>
      <c r="BR5383" s="95"/>
    </row>
    <row r="5384" spans="1:70" x14ac:dyDescent="0.3">
      <c r="A5384" s="93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93"/>
      <c r="BR5384" s="95"/>
    </row>
    <row r="5385" spans="1:70" x14ac:dyDescent="0.3">
      <c r="A5385" s="93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93"/>
      <c r="BR5385" s="95"/>
    </row>
    <row r="5386" spans="1:70" x14ac:dyDescent="0.3">
      <c r="A5386" s="93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93"/>
      <c r="BR5386" s="95"/>
    </row>
    <row r="5387" spans="1:70" x14ac:dyDescent="0.3">
      <c r="A5387" s="93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93"/>
      <c r="BR5387" s="95"/>
    </row>
    <row r="5388" spans="1:70" x14ac:dyDescent="0.3">
      <c r="A5388" s="93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93"/>
      <c r="BR5388" s="95"/>
    </row>
    <row r="5389" spans="1:70" x14ac:dyDescent="0.3">
      <c r="A5389" s="93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93"/>
      <c r="BR5389" s="95"/>
    </row>
    <row r="5390" spans="1:70" x14ac:dyDescent="0.3">
      <c r="A5390" s="93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93"/>
      <c r="BR5390" s="95"/>
    </row>
    <row r="5391" spans="1:70" x14ac:dyDescent="0.3">
      <c r="A5391" s="93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93"/>
      <c r="BR5391" s="95"/>
    </row>
    <row r="5392" spans="1:70" x14ac:dyDescent="0.3">
      <c r="A5392" s="93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93"/>
      <c r="BR5392" s="95"/>
    </row>
    <row r="5393" spans="1:70" x14ac:dyDescent="0.3">
      <c r="A5393" s="93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93"/>
      <c r="BR5393" s="95"/>
    </row>
    <row r="5394" spans="1:70" x14ac:dyDescent="0.3">
      <c r="A5394" s="93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93"/>
      <c r="BR5394" s="95"/>
    </row>
    <row r="5395" spans="1:70" x14ac:dyDescent="0.3">
      <c r="A5395" s="93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93"/>
      <c r="BR5395" s="95"/>
    </row>
    <row r="5396" spans="1:70" x14ac:dyDescent="0.3">
      <c r="A5396" s="93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93"/>
      <c r="BR5396" s="95"/>
    </row>
    <row r="5397" spans="1:70" x14ac:dyDescent="0.3">
      <c r="A5397" s="93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93"/>
      <c r="BR5397" s="95"/>
    </row>
    <row r="5398" spans="1:70" x14ac:dyDescent="0.3">
      <c r="A5398" s="93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93"/>
      <c r="BR5398" s="95"/>
    </row>
    <row r="5399" spans="1:70" x14ac:dyDescent="0.3">
      <c r="A5399" s="93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93"/>
      <c r="BR5399" s="95"/>
    </row>
    <row r="5400" spans="1:70" x14ac:dyDescent="0.3">
      <c r="A5400" s="93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93"/>
      <c r="BR5400" s="95"/>
    </row>
    <row r="5401" spans="1:70" x14ac:dyDescent="0.3">
      <c r="A5401" s="93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93"/>
      <c r="BR5401" s="95"/>
    </row>
    <row r="5402" spans="1:70" x14ac:dyDescent="0.3">
      <c r="A5402" s="93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93"/>
      <c r="BR5402" s="95"/>
    </row>
    <row r="5403" spans="1:70" x14ac:dyDescent="0.3">
      <c r="A5403" s="93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93"/>
      <c r="BR5403" s="95"/>
    </row>
    <row r="5404" spans="1:70" x14ac:dyDescent="0.3">
      <c r="A5404" s="93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93"/>
      <c r="BR5404" s="95"/>
    </row>
    <row r="5405" spans="1:70" x14ac:dyDescent="0.3">
      <c r="A5405" s="93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93"/>
      <c r="BR5405" s="95"/>
    </row>
    <row r="5406" spans="1:70" x14ac:dyDescent="0.3">
      <c r="A5406" s="93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93"/>
      <c r="BR5406" s="95"/>
    </row>
    <row r="5407" spans="1:70" x14ac:dyDescent="0.3">
      <c r="A5407" s="93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93"/>
      <c r="BR5407" s="95"/>
    </row>
    <row r="5408" spans="1:70" x14ac:dyDescent="0.3">
      <c r="A5408" s="93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93"/>
      <c r="BR5408" s="95"/>
    </row>
    <row r="5409" spans="1:70" x14ac:dyDescent="0.3">
      <c r="A5409" s="93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93"/>
      <c r="BR5409" s="95"/>
    </row>
    <row r="5410" spans="1:70" x14ac:dyDescent="0.3">
      <c r="A5410" s="93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93"/>
      <c r="BR5410" s="95"/>
    </row>
    <row r="5411" spans="1:70" x14ac:dyDescent="0.3">
      <c r="A5411" s="93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93"/>
      <c r="BR5411" s="95"/>
    </row>
    <row r="5412" spans="1:70" x14ac:dyDescent="0.3">
      <c r="A5412" s="93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93"/>
      <c r="BR5412" s="95"/>
    </row>
    <row r="5413" spans="1:70" x14ac:dyDescent="0.3">
      <c r="A5413" s="93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93"/>
      <c r="BR5413" s="95"/>
    </row>
    <row r="5414" spans="1:70" x14ac:dyDescent="0.3">
      <c r="A5414" s="93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93"/>
      <c r="BR5414" s="95"/>
    </row>
    <row r="5415" spans="1:70" x14ac:dyDescent="0.3">
      <c r="A5415" s="93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93"/>
      <c r="BR5415" s="95"/>
    </row>
    <row r="5416" spans="1:70" x14ac:dyDescent="0.3">
      <c r="A5416" s="93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93"/>
      <c r="BR5416" s="95"/>
    </row>
    <row r="5417" spans="1:70" x14ac:dyDescent="0.3">
      <c r="A5417" s="93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93"/>
      <c r="BR5417" s="95"/>
    </row>
    <row r="5418" spans="1:70" x14ac:dyDescent="0.3">
      <c r="A5418" s="93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93"/>
      <c r="BR5418" s="95"/>
    </row>
    <row r="5419" spans="1:70" x14ac:dyDescent="0.3">
      <c r="A5419" s="93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93"/>
      <c r="BR5419" s="95"/>
    </row>
    <row r="5420" spans="1:70" x14ac:dyDescent="0.3">
      <c r="A5420" s="93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93"/>
      <c r="BR5420" s="95"/>
    </row>
    <row r="5421" spans="1:70" x14ac:dyDescent="0.3">
      <c r="A5421" s="93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93"/>
      <c r="BR5421" s="95"/>
    </row>
    <row r="5422" spans="1:70" x14ac:dyDescent="0.3">
      <c r="A5422" s="93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93"/>
      <c r="BR5422" s="95"/>
    </row>
    <row r="5423" spans="1:70" x14ac:dyDescent="0.3">
      <c r="A5423" s="93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93"/>
      <c r="BR5423" s="95"/>
    </row>
    <row r="5424" spans="1:70" x14ac:dyDescent="0.3">
      <c r="A5424" s="93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93"/>
      <c r="BR5424" s="95"/>
    </row>
    <row r="5425" spans="1:70" x14ac:dyDescent="0.3">
      <c r="A5425" s="93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93"/>
      <c r="BR5425" s="95"/>
    </row>
    <row r="5426" spans="1:70" x14ac:dyDescent="0.3">
      <c r="A5426" s="93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93"/>
      <c r="BR5426" s="95"/>
    </row>
    <row r="5427" spans="1:70" x14ac:dyDescent="0.3">
      <c r="A5427" s="93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93"/>
      <c r="BR5427" s="95"/>
    </row>
    <row r="5428" spans="1:70" x14ac:dyDescent="0.3">
      <c r="A5428" s="93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93"/>
      <c r="BR5428" s="95"/>
    </row>
    <row r="5429" spans="1:70" x14ac:dyDescent="0.3">
      <c r="A5429" s="93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93"/>
      <c r="BR5429" s="95"/>
    </row>
    <row r="5430" spans="1:70" x14ac:dyDescent="0.3">
      <c r="A5430" s="93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93"/>
      <c r="BR5430" s="95"/>
    </row>
    <row r="5431" spans="1:70" x14ac:dyDescent="0.3">
      <c r="A5431" s="93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93"/>
      <c r="BR5431" s="95"/>
    </row>
    <row r="5432" spans="1:70" x14ac:dyDescent="0.3">
      <c r="A5432" s="93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93"/>
      <c r="BR5432" s="95"/>
    </row>
    <row r="5433" spans="1:70" x14ac:dyDescent="0.3">
      <c r="A5433" s="93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93"/>
      <c r="BR5433" s="95"/>
    </row>
    <row r="5434" spans="1:70" x14ac:dyDescent="0.3">
      <c r="A5434" s="93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93"/>
      <c r="BR5434" s="95"/>
    </row>
    <row r="5435" spans="1:70" x14ac:dyDescent="0.3">
      <c r="A5435" s="93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93"/>
      <c r="BR5435" s="95"/>
    </row>
    <row r="5436" spans="1:70" x14ac:dyDescent="0.3">
      <c r="A5436" s="93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93"/>
      <c r="BR5436" s="95"/>
    </row>
    <row r="5437" spans="1:70" x14ac:dyDescent="0.3">
      <c r="A5437" s="93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93"/>
      <c r="BR5437" s="95"/>
    </row>
    <row r="5438" spans="1:70" x14ac:dyDescent="0.3">
      <c r="A5438" s="93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93"/>
      <c r="BR5438" s="95"/>
    </row>
    <row r="5439" spans="1:70" x14ac:dyDescent="0.3">
      <c r="A5439" s="93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93"/>
      <c r="BR5439" s="95"/>
    </row>
    <row r="5440" spans="1:70" x14ac:dyDescent="0.3">
      <c r="A5440" s="93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93"/>
      <c r="BR5440" s="95"/>
    </row>
    <row r="5441" spans="1:70" x14ac:dyDescent="0.3">
      <c r="A5441" s="93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93"/>
      <c r="BR5441" s="95"/>
    </row>
    <row r="5442" spans="1:70" x14ac:dyDescent="0.3">
      <c r="A5442" s="93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93"/>
      <c r="BR5442" s="95"/>
    </row>
    <row r="5443" spans="1:70" x14ac:dyDescent="0.3">
      <c r="A5443" s="93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93"/>
      <c r="BR5443" s="95"/>
    </row>
    <row r="5444" spans="1:70" x14ac:dyDescent="0.3">
      <c r="A5444" s="93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93"/>
      <c r="BR5444" s="95"/>
    </row>
    <row r="5445" spans="1:70" x14ac:dyDescent="0.3">
      <c r="A5445" s="93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93"/>
      <c r="BR5445" s="95"/>
    </row>
    <row r="5446" spans="1:70" x14ac:dyDescent="0.3">
      <c r="A5446" s="93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93"/>
      <c r="BR5446" s="95"/>
    </row>
    <row r="5447" spans="1:70" x14ac:dyDescent="0.3">
      <c r="A5447" s="93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93"/>
      <c r="BR5447" s="95"/>
    </row>
    <row r="5448" spans="1:70" x14ac:dyDescent="0.3">
      <c r="A5448" s="93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93"/>
      <c r="BR5448" s="95"/>
    </row>
    <row r="5449" spans="1:70" x14ac:dyDescent="0.3">
      <c r="A5449" s="93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93"/>
      <c r="BR5449" s="95"/>
    </row>
    <row r="5450" spans="1:70" x14ac:dyDescent="0.3">
      <c r="A5450" s="93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93"/>
      <c r="BR5450" s="95"/>
    </row>
    <row r="5451" spans="1:70" x14ac:dyDescent="0.3">
      <c r="A5451" s="93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93"/>
      <c r="BR5451" s="95"/>
    </row>
    <row r="5452" spans="1:70" x14ac:dyDescent="0.3">
      <c r="A5452" s="93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93"/>
      <c r="BR5452" s="95"/>
    </row>
    <row r="5453" spans="1:70" x14ac:dyDescent="0.3">
      <c r="A5453" s="93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93"/>
      <c r="BR5453" s="95"/>
    </row>
    <row r="5454" spans="1:70" x14ac:dyDescent="0.3">
      <c r="A5454" s="93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93"/>
      <c r="BR5454" s="95"/>
    </row>
    <row r="5455" spans="1:70" x14ac:dyDescent="0.3">
      <c r="A5455" s="93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93"/>
      <c r="BR5455" s="95"/>
    </row>
    <row r="5456" spans="1:70" x14ac:dyDescent="0.3">
      <c r="A5456" s="93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93"/>
      <c r="BR5456" s="95"/>
    </row>
    <row r="5457" spans="1:70" x14ac:dyDescent="0.3">
      <c r="A5457" s="93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93"/>
      <c r="BR5457" s="95"/>
    </row>
    <row r="5458" spans="1:70" x14ac:dyDescent="0.3">
      <c r="A5458" s="93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93"/>
      <c r="BR5458" s="95"/>
    </row>
    <row r="5459" spans="1:70" x14ac:dyDescent="0.3">
      <c r="A5459" s="93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93"/>
      <c r="BR5459" s="95"/>
    </row>
    <row r="5460" spans="1:70" x14ac:dyDescent="0.3">
      <c r="A5460" s="93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93"/>
      <c r="BR5460" s="95"/>
    </row>
    <row r="5461" spans="1:70" x14ac:dyDescent="0.3">
      <c r="A5461" s="93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93"/>
      <c r="BR5461" s="95"/>
    </row>
    <row r="5462" spans="1:70" x14ac:dyDescent="0.3">
      <c r="A5462" s="93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93"/>
      <c r="BR5462" s="95"/>
    </row>
    <row r="5463" spans="1:70" x14ac:dyDescent="0.3">
      <c r="A5463" s="93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93"/>
      <c r="BR5463" s="95"/>
    </row>
    <row r="5464" spans="1:70" x14ac:dyDescent="0.3">
      <c r="A5464" s="93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93"/>
      <c r="BR5464" s="95"/>
    </row>
    <row r="5465" spans="1:70" x14ac:dyDescent="0.3">
      <c r="A5465" s="93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93"/>
      <c r="BR5465" s="95"/>
    </row>
    <row r="5466" spans="1:70" x14ac:dyDescent="0.3">
      <c r="A5466" s="93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93"/>
      <c r="BR5466" s="95"/>
    </row>
    <row r="5467" spans="1:70" x14ac:dyDescent="0.3">
      <c r="A5467" s="93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93"/>
      <c r="BR5467" s="95"/>
    </row>
    <row r="5468" spans="1:70" x14ac:dyDescent="0.3">
      <c r="A5468" s="93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93"/>
      <c r="BR5468" s="95"/>
    </row>
    <row r="5469" spans="1:70" x14ac:dyDescent="0.3">
      <c r="A5469" s="93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93"/>
      <c r="BR5469" s="95"/>
    </row>
    <row r="5470" spans="1:70" x14ac:dyDescent="0.3">
      <c r="A5470" s="93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93"/>
      <c r="BR5470" s="95"/>
    </row>
    <row r="5471" spans="1:70" x14ac:dyDescent="0.3">
      <c r="A5471" s="93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93"/>
      <c r="BR5471" s="95"/>
    </row>
    <row r="5472" spans="1:70" x14ac:dyDescent="0.3">
      <c r="A5472" s="93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93"/>
      <c r="BR5472" s="95"/>
    </row>
    <row r="5473" spans="1:70" x14ac:dyDescent="0.3">
      <c r="A5473" s="93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93"/>
      <c r="BR5473" s="95"/>
    </row>
    <row r="5474" spans="1:70" x14ac:dyDescent="0.3">
      <c r="A5474" s="93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93"/>
      <c r="BR5474" s="95"/>
    </row>
    <row r="5475" spans="1:70" x14ac:dyDescent="0.3">
      <c r="A5475" s="93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93"/>
      <c r="BR5475" s="95"/>
    </row>
    <row r="5476" spans="1:70" x14ac:dyDescent="0.3">
      <c r="A5476" s="93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93"/>
      <c r="BR5476" s="95"/>
    </row>
    <row r="5477" spans="1:70" x14ac:dyDescent="0.3">
      <c r="A5477" s="93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93"/>
      <c r="BR5477" s="95"/>
    </row>
    <row r="5478" spans="1:70" x14ac:dyDescent="0.3">
      <c r="A5478" s="93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93"/>
      <c r="BR5478" s="95"/>
    </row>
    <row r="5479" spans="1:70" x14ac:dyDescent="0.3">
      <c r="A5479" s="93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93"/>
      <c r="BR5479" s="95"/>
    </row>
    <row r="5480" spans="1:70" x14ac:dyDescent="0.3">
      <c r="A5480" s="93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93"/>
      <c r="BR5480" s="95"/>
    </row>
    <row r="5481" spans="1:70" x14ac:dyDescent="0.3">
      <c r="A5481" s="93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93"/>
      <c r="BR5481" s="95"/>
    </row>
    <row r="5482" spans="1:70" x14ac:dyDescent="0.3">
      <c r="A5482" s="93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93"/>
      <c r="BR5482" s="95"/>
    </row>
    <row r="5483" spans="1:70" x14ac:dyDescent="0.3">
      <c r="A5483" s="93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93"/>
      <c r="BR5483" s="95"/>
    </row>
    <row r="5484" spans="1:70" x14ac:dyDescent="0.3">
      <c r="A5484" s="93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93"/>
      <c r="BR5484" s="95"/>
    </row>
    <row r="5485" spans="1:70" x14ac:dyDescent="0.3">
      <c r="A5485" s="93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93"/>
      <c r="BR5485" s="95"/>
    </row>
    <row r="5486" spans="1:70" x14ac:dyDescent="0.3">
      <c r="A5486" s="93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93"/>
      <c r="BR5486" s="95"/>
    </row>
    <row r="5487" spans="1:70" x14ac:dyDescent="0.3">
      <c r="A5487" s="93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93"/>
      <c r="BR5487" s="95"/>
    </row>
    <row r="5488" spans="1:70" x14ac:dyDescent="0.3">
      <c r="A5488" s="93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93"/>
      <c r="BR5488" s="95"/>
    </row>
    <row r="5489" spans="1:70" x14ac:dyDescent="0.3">
      <c r="A5489" s="93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93"/>
      <c r="BR5489" s="95"/>
    </row>
    <row r="5490" spans="1:70" x14ac:dyDescent="0.3">
      <c r="A5490" s="93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93"/>
      <c r="BR5490" s="95"/>
    </row>
    <row r="5491" spans="1:70" x14ac:dyDescent="0.3">
      <c r="A5491" s="93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93"/>
      <c r="BR5491" s="95"/>
    </row>
    <row r="5492" spans="1:70" x14ac:dyDescent="0.3">
      <c r="A5492" s="93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93"/>
      <c r="BR5492" s="95"/>
    </row>
    <row r="5493" spans="1:70" x14ac:dyDescent="0.3">
      <c r="A5493" s="93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93"/>
      <c r="BR5493" s="95"/>
    </row>
    <row r="5494" spans="1:70" x14ac:dyDescent="0.3">
      <c r="A5494" s="93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93"/>
      <c r="BR5494" s="95"/>
    </row>
    <row r="5495" spans="1:70" x14ac:dyDescent="0.3">
      <c r="A5495" s="93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93"/>
      <c r="BR5495" s="95"/>
    </row>
    <row r="5496" spans="1:70" x14ac:dyDescent="0.3">
      <c r="A5496" s="93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93"/>
      <c r="BR5496" s="95"/>
    </row>
    <row r="5497" spans="1:70" x14ac:dyDescent="0.3">
      <c r="A5497" s="93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93"/>
      <c r="BR5497" s="95"/>
    </row>
    <row r="5498" spans="1:70" x14ac:dyDescent="0.3">
      <c r="A5498" s="93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93"/>
      <c r="BR5498" s="95"/>
    </row>
    <row r="5499" spans="1:70" x14ac:dyDescent="0.3">
      <c r="A5499" s="93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93"/>
      <c r="BR5499" s="95"/>
    </row>
    <row r="5500" spans="1:70" x14ac:dyDescent="0.3">
      <c r="A5500" s="93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93"/>
      <c r="BR5500" s="95"/>
    </row>
    <row r="5501" spans="1:70" x14ac:dyDescent="0.3">
      <c r="A5501" s="93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93"/>
      <c r="BR5501" s="95"/>
    </row>
    <row r="5502" spans="1:70" x14ac:dyDescent="0.3">
      <c r="A5502" s="93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93"/>
      <c r="BR5502" s="95"/>
    </row>
    <row r="5503" spans="1:70" x14ac:dyDescent="0.3">
      <c r="A5503" s="93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93"/>
      <c r="BR5503" s="95"/>
    </row>
    <row r="5504" spans="1:70" x14ac:dyDescent="0.3">
      <c r="A5504" s="93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93"/>
      <c r="BR5504" s="95"/>
    </row>
    <row r="5505" spans="1:70" x14ac:dyDescent="0.3">
      <c r="A5505" s="93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93"/>
      <c r="BR5505" s="95"/>
    </row>
    <row r="5506" spans="1:70" x14ac:dyDescent="0.3">
      <c r="A5506" s="93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93"/>
      <c r="BR5506" s="95"/>
    </row>
    <row r="5507" spans="1:70" x14ac:dyDescent="0.3">
      <c r="A5507" s="93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93"/>
      <c r="BR5507" s="95"/>
    </row>
    <row r="5508" spans="1:70" x14ac:dyDescent="0.3">
      <c r="A5508" s="93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93"/>
      <c r="BR5508" s="95"/>
    </row>
    <row r="5509" spans="1:70" x14ac:dyDescent="0.3">
      <c r="A5509" s="93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93"/>
      <c r="BR5509" s="95"/>
    </row>
    <row r="5510" spans="1:70" x14ac:dyDescent="0.3">
      <c r="A5510" s="93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93"/>
      <c r="BR5510" s="95"/>
    </row>
    <row r="5511" spans="1:70" x14ac:dyDescent="0.3">
      <c r="A5511" s="93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93"/>
      <c r="BR5511" s="95"/>
    </row>
    <row r="5512" spans="1:70" x14ac:dyDescent="0.3">
      <c r="A5512" s="93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93"/>
      <c r="BR5512" s="95"/>
    </row>
    <row r="5513" spans="1:70" x14ac:dyDescent="0.3">
      <c r="A5513" s="93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93"/>
      <c r="BR5513" s="95"/>
    </row>
    <row r="5514" spans="1:70" x14ac:dyDescent="0.3">
      <c r="A5514" s="93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93"/>
      <c r="BR5514" s="95"/>
    </row>
    <row r="5515" spans="1:70" x14ac:dyDescent="0.3">
      <c r="A5515" s="93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93"/>
      <c r="BR5515" s="95"/>
    </row>
    <row r="5516" spans="1:70" x14ac:dyDescent="0.3">
      <c r="A5516" s="93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93"/>
      <c r="BR5516" s="95"/>
    </row>
    <row r="5517" spans="1:70" x14ac:dyDescent="0.3">
      <c r="A5517" s="93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93"/>
      <c r="BR5517" s="95"/>
    </row>
    <row r="5518" spans="1:70" x14ac:dyDescent="0.3">
      <c r="A5518" s="93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93"/>
      <c r="BR5518" s="95"/>
    </row>
    <row r="5519" spans="1:70" x14ac:dyDescent="0.3">
      <c r="A5519" s="93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93"/>
      <c r="BR5519" s="95"/>
    </row>
    <row r="5520" spans="1:70" x14ac:dyDescent="0.3">
      <c r="A5520" s="93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93"/>
      <c r="BR5520" s="95"/>
    </row>
    <row r="5521" spans="1:70" x14ac:dyDescent="0.3">
      <c r="A5521" s="93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93"/>
      <c r="BR5521" s="95"/>
    </row>
    <row r="5522" spans="1:70" x14ac:dyDescent="0.3">
      <c r="A5522" s="93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93"/>
      <c r="BR5522" s="95"/>
    </row>
    <row r="5523" spans="1:70" x14ac:dyDescent="0.3">
      <c r="A5523" s="93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93"/>
      <c r="BR5523" s="95"/>
    </row>
    <row r="5524" spans="1:70" x14ac:dyDescent="0.3">
      <c r="A5524" s="93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93"/>
      <c r="BR5524" s="95"/>
    </row>
    <row r="5525" spans="1:70" x14ac:dyDescent="0.3">
      <c r="A5525" s="93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93"/>
      <c r="BR5525" s="95"/>
    </row>
    <row r="5526" spans="1:70" x14ac:dyDescent="0.3">
      <c r="A5526" s="93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93"/>
      <c r="BR5526" s="95"/>
    </row>
    <row r="5527" spans="1:70" x14ac:dyDescent="0.3">
      <c r="A5527" s="93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93"/>
      <c r="BR5527" s="95"/>
    </row>
    <row r="5528" spans="1:70" x14ac:dyDescent="0.3">
      <c r="A5528" s="93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93"/>
      <c r="BR5528" s="95"/>
    </row>
    <row r="5529" spans="1:70" x14ac:dyDescent="0.3">
      <c r="A5529" s="93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93"/>
      <c r="BR5529" s="95"/>
    </row>
    <row r="5530" spans="1:70" x14ac:dyDescent="0.3">
      <c r="A5530" s="93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93"/>
      <c r="BR5530" s="95"/>
    </row>
    <row r="5531" spans="1:70" x14ac:dyDescent="0.3">
      <c r="A5531" s="93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93"/>
      <c r="BR5531" s="95"/>
    </row>
    <row r="5532" spans="1:70" x14ac:dyDescent="0.3">
      <c r="A5532" s="93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93"/>
      <c r="BR5532" s="95"/>
    </row>
    <row r="5533" spans="1:70" x14ac:dyDescent="0.3">
      <c r="A5533" s="93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93"/>
      <c r="BR5533" s="95"/>
    </row>
    <row r="5534" spans="1:70" x14ac:dyDescent="0.3">
      <c r="A5534" s="93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93"/>
      <c r="BR5534" s="95"/>
    </row>
    <row r="5535" spans="1:70" x14ac:dyDescent="0.3">
      <c r="A5535" s="93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93"/>
      <c r="BR5535" s="95"/>
    </row>
    <row r="5536" spans="1:70" x14ac:dyDescent="0.3">
      <c r="A5536" s="93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93"/>
      <c r="BR5536" s="95"/>
    </row>
    <row r="5537" spans="1:70" x14ac:dyDescent="0.3">
      <c r="A5537" s="93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93"/>
      <c r="BR5537" s="95"/>
    </row>
    <row r="5538" spans="1:70" x14ac:dyDescent="0.3">
      <c r="A5538" s="93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93"/>
      <c r="BR5538" s="95"/>
    </row>
    <row r="5539" spans="1:70" x14ac:dyDescent="0.3">
      <c r="A5539" s="93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93"/>
      <c r="BR5539" s="95"/>
    </row>
    <row r="5540" spans="1:70" x14ac:dyDescent="0.3">
      <c r="A5540" s="93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93"/>
      <c r="BR5540" s="95"/>
    </row>
    <row r="5541" spans="1:70" x14ac:dyDescent="0.3">
      <c r="A5541" s="93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93"/>
      <c r="BR5541" s="95"/>
    </row>
    <row r="5542" spans="1:70" x14ac:dyDescent="0.3">
      <c r="A5542" s="93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93"/>
      <c r="BR5542" s="95"/>
    </row>
    <row r="5543" spans="1:70" x14ac:dyDescent="0.3">
      <c r="A5543" s="93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93"/>
      <c r="BR5543" s="95"/>
    </row>
    <row r="5544" spans="1:70" x14ac:dyDescent="0.3">
      <c r="A5544" s="93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93"/>
      <c r="BR5544" s="95"/>
    </row>
    <row r="5545" spans="1:70" x14ac:dyDescent="0.3">
      <c r="A5545" s="93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93"/>
      <c r="BR5545" s="95"/>
    </row>
    <row r="5546" spans="1:70" x14ac:dyDescent="0.3">
      <c r="A5546" s="93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93"/>
      <c r="BR5546" s="95"/>
    </row>
    <row r="5547" spans="1:70" x14ac:dyDescent="0.3">
      <c r="A5547" s="93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93"/>
      <c r="BR5547" s="95"/>
    </row>
    <row r="5548" spans="1:70" x14ac:dyDescent="0.3">
      <c r="A5548" s="93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93"/>
      <c r="BR5548" s="95"/>
    </row>
    <row r="5549" spans="1:70" x14ac:dyDescent="0.3">
      <c r="A5549" s="93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93"/>
      <c r="BR5549" s="95"/>
    </row>
    <row r="5550" spans="1:70" x14ac:dyDescent="0.3">
      <c r="A5550" s="93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93"/>
      <c r="BR5550" s="95"/>
    </row>
    <row r="5551" spans="1:70" x14ac:dyDescent="0.3">
      <c r="A5551" s="93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93"/>
      <c r="BR5551" s="95"/>
    </row>
    <row r="5552" spans="1:70" x14ac:dyDescent="0.3">
      <c r="A5552" s="93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93"/>
      <c r="BR5552" s="95"/>
    </row>
    <row r="5553" spans="1:70" x14ac:dyDescent="0.3">
      <c r="A5553" s="93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93"/>
      <c r="BR5553" s="95"/>
    </row>
    <row r="5554" spans="1:70" x14ac:dyDescent="0.3">
      <c r="A5554" s="93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93"/>
      <c r="BR5554" s="95"/>
    </row>
    <row r="5555" spans="1:70" x14ac:dyDescent="0.3">
      <c r="A5555" s="93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93"/>
      <c r="BR5555" s="95"/>
    </row>
    <row r="5556" spans="1:70" x14ac:dyDescent="0.3">
      <c r="A5556" s="93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93"/>
      <c r="BR5556" s="95"/>
    </row>
    <row r="5557" spans="1:70" x14ac:dyDescent="0.3">
      <c r="A5557" s="93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93"/>
      <c r="BR5557" s="95"/>
    </row>
    <row r="5558" spans="1:70" x14ac:dyDescent="0.3">
      <c r="A5558" s="93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93"/>
      <c r="BR5558" s="95"/>
    </row>
    <row r="5559" spans="1:70" x14ac:dyDescent="0.3">
      <c r="A5559" s="93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93"/>
      <c r="BR5559" s="95"/>
    </row>
    <row r="5560" spans="1:70" x14ac:dyDescent="0.3">
      <c r="A5560" s="93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93"/>
      <c r="BR5560" s="95"/>
    </row>
    <row r="5561" spans="1:70" x14ac:dyDescent="0.3">
      <c r="A5561" s="93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93"/>
      <c r="BR5561" s="95"/>
    </row>
    <row r="5562" spans="1:70" x14ac:dyDescent="0.3">
      <c r="A5562" s="93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93"/>
      <c r="BR5562" s="95"/>
    </row>
    <row r="5563" spans="1:70" x14ac:dyDescent="0.3">
      <c r="A5563" s="93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93"/>
      <c r="BR5563" s="95"/>
    </row>
    <row r="5564" spans="1:70" x14ac:dyDescent="0.3">
      <c r="A5564" s="93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93"/>
      <c r="BR5564" s="95"/>
    </row>
    <row r="5565" spans="1:70" x14ac:dyDescent="0.3">
      <c r="A5565" s="93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93"/>
      <c r="BR5565" s="95"/>
    </row>
    <row r="5566" spans="1:70" x14ac:dyDescent="0.3">
      <c r="A5566" s="93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93"/>
      <c r="BR5566" s="95"/>
    </row>
    <row r="5567" spans="1:70" x14ac:dyDescent="0.3">
      <c r="A5567" s="93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93"/>
      <c r="BR5567" s="95"/>
    </row>
    <row r="5568" spans="1:70" x14ac:dyDescent="0.3">
      <c r="A5568" s="93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93"/>
      <c r="BR5568" s="95"/>
    </row>
    <row r="5569" spans="1:70" x14ac:dyDescent="0.3">
      <c r="A5569" s="93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93"/>
      <c r="BR5569" s="95"/>
    </row>
    <row r="5570" spans="1:70" x14ac:dyDescent="0.3">
      <c r="A5570" s="93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93"/>
      <c r="BR5570" s="95"/>
    </row>
    <row r="5571" spans="1:70" x14ac:dyDescent="0.3">
      <c r="A5571" s="93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93"/>
      <c r="BR5571" s="95"/>
    </row>
    <row r="5572" spans="1:70" x14ac:dyDescent="0.3">
      <c r="A5572" s="93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93"/>
      <c r="BR5572" s="95"/>
    </row>
    <row r="5573" spans="1:70" x14ac:dyDescent="0.3">
      <c r="A5573" s="93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93"/>
      <c r="BR5573" s="95"/>
    </row>
    <row r="5574" spans="1:70" x14ac:dyDescent="0.3">
      <c r="A5574" s="93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93"/>
      <c r="BR5574" s="95"/>
    </row>
    <row r="5575" spans="1:70" x14ac:dyDescent="0.3">
      <c r="A5575" s="93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93"/>
      <c r="BR5575" s="95"/>
    </row>
    <row r="5576" spans="1:70" x14ac:dyDescent="0.3">
      <c r="A5576" s="93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93"/>
      <c r="BR5576" s="95"/>
    </row>
    <row r="5577" spans="1:70" x14ac:dyDescent="0.3">
      <c r="A5577" s="93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93"/>
      <c r="BR5577" s="95"/>
    </row>
    <row r="5578" spans="1:70" x14ac:dyDescent="0.3">
      <c r="A5578" s="93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93"/>
      <c r="BR5578" s="95"/>
    </row>
    <row r="5579" spans="1:70" x14ac:dyDescent="0.3">
      <c r="A5579" s="93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93"/>
      <c r="BR5579" s="95"/>
    </row>
    <row r="5580" spans="1:70" x14ac:dyDescent="0.3">
      <c r="A5580" s="93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93"/>
      <c r="BR5580" s="95"/>
    </row>
    <row r="5581" spans="1:70" x14ac:dyDescent="0.3">
      <c r="A5581" s="93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93"/>
      <c r="BR5581" s="95"/>
    </row>
    <row r="5582" spans="1:70" x14ac:dyDescent="0.3">
      <c r="A5582" s="93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93"/>
      <c r="BR5582" s="95"/>
    </row>
    <row r="5583" spans="1:70" x14ac:dyDescent="0.3">
      <c r="A5583" s="93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93"/>
      <c r="BR5583" s="95"/>
    </row>
    <row r="5584" spans="1:70" x14ac:dyDescent="0.3">
      <c r="A5584" s="93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93"/>
      <c r="BR5584" s="95"/>
    </row>
    <row r="5585" spans="1:70" x14ac:dyDescent="0.3">
      <c r="A5585" s="93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93"/>
      <c r="BR5585" s="95"/>
    </row>
    <row r="5586" spans="1:70" x14ac:dyDescent="0.3">
      <c r="A5586" s="93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93"/>
      <c r="BR5586" s="95"/>
    </row>
    <row r="5587" spans="1:70" x14ac:dyDescent="0.3">
      <c r="A5587" s="93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93"/>
      <c r="BR5587" s="95"/>
    </row>
    <row r="5588" spans="1:70" x14ac:dyDescent="0.3">
      <c r="A5588" s="93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93"/>
      <c r="BR5588" s="95"/>
    </row>
    <row r="5589" spans="1:70" x14ac:dyDescent="0.3">
      <c r="A5589" s="93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93"/>
      <c r="BR5589" s="95"/>
    </row>
    <row r="5590" spans="1:70" x14ac:dyDescent="0.3">
      <c r="A5590" s="93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93"/>
      <c r="BR5590" s="95"/>
    </row>
    <row r="5591" spans="1:70" x14ac:dyDescent="0.3">
      <c r="A5591" s="93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93"/>
      <c r="BR5591" s="95"/>
    </row>
    <row r="5592" spans="1:70" x14ac:dyDescent="0.3">
      <c r="A5592" s="93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93"/>
      <c r="BR5592" s="95"/>
    </row>
    <row r="5593" spans="1:70" x14ac:dyDescent="0.3">
      <c r="A5593" s="93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93"/>
      <c r="BR5593" s="95"/>
    </row>
    <row r="5594" spans="1:70" x14ac:dyDescent="0.3">
      <c r="A5594" s="93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93"/>
      <c r="BR5594" s="95"/>
    </row>
    <row r="5595" spans="1:70" x14ac:dyDescent="0.3">
      <c r="A5595" s="93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93"/>
      <c r="BR5595" s="95"/>
    </row>
    <row r="5596" spans="1:70" x14ac:dyDescent="0.3">
      <c r="A5596" s="93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93"/>
      <c r="BR5596" s="95"/>
    </row>
    <row r="5597" spans="1:70" x14ac:dyDescent="0.3">
      <c r="A5597" s="93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93"/>
      <c r="BR5597" s="95"/>
    </row>
    <row r="5598" spans="1:70" x14ac:dyDescent="0.3">
      <c r="A5598" s="93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93"/>
      <c r="BR5598" s="95"/>
    </row>
    <row r="5599" spans="1:70" x14ac:dyDescent="0.3">
      <c r="A5599" s="93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93"/>
      <c r="BR5599" s="95"/>
    </row>
    <row r="5600" spans="1:70" x14ac:dyDescent="0.3">
      <c r="A5600" s="93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93"/>
      <c r="BR5600" s="95"/>
    </row>
    <row r="5601" spans="1:70" x14ac:dyDescent="0.3">
      <c r="A5601" s="93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93"/>
      <c r="BR5601" s="95"/>
    </row>
    <row r="5602" spans="1:70" x14ac:dyDescent="0.3">
      <c r="A5602" s="93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93"/>
      <c r="BR5602" s="95"/>
    </row>
    <row r="5603" spans="1:70" x14ac:dyDescent="0.3">
      <c r="A5603" s="93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93"/>
      <c r="BR5603" s="95"/>
    </row>
    <row r="5604" spans="1:70" x14ac:dyDescent="0.3">
      <c r="A5604" s="93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93"/>
      <c r="BR5604" s="95"/>
    </row>
    <row r="5605" spans="1:70" x14ac:dyDescent="0.3">
      <c r="A5605" s="93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93"/>
      <c r="BR5605" s="95"/>
    </row>
    <row r="5606" spans="1:70" x14ac:dyDescent="0.3">
      <c r="A5606" s="93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93"/>
      <c r="BR5606" s="95"/>
    </row>
    <row r="5607" spans="1:70" x14ac:dyDescent="0.3">
      <c r="A5607" s="93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93"/>
      <c r="BR5607" s="95"/>
    </row>
    <row r="5608" spans="1:70" x14ac:dyDescent="0.3">
      <c r="A5608" s="93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93"/>
      <c r="BR5608" s="95"/>
    </row>
    <row r="5609" spans="1:70" x14ac:dyDescent="0.3">
      <c r="A5609" s="93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93"/>
      <c r="BR5609" s="95"/>
    </row>
    <row r="5610" spans="1:70" x14ac:dyDescent="0.3">
      <c r="A5610" s="93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93"/>
      <c r="BR5610" s="95"/>
    </row>
    <row r="5611" spans="1:70" x14ac:dyDescent="0.3">
      <c r="A5611" s="93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93"/>
      <c r="BR5611" s="95"/>
    </row>
    <row r="5612" spans="1:70" x14ac:dyDescent="0.3">
      <c r="A5612" s="93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93"/>
      <c r="BR5612" s="95"/>
    </row>
    <row r="5613" spans="1:70" x14ac:dyDescent="0.3">
      <c r="A5613" s="93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93"/>
      <c r="BR5613" s="95"/>
    </row>
    <row r="5614" spans="1:70" x14ac:dyDescent="0.3">
      <c r="A5614" s="93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93"/>
      <c r="BR5614" s="95"/>
    </row>
    <row r="5615" spans="1:70" x14ac:dyDescent="0.3">
      <c r="A5615" s="93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93"/>
      <c r="BR5615" s="95"/>
    </row>
    <row r="5616" spans="1:70" x14ac:dyDescent="0.3">
      <c r="A5616" s="93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93"/>
      <c r="BR5616" s="95"/>
    </row>
    <row r="5617" spans="1:70" x14ac:dyDescent="0.3">
      <c r="A5617" s="93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93"/>
      <c r="BR5617" s="95"/>
    </row>
    <row r="5618" spans="1:70" x14ac:dyDescent="0.3">
      <c r="A5618" s="93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93"/>
      <c r="BR5618" s="95"/>
    </row>
    <row r="5619" spans="1:70" x14ac:dyDescent="0.3">
      <c r="A5619" s="93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93"/>
      <c r="BR5619" s="95"/>
    </row>
    <row r="5620" spans="1:70" x14ac:dyDescent="0.3">
      <c r="A5620" s="93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93"/>
      <c r="BR5620" s="95"/>
    </row>
    <row r="5621" spans="1:70" x14ac:dyDescent="0.3">
      <c r="A5621" s="93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93"/>
      <c r="BR5621" s="95"/>
    </row>
    <row r="5622" spans="1:70" x14ac:dyDescent="0.3">
      <c r="A5622" s="93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93"/>
      <c r="BR5622" s="95"/>
    </row>
    <row r="5623" spans="1:70" x14ac:dyDescent="0.3">
      <c r="A5623" s="93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93"/>
      <c r="BR5623" s="95"/>
    </row>
    <row r="5624" spans="1:70" x14ac:dyDescent="0.3">
      <c r="A5624" s="93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93"/>
      <c r="BR5624" s="95"/>
    </row>
    <row r="5625" spans="1:70" x14ac:dyDescent="0.3">
      <c r="A5625" s="93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93"/>
      <c r="BR5625" s="95"/>
    </row>
    <row r="5626" spans="1:70" x14ac:dyDescent="0.3">
      <c r="A5626" s="93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93"/>
      <c r="BR5626" s="95"/>
    </row>
    <row r="5627" spans="1:70" x14ac:dyDescent="0.3">
      <c r="A5627" s="93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93"/>
      <c r="BR5627" s="95"/>
    </row>
    <row r="5628" spans="1:70" x14ac:dyDescent="0.3">
      <c r="A5628" s="93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93"/>
      <c r="BR5628" s="95"/>
    </row>
    <row r="5629" spans="1:70" x14ac:dyDescent="0.3">
      <c r="A5629" s="93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93"/>
      <c r="BR5629" s="95"/>
    </row>
    <row r="5630" spans="1:70" x14ac:dyDescent="0.3">
      <c r="A5630" s="93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93"/>
      <c r="BR5630" s="95"/>
    </row>
    <row r="5631" spans="1:70" x14ac:dyDescent="0.3">
      <c r="A5631" s="93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93"/>
      <c r="BR5631" s="95"/>
    </row>
    <row r="5632" spans="1:70" x14ac:dyDescent="0.3">
      <c r="A5632" s="93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93"/>
      <c r="BR5632" s="95"/>
    </row>
    <row r="5633" spans="1:70" x14ac:dyDescent="0.3">
      <c r="A5633" s="93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93"/>
      <c r="BR5633" s="95"/>
    </row>
    <row r="5634" spans="1:70" x14ac:dyDescent="0.3">
      <c r="A5634" s="93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93"/>
      <c r="BR5634" s="95"/>
    </row>
    <row r="5635" spans="1:70" x14ac:dyDescent="0.3">
      <c r="A5635" s="93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93"/>
      <c r="BR5635" s="95"/>
    </row>
    <row r="5636" spans="1:70" x14ac:dyDescent="0.3">
      <c r="A5636" s="93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93"/>
      <c r="BR5636" s="95"/>
    </row>
    <row r="5637" spans="1:70" x14ac:dyDescent="0.3">
      <c r="A5637" s="93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93"/>
      <c r="BR5637" s="95"/>
    </row>
    <row r="5638" spans="1:70" x14ac:dyDescent="0.3">
      <c r="A5638" s="93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93"/>
      <c r="BR5638" s="95"/>
    </row>
    <row r="5639" spans="1:70" x14ac:dyDescent="0.3">
      <c r="A5639" s="93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93"/>
      <c r="BR5639" s="95"/>
    </row>
    <row r="5640" spans="1:70" x14ac:dyDescent="0.3">
      <c r="A5640" s="93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93"/>
      <c r="BR5640" s="95"/>
    </row>
    <row r="5641" spans="1:70" x14ac:dyDescent="0.3">
      <c r="A5641" s="93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93"/>
      <c r="BR5641" s="95"/>
    </row>
    <row r="5642" spans="1:70" x14ac:dyDescent="0.3">
      <c r="A5642" s="93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93"/>
      <c r="BR5642" s="95"/>
    </row>
    <row r="5643" spans="1:70" x14ac:dyDescent="0.3">
      <c r="A5643" s="93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93"/>
      <c r="BR5643" s="95"/>
    </row>
    <row r="5644" spans="1:70" x14ac:dyDescent="0.3">
      <c r="A5644" s="93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93"/>
      <c r="BR5644" s="95"/>
    </row>
    <row r="5645" spans="1:70" x14ac:dyDescent="0.3">
      <c r="A5645" s="93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93"/>
      <c r="BR5645" s="95"/>
    </row>
    <row r="5646" spans="1:70" x14ac:dyDescent="0.3">
      <c r="A5646" s="93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93"/>
      <c r="BR5646" s="95"/>
    </row>
    <row r="5647" spans="1:70" x14ac:dyDescent="0.3">
      <c r="A5647" s="93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93"/>
      <c r="BR5647" s="95"/>
    </row>
    <row r="5648" spans="1:70" x14ac:dyDescent="0.3">
      <c r="A5648" s="93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93"/>
      <c r="BR5648" s="95"/>
    </row>
    <row r="5649" spans="1:70" x14ac:dyDescent="0.3">
      <c r="A5649" s="93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93"/>
      <c r="BR5649" s="95"/>
    </row>
    <row r="5650" spans="1:70" x14ac:dyDescent="0.3">
      <c r="A5650" s="93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93"/>
      <c r="BR5650" s="95"/>
    </row>
    <row r="5651" spans="1:70" x14ac:dyDescent="0.3">
      <c r="A5651" s="93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93"/>
      <c r="BR5651" s="95"/>
    </row>
    <row r="5652" spans="1:70" x14ac:dyDescent="0.3">
      <c r="A5652" s="93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93"/>
      <c r="BR5652" s="95"/>
    </row>
    <row r="5653" spans="1:70" x14ac:dyDescent="0.3">
      <c r="A5653" s="93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93"/>
      <c r="BR5653" s="95"/>
    </row>
    <row r="5654" spans="1:70" x14ac:dyDescent="0.3">
      <c r="A5654" s="93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93"/>
      <c r="BR5654" s="95"/>
    </row>
    <row r="5655" spans="1:70" x14ac:dyDescent="0.3">
      <c r="A5655" s="93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93"/>
      <c r="BR5655" s="95"/>
    </row>
    <row r="5656" spans="1:70" x14ac:dyDescent="0.3">
      <c r="A5656" s="93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93"/>
      <c r="BR5656" s="95"/>
    </row>
    <row r="5657" spans="1:70" x14ac:dyDescent="0.3">
      <c r="A5657" s="93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93"/>
      <c r="BR5657" s="95"/>
    </row>
    <row r="5658" spans="1:70" x14ac:dyDescent="0.3">
      <c r="A5658" s="93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93"/>
      <c r="BR5658" s="95"/>
    </row>
    <row r="5659" spans="1:70" x14ac:dyDescent="0.3">
      <c r="A5659" s="93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93"/>
      <c r="BR5659" s="95"/>
    </row>
    <row r="5660" spans="1:70" x14ac:dyDescent="0.3">
      <c r="A5660" s="93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93"/>
      <c r="BR5660" s="95"/>
    </row>
    <row r="5661" spans="1:70" x14ac:dyDescent="0.3">
      <c r="A5661" s="93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93"/>
      <c r="BR5661" s="95"/>
    </row>
    <row r="5662" spans="1:70" x14ac:dyDescent="0.3">
      <c r="A5662" s="93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93"/>
      <c r="BR5662" s="95"/>
    </row>
    <row r="5663" spans="1:70" x14ac:dyDescent="0.3">
      <c r="A5663" s="93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93"/>
      <c r="BR5663" s="95"/>
    </row>
    <row r="5664" spans="1:70" x14ac:dyDescent="0.3">
      <c r="A5664" s="93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93"/>
      <c r="BR5664" s="95"/>
    </row>
    <row r="5665" spans="1:70" x14ac:dyDescent="0.3">
      <c r="A5665" s="93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93"/>
      <c r="BR5665" s="95"/>
    </row>
    <row r="5666" spans="1:70" x14ac:dyDescent="0.3">
      <c r="A5666" s="93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93"/>
      <c r="BR5666" s="95"/>
    </row>
    <row r="5667" spans="1:70" x14ac:dyDescent="0.3">
      <c r="A5667" s="93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93"/>
      <c r="BR5667" s="95"/>
    </row>
    <row r="5668" spans="1:70" x14ac:dyDescent="0.3">
      <c r="A5668" s="93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93"/>
      <c r="BR5668" s="95"/>
    </row>
    <row r="5669" spans="1:70" x14ac:dyDescent="0.3">
      <c r="A5669" s="93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93"/>
      <c r="BR5669" s="95"/>
    </row>
    <row r="5670" spans="1:70" x14ac:dyDescent="0.3">
      <c r="A5670" s="93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93"/>
      <c r="BR5670" s="95"/>
    </row>
    <row r="5671" spans="1:70" x14ac:dyDescent="0.3">
      <c r="A5671" s="93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93"/>
      <c r="BR5671" s="95"/>
    </row>
    <row r="5672" spans="1:70" x14ac:dyDescent="0.3">
      <c r="A5672" s="93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93"/>
      <c r="BR5672" s="95"/>
    </row>
    <row r="5673" spans="1:70" x14ac:dyDescent="0.3">
      <c r="A5673" s="93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93"/>
      <c r="BR5673" s="95"/>
    </row>
    <row r="5674" spans="1:70" x14ac:dyDescent="0.3">
      <c r="A5674" s="93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93"/>
      <c r="BR5674" s="95"/>
    </row>
    <row r="5675" spans="1:70" x14ac:dyDescent="0.3">
      <c r="A5675" s="93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93"/>
      <c r="BR5675" s="95"/>
    </row>
    <row r="5676" spans="1:70" x14ac:dyDescent="0.3">
      <c r="A5676" s="93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93"/>
      <c r="BR5676" s="95"/>
    </row>
    <row r="5677" spans="1:70" x14ac:dyDescent="0.3">
      <c r="A5677" s="93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93"/>
      <c r="BR5677" s="95"/>
    </row>
    <row r="5678" spans="1:70" x14ac:dyDescent="0.3">
      <c r="A5678" s="93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93"/>
      <c r="BR5678" s="95"/>
    </row>
    <row r="5679" spans="1:70" x14ac:dyDescent="0.3">
      <c r="A5679" s="93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93"/>
      <c r="BR5679" s="95"/>
    </row>
    <row r="5680" spans="1:70" x14ac:dyDescent="0.3">
      <c r="A5680" s="93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93"/>
      <c r="BR5680" s="95"/>
    </row>
    <row r="5681" spans="1:70" x14ac:dyDescent="0.3">
      <c r="A5681" s="93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93"/>
      <c r="BR5681" s="95"/>
    </row>
    <row r="5682" spans="1:70" x14ac:dyDescent="0.3">
      <c r="A5682" s="93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93"/>
      <c r="BR5682" s="95"/>
    </row>
    <row r="5683" spans="1:70" x14ac:dyDescent="0.3">
      <c r="A5683" s="93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93"/>
      <c r="BR5683" s="95"/>
    </row>
    <row r="5684" spans="1:70" x14ac:dyDescent="0.3">
      <c r="A5684" s="93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93"/>
      <c r="BR5684" s="95"/>
    </row>
    <row r="5685" spans="1:70" x14ac:dyDescent="0.3">
      <c r="A5685" s="93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93"/>
      <c r="BR5685" s="95"/>
    </row>
    <row r="5686" spans="1:70" x14ac:dyDescent="0.3">
      <c r="A5686" s="93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93"/>
      <c r="BR5686" s="95"/>
    </row>
    <row r="5687" spans="1:70" x14ac:dyDescent="0.3">
      <c r="A5687" s="93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93"/>
      <c r="BR5687" s="95"/>
    </row>
    <row r="5688" spans="1:70" x14ac:dyDescent="0.3">
      <c r="A5688" s="93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93"/>
      <c r="BR5688" s="95"/>
    </row>
    <row r="5689" spans="1:70" x14ac:dyDescent="0.3">
      <c r="A5689" s="93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93"/>
      <c r="BR5689" s="95"/>
    </row>
    <row r="5690" spans="1:70" x14ac:dyDescent="0.3">
      <c r="A5690" s="93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93"/>
      <c r="BR5690" s="95"/>
    </row>
    <row r="5691" spans="1:70" x14ac:dyDescent="0.3">
      <c r="A5691" s="93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93"/>
      <c r="BR5691" s="95"/>
    </row>
    <row r="5692" spans="1:70" x14ac:dyDescent="0.3">
      <c r="A5692" s="93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93"/>
      <c r="BR5692" s="95"/>
    </row>
    <row r="5693" spans="1:70" x14ac:dyDescent="0.3">
      <c r="A5693" s="93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93"/>
      <c r="BR5693" s="95"/>
    </row>
    <row r="5694" spans="1:70" x14ac:dyDescent="0.3">
      <c r="A5694" s="93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93"/>
      <c r="BR5694" s="95"/>
    </row>
    <row r="5695" spans="1:70" x14ac:dyDescent="0.3">
      <c r="A5695" s="93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93"/>
      <c r="BR5695" s="95"/>
    </row>
    <row r="5696" spans="1:70" x14ac:dyDescent="0.3">
      <c r="A5696" s="93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93"/>
      <c r="BR5696" s="95"/>
    </row>
    <row r="5697" spans="1:70" x14ac:dyDescent="0.3">
      <c r="A5697" s="93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93"/>
      <c r="BR5697" s="95"/>
    </row>
    <row r="5698" spans="1:70" x14ac:dyDescent="0.3">
      <c r="A5698" s="93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93"/>
      <c r="BR5698" s="95"/>
    </row>
    <row r="5699" spans="1:70" x14ac:dyDescent="0.3">
      <c r="A5699" s="93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93"/>
      <c r="BR5699" s="95"/>
    </row>
    <row r="5700" spans="1:70" x14ac:dyDescent="0.3">
      <c r="A5700" s="93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93"/>
      <c r="BR5700" s="95"/>
    </row>
    <row r="5701" spans="1:70" x14ac:dyDescent="0.3">
      <c r="A5701" s="93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93"/>
      <c r="BR5701" s="95"/>
    </row>
    <row r="5702" spans="1:70" x14ac:dyDescent="0.3">
      <c r="A5702" s="93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93"/>
      <c r="BR5702" s="95"/>
    </row>
    <row r="5703" spans="1:70" x14ac:dyDescent="0.3">
      <c r="A5703" s="93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93"/>
      <c r="BR5703" s="95"/>
    </row>
    <row r="5704" spans="1:70" x14ac:dyDescent="0.3">
      <c r="A5704" s="93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93"/>
      <c r="BR5704" s="95"/>
    </row>
    <row r="5705" spans="1:70" x14ac:dyDescent="0.3">
      <c r="A5705" s="93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93"/>
      <c r="BR5705" s="95"/>
    </row>
    <row r="5706" spans="1:70" x14ac:dyDescent="0.3">
      <c r="A5706" s="93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93"/>
      <c r="BR5706" s="95"/>
    </row>
    <row r="5707" spans="1:70" x14ac:dyDescent="0.3">
      <c r="A5707" s="93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93"/>
      <c r="BR5707" s="95"/>
    </row>
    <row r="5708" spans="1:70" x14ac:dyDescent="0.3">
      <c r="A5708" s="93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93"/>
      <c r="BR5708" s="95"/>
    </row>
    <row r="5709" spans="1:70" x14ac:dyDescent="0.3">
      <c r="A5709" s="93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93"/>
      <c r="BR5709" s="95"/>
    </row>
    <row r="5710" spans="1:70" x14ac:dyDescent="0.3">
      <c r="A5710" s="93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93"/>
      <c r="BR5710" s="95"/>
    </row>
    <row r="5711" spans="1:70" x14ac:dyDescent="0.3">
      <c r="A5711" s="93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93"/>
      <c r="BR5711" s="95"/>
    </row>
    <row r="5712" spans="1:70" x14ac:dyDescent="0.3">
      <c r="A5712" s="93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93"/>
      <c r="BR5712" s="95"/>
    </row>
    <row r="5713" spans="1:70" x14ac:dyDescent="0.3">
      <c r="A5713" s="93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93"/>
      <c r="BR5713" s="95"/>
    </row>
    <row r="5714" spans="1:70" x14ac:dyDescent="0.3">
      <c r="A5714" s="93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93"/>
      <c r="BR5714" s="95"/>
    </row>
    <row r="5715" spans="1:70" x14ac:dyDescent="0.3">
      <c r="A5715" s="93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93"/>
      <c r="BR5715" s="95"/>
    </row>
    <row r="5716" spans="1:70" x14ac:dyDescent="0.3">
      <c r="A5716" s="93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93"/>
      <c r="BR5716" s="95"/>
    </row>
    <row r="5717" spans="1:70" x14ac:dyDescent="0.3">
      <c r="A5717" s="93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93"/>
      <c r="BR5717" s="95"/>
    </row>
    <row r="5718" spans="1:70" x14ac:dyDescent="0.3">
      <c r="A5718" s="93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93"/>
      <c r="BR5718" s="95"/>
    </row>
    <row r="5719" spans="1:70" x14ac:dyDescent="0.3">
      <c r="A5719" s="93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93"/>
      <c r="BR5719" s="95"/>
    </row>
    <row r="5720" spans="1:70" x14ac:dyDescent="0.3">
      <c r="A5720" s="93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93"/>
      <c r="BR5720" s="95"/>
    </row>
    <row r="5721" spans="1:70" x14ac:dyDescent="0.3">
      <c r="A5721" s="93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93"/>
      <c r="BR5721" s="95"/>
    </row>
    <row r="5722" spans="1:70" x14ac:dyDescent="0.3">
      <c r="A5722" s="93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93"/>
      <c r="BR5722" s="95"/>
    </row>
    <row r="5723" spans="1:70" x14ac:dyDescent="0.3">
      <c r="A5723" s="93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93"/>
      <c r="BR5723" s="95"/>
    </row>
    <row r="5724" spans="1:70" x14ac:dyDescent="0.3">
      <c r="A5724" s="93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93"/>
      <c r="BR5724" s="95"/>
    </row>
    <row r="5725" spans="1:70" x14ac:dyDescent="0.3">
      <c r="A5725" s="93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93"/>
      <c r="BR5725" s="95"/>
    </row>
    <row r="5726" spans="1:70" x14ac:dyDescent="0.3">
      <c r="A5726" s="93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93"/>
      <c r="BR5726" s="95"/>
    </row>
    <row r="5727" spans="1:70" x14ac:dyDescent="0.3">
      <c r="A5727" s="93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93"/>
      <c r="BR5727" s="95"/>
    </row>
    <row r="5728" spans="1:70" x14ac:dyDescent="0.3">
      <c r="A5728" s="93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93"/>
      <c r="BR5728" s="95"/>
    </row>
    <row r="5729" spans="1:70" x14ac:dyDescent="0.3">
      <c r="A5729" s="93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93"/>
      <c r="BR5729" s="95"/>
    </row>
    <row r="5730" spans="1:70" x14ac:dyDescent="0.3">
      <c r="A5730" s="93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93"/>
      <c r="BR5730" s="95"/>
    </row>
    <row r="5731" spans="1:70" x14ac:dyDescent="0.3">
      <c r="A5731" s="93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93"/>
      <c r="BR5731" s="95"/>
    </row>
    <row r="5732" spans="1:70" x14ac:dyDescent="0.3">
      <c r="A5732" s="93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93"/>
      <c r="BR5732" s="95"/>
    </row>
    <row r="5733" spans="1:70" x14ac:dyDescent="0.3">
      <c r="A5733" s="93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93"/>
      <c r="BR5733" s="95"/>
    </row>
    <row r="5734" spans="1:70" x14ac:dyDescent="0.3">
      <c r="A5734" s="93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93"/>
      <c r="BR5734" s="95"/>
    </row>
    <row r="5735" spans="1:70" x14ac:dyDescent="0.3">
      <c r="A5735" s="93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93"/>
      <c r="BR5735" s="95"/>
    </row>
    <row r="5736" spans="1:70" x14ac:dyDescent="0.3">
      <c r="A5736" s="93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93"/>
      <c r="BR5736" s="95"/>
    </row>
    <row r="5737" spans="1:70" x14ac:dyDescent="0.3">
      <c r="A5737" s="93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93"/>
      <c r="BR5737" s="95"/>
    </row>
    <row r="5738" spans="1:70" x14ac:dyDescent="0.3">
      <c r="A5738" s="93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93"/>
      <c r="BR5738" s="95"/>
    </row>
    <row r="5739" spans="1:70" x14ac:dyDescent="0.3">
      <c r="A5739" s="93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93"/>
      <c r="BR5739" s="95"/>
    </row>
    <row r="5740" spans="1:70" x14ac:dyDescent="0.3">
      <c r="A5740" s="93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93"/>
      <c r="BR5740" s="95"/>
    </row>
    <row r="5741" spans="1:70" x14ac:dyDescent="0.3">
      <c r="A5741" s="93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93"/>
      <c r="BR5741" s="95"/>
    </row>
    <row r="5742" spans="1:70" x14ac:dyDescent="0.3">
      <c r="A5742" s="93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93"/>
      <c r="BR5742" s="95"/>
    </row>
    <row r="5743" spans="1:70" x14ac:dyDescent="0.3">
      <c r="A5743" s="93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93"/>
      <c r="BR5743" s="95"/>
    </row>
    <row r="5744" spans="1:70" x14ac:dyDescent="0.3">
      <c r="A5744" s="93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93"/>
      <c r="BR5744" s="95"/>
    </row>
    <row r="5745" spans="1:70" x14ac:dyDescent="0.3">
      <c r="A5745" s="93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93"/>
      <c r="BR5745" s="95"/>
    </row>
    <row r="5746" spans="1:70" x14ac:dyDescent="0.3">
      <c r="A5746" s="93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93"/>
      <c r="BR5746" s="95"/>
    </row>
    <row r="5747" spans="1:70" x14ac:dyDescent="0.3">
      <c r="A5747" s="93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93"/>
      <c r="BR5747" s="95"/>
    </row>
    <row r="5748" spans="1:70" x14ac:dyDescent="0.3">
      <c r="A5748" s="93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93"/>
      <c r="BR5748" s="95"/>
    </row>
    <row r="5749" spans="1:70" x14ac:dyDescent="0.3">
      <c r="A5749" s="93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93"/>
      <c r="BR5749" s="95"/>
    </row>
    <row r="5750" spans="1:70" x14ac:dyDescent="0.3">
      <c r="A5750" s="93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93"/>
      <c r="BR5750" s="95"/>
    </row>
    <row r="5751" spans="1:70" x14ac:dyDescent="0.3">
      <c r="A5751" s="93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93"/>
      <c r="BR5751" s="95"/>
    </row>
    <row r="5752" spans="1:70" x14ac:dyDescent="0.3">
      <c r="A5752" s="93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93"/>
      <c r="BR5752" s="95"/>
    </row>
    <row r="5753" spans="1:70" x14ac:dyDescent="0.3">
      <c r="A5753" s="93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93"/>
      <c r="BR5753" s="95"/>
    </row>
    <row r="5754" spans="1:70" x14ac:dyDescent="0.3">
      <c r="A5754" s="93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93"/>
      <c r="BR5754" s="95"/>
    </row>
    <row r="5755" spans="1:70" x14ac:dyDescent="0.3">
      <c r="A5755" s="93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93"/>
      <c r="BR5755" s="95"/>
    </row>
    <row r="5756" spans="1:70" x14ac:dyDescent="0.3">
      <c r="A5756" s="93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93"/>
      <c r="BR5756" s="95"/>
    </row>
    <row r="5757" spans="1:70" x14ac:dyDescent="0.3">
      <c r="A5757" s="93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93"/>
      <c r="BR5757" s="95"/>
    </row>
    <row r="5758" spans="1:70" x14ac:dyDescent="0.3">
      <c r="A5758" s="93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93"/>
      <c r="BR5758" s="95"/>
    </row>
    <row r="5759" spans="1:70" x14ac:dyDescent="0.3">
      <c r="A5759" s="93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93"/>
      <c r="BR5759" s="95"/>
    </row>
    <row r="5760" spans="1:70" x14ac:dyDescent="0.3">
      <c r="A5760" s="93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93"/>
      <c r="BR5760" s="95"/>
    </row>
    <row r="5761" spans="1:70" x14ac:dyDescent="0.3">
      <c r="A5761" s="93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93"/>
      <c r="BR5761" s="95"/>
    </row>
    <row r="5762" spans="1:70" x14ac:dyDescent="0.3">
      <c r="A5762" s="93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93"/>
      <c r="BR5762" s="95"/>
    </row>
    <row r="5763" spans="1:70" x14ac:dyDescent="0.3">
      <c r="A5763" s="93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93"/>
      <c r="BR5763" s="95"/>
    </row>
    <row r="5764" spans="1:70" x14ac:dyDescent="0.3">
      <c r="A5764" s="93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93"/>
      <c r="BR5764" s="95"/>
    </row>
    <row r="5765" spans="1:70" x14ac:dyDescent="0.3">
      <c r="A5765" s="93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93"/>
      <c r="BR5765" s="95"/>
    </row>
    <row r="5766" spans="1:70" x14ac:dyDescent="0.3">
      <c r="A5766" s="93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93"/>
      <c r="BR5766" s="95"/>
    </row>
    <row r="5767" spans="1:70" x14ac:dyDescent="0.3">
      <c r="A5767" s="93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93"/>
      <c r="BR5767" s="95"/>
    </row>
    <row r="5768" spans="1:70" x14ac:dyDescent="0.3">
      <c r="A5768" s="93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93"/>
      <c r="BR5768" s="95"/>
    </row>
    <row r="5769" spans="1:70" x14ac:dyDescent="0.3">
      <c r="A5769" s="93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93"/>
      <c r="BR5769" s="95"/>
    </row>
    <row r="5770" spans="1:70" x14ac:dyDescent="0.3">
      <c r="A5770" s="93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93"/>
      <c r="BR5770" s="95"/>
    </row>
    <row r="5771" spans="1:70" x14ac:dyDescent="0.3">
      <c r="A5771" s="93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93"/>
      <c r="BR5771" s="95"/>
    </row>
    <row r="5772" spans="1:70" x14ac:dyDescent="0.3">
      <c r="A5772" s="93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93"/>
      <c r="BR5772" s="95"/>
    </row>
    <row r="5773" spans="1:70" x14ac:dyDescent="0.3">
      <c r="A5773" s="93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93"/>
      <c r="BR5773" s="95"/>
    </row>
    <row r="5774" spans="1:70" x14ac:dyDescent="0.3">
      <c r="A5774" s="93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93"/>
      <c r="BR5774" s="95"/>
    </row>
    <row r="5775" spans="1:70" x14ac:dyDescent="0.3">
      <c r="A5775" s="93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93"/>
      <c r="BR5775" s="95"/>
    </row>
    <row r="5776" spans="1:70" x14ac:dyDescent="0.3">
      <c r="A5776" s="93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93"/>
      <c r="BR5776" s="95"/>
    </row>
    <row r="5777" spans="1:70" x14ac:dyDescent="0.3">
      <c r="A5777" s="93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93"/>
      <c r="BR5777" s="95"/>
    </row>
    <row r="5778" spans="1:70" x14ac:dyDescent="0.3">
      <c r="A5778" s="93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93"/>
      <c r="BR5778" s="95"/>
    </row>
    <row r="5779" spans="1:70" x14ac:dyDescent="0.3">
      <c r="A5779" s="93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93"/>
      <c r="BR5779" s="95"/>
    </row>
    <row r="5780" spans="1:70" x14ac:dyDescent="0.3">
      <c r="A5780" s="93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93"/>
      <c r="BR5780" s="95"/>
    </row>
    <row r="5781" spans="1:70" x14ac:dyDescent="0.3">
      <c r="A5781" s="93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93"/>
      <c r="BR5781" s="95"/>
    </row>
    <row r="5782" spans="1:70" x14ac:dyDescent="0.3">
      <c r="A5782" s="93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93"/>
      <c r="BR5782" s="95"/>
    </row>
    <row r="5783" spans="1:70" x14ac:dyDescent="0.3">
      <c r="A5783" s="93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93"/>
      <c r="BR5783" s="95"/>
    </row>
    <row r="5784" spans="1:70" x14ac:dyDescent="0.3">
      <c r="A5784" s="93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93"/>
      <c r="BR5784" s="95"/>
    </row>
    <row r="5785" spans="1:70" x14ac:dyDescent="0.3">
      <c r="A5785" s="93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93"/>
      <c r="BR5785" s="95"/>
    </row>
    <row r="5786" spans="1:70" x14ac:dyDescent="0.3">
      <c r="A5786" s="93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93"/>
      <c r="BR5786" s="95"/>
    </row>
    <row r="5787" spans="1:70" x14ac:dyDescent="0.3">
      <c r="A5787" s="93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93"/>
      <c r="BR5787" s="95"/>
    </row>
    <row r="5788" spans="1:70" x14ac:dyDescent="0.3">
      <c r="A5788" s="93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93"/>
      <c r="BR5788" s="95"/>
    </row>
    <row r="5789" spans="1:70" x14ac:dyDescent="0.3">
      <c r="A5789" s="93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93"/>
      <c r="BR5789" s="95"/>
    </row>
    <row r="5790" spans="1:70" x14ac:dyDescent="0.3">
      <c r="A5790" s="93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93"/>
      <c r="BR5790" s="95"/>
    </row>
    <row r="5791" spans="1:70" x14ac:dyDescent="0.3">
      <c r="A5791" s="93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93"/>
      <c r="BR5791" s="95"/>
    </row>
    <row r="5792" spans="1:70" x14ac:dyDescent="0.3">
      <c r="A5792" s="93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93"/>
      <c r="BR5792" s="95"/>
    </row>
    <row r="5793" spans="1:70" x14ac:dyDescent="0.3">
      <c r="A5793" s="93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93"/>
      <c r="BR5793" s="95"/>
    </row>
    <row r="5794" spans="1:70" x14ac:dyDescent="0.3">
      <c r="A5794" s="93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93"/>
      <c r="BR5794" s="95"/>
    </row>
    <row r="5795" spans="1:70" x14ac:dyDescent="0.3">
      <c r="A5795" s="93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93"/>
      <c r="BR5795" s="95"/>
    </row>
    <row r="5796" spans="1:70" x14ac:dyDescent="0.3">
      <c r="A5796" s="93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93"/>
      <c r="BR5796" s="95"/>
    </row>
    <row r="5797" spans="1:70" x14ac:dyDescent="0.3">
      <c r="A5797" s="93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93"/>
      <c r="BR5797" s="95"/>
    </row>
    <row r="5798" spans="1:70" x14ac:dyDescent="0.3">
      <c r="A5798" s="93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93"/>
      <c r="BR5798" s="95"/>
    </row>
    <row r="5799" spans="1:70" x14ac:dyDescent="0.3">
      <c r="A5799" s="93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93"/>
      <c r="BR5799" s="95"/>
    </row>
    <row r="5800" spans="1:70" x14ac:dyDescent="0.3">
      <c r="A5800" s="93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93"/>
      <c r="BR5800" s="95"/>
    </row>
    <row r="5801" spans="1:70" x14ac:dyDescent="0.3">
      <c r="A5801" s="93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93"/>
      <c r="BR5801" s="95"/>
    </row>
    <row r="5802" spans="1:70" x14ac:dyDescent="0.3">
      <c r="A5802" s="93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93"/>
      <c r="BR5802" s="95"/>
    </row>
    <row r="5803" spans="1:70" x14ac:dyDescent="0.3">
      <c r="A5803" s="93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93"/>
      <c r="BR5803" s="95"/>
    </row>
    <row r="5804" spans="1:70" x14ac:dyDescent="0.3">
      <c r="A5804" s="93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93"/>
      <c r="BR5804" s="95"/>
    </row>
    <row r="5805" spans="1:70" x14ac:dyDescent="0.3">
      <c r="A5805" s="93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93"/>
      <c r="BR5805" s="95"/>
    </row>
    <row r="5806" spans="1:70" x14ac:dyDescent="0.3">
      <c r="A5806" s="93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93"/>
      <c r="BR5806" s="95"/>
    </row>
    <row r="5807" spans="1:70" x14ac:dyDescent="0.3">
      <c r="A5807" s="93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93"/>
      <c r="BR5807" s="95"/>
    </row>
    <row r="5808" spans="1:70" x14ac:dyDescent="0.3">
      <c r="A5808" s="93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93"/>
      <c r="BR5808" s="95"/>
    </row>
    <row r="5809" spans="1:70" x14ac:dyDescent="0.3">
      <c r="A5809" s="93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93"/>
      <c r="BR5809" s="95"/>
    </row>
    <row r="5810" spans="1:70" x14ac:dyDescent="0.3">
      <c r="A5810" s="93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93"/>
      <c r="BR5810" s="95"/>
    </row>
    <row r="5811" spans="1:70" x14ac:dyDescent="0.3">
      <c r="A5811" s="93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93"/>
      <c r="BR5811" s="95"/>
    </row>
    <row r="5812" spans="1:70" x14ac:dyDescent="0.3">
      <c r="A5812" s="93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93"/>
      <c r="BR5812" s="95"/>
    </row>
    <row r="5813" spans="1:70" x14ac:dyDescent="0.3">
      <c r="A5813" s="93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93"/>
      <c r="BR5813" s="95"/>
    </row>
    <row r="5814" spans="1:70" x14ac:dyDescent="0.3">
      <c r="A5814" s="93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93"/>
      <c r="BR5814" s="95"/>
    </row>
    <row r="5815" spans="1:70" x14ac:dyDescent="0.3">
      <c r="A5815" s="93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93"/>
      <c r="BR5815" s="95"/>
    </row>
    <row r="5816" spans="1:70" x14ac:dyDescent="0.3">
      <c r="A5816" s="93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93"/>
      <c r="BR5816" s="95"/>
    </row>
    <row r="5817" spans="1:70" x14ac:dyDescent="0.3">
      <c r="A5817" s="93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93"/>
      <c r="BR5817" s="95"/>
    </row>
    <row r="5818" spans="1:70" x14ac:dyDescent="0.3">
      <c r="A5818" s="93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93"/>
      <c r="BR5818" s="95"/>
    </row>
    <row r="5819" spans="1:70" x14ac:dyDescent="0.3">
      <c r="A5819" s="93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93"/>
      <c r="BR5819" s="95"/>
    </row>
    <row r="5820" spans="1:70" x14ac:dyDescent="0.3">
      <c r="A5820" s="93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93"/>
      <c r="BR5820" s="95"/>
    </row>
    <row r="5821" spans="1:70" x14ac:dyDescent="0.3">
      <c r="A5821" s="93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93"/>
      <c r="BR5821" s="95"/>
    </row>
    <row r="5822" spans="1:70" x14ac:dyDescent="0.3">
      <c r="A5822" s="93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93"/>
      <c r="BR5822" s="95"/>
    </row>
    <row r="5823" spans="1:70" x14ac:dyDescent="0.3">
      <c r="A5823" s="93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93"/>
      <c r="BR5823" s="95"/>
    </row>
    <row r="5824" spans="1:70" x14ac:dyDescent="0.3">
      <c r="A5824" s="93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93"/>
      <c r="BR5824" s="95"/>
    </row>
    <row r="5825" spans="1:70" x14ac:dyDescent="0.3">
      <c r="A5825" s="93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93"/>
      <c r="BR5825" s="95"/>
    </row>
    <row r="5826" spans="1:70" x14ac:dyDescent="0.3">
      <c r="A5826" s="93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93"/>
      <c r="BR5826" s="95"/>
    </row>
    <row r="5827" spans="1:70" x14ac:dyDescent="0.3">
      <c r="A5827" s="93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93"/>
      <c r="BR5827" s="95"/>
    </row>
    <row r="5828" spans="1:70" x14ac:dyDescent="0.3">
      <c r="A5828" s="93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93"/>
      <c r="BR5828" s="95"/>
    </row>
    <row r="5829" spans="1:70" x14ac:dyDescent="0.3">
      <c r="A5829" s="93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93"/>
      <c r="BR5829" s="95"/>
    </row>
    <row r="5830" spans="1:70" x14ac:dyDescent="0.3">
      <c r="A5830" s="93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93"/>
      <c r="BR5830" s="95"/>
    </row>
    <row r="5831" spans="1:70" x14ac:dyDescent="0.3">
      <c r="A5831" s="93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93"/>
      <c r="BR5831" s="95"/>
    </row>
    <row r="5832" spans="1:70" x14ac:dyDescent="0.3">
      <c r="A5832" s="93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93"/>
      <c r="BR5832" s="95"/>
    </row>
    <row r="5833" spans="1:70" x14ac:dyDescent="0.3">
      <c r="A5833" s="93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93"/>
      <c r="BR5833" s="95"/>
    </row>
    <row r="5834" spans="1:70" x14ac:dyDescent="0.3">
      <c r="A5834" s="93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93"/>
      <c r="BR5834" s="95"/>
    </row>
    <row r="5835" spans="1:70" x14ac:dyDescent="0.3">
      <c r="A5835" s="93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93"/>
      <c r="BR5835" s="95"/>
    </row>
    <row r="5836" spans="1:70" x14ac:dyDescent="0.3">
      <c r="A5836" s="93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93"/>
      <c r="BR5836" s="95"/>
    </row>
    <row r="5837" spans="1:70" x14ac:dyDescent="0.3">
      <c r="A5837" s="93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93"/>
      <c r="BR5837" s="95"/>
    </row>
    <row r="5838" spans="1:70" x14ac:dyDescent="0.3">
      <c r="A5838" s="93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93"/>
      <c r="BR5838" s="95"/>
    </row>
    <row r="5839" spans="1:70" x14ac:dyDescent="0.3">
      <c r="A5839" s="93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93"/>
      <c r="BR5839" s="95"/>
    </row>
    <row r="5840" spans="1:70" x14ac:dyDescent="0.3">
      <c r="A5840" s="93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93"/>
      <c r="BR5840" s="95"/>
    </row>
    <row r="5841" spans="1:70" x14ac:dyDescent="0.3">
      <c r="A5841" s="93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93"/>
      <c r="BR5841" s="95"/>
    </row>
    <row r="5842" spans="1:70" x14ac:dyDescent="0.3">
      <c r="A5842" s="93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93"/>
      <c r="BR5842" s="95"/>
    </row>
    <row r="5843" spans="1:70" x14ac:dyDescent="0.3">
      <c r="A5843" s="93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93"/>
      <c r="BR5843" s="95"/>
    </row>
    <row r="5844" spans="1:70" x14ac:dyDescent="0.3">
      <c r="A5844" s="93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93"/>
      <c r="BR5844" s="95"/>
    </row>
    <row r="5845" spans="1:70" x14ac:dyDescent="0.3">
      <c r="A5845" s="93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93"/>
      <c r="BR5845" s="95"/>
    </row>
    <row r="5846" spans="1:70" x14ac:dyDescent="0.3">
      <c r="A5846" s="93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93"/>
      <c r="BR5846" s="95"/>
    </row>
    <row r="5847" spans="1:70" x14ac:dyDescent="0.3">
      <c r="A5847" s="93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93"/>
      <c r="BR5847" s="95"/>
    </row>
    <row r="5848" spans="1:70" x14ac:dyDescent="0.3">
      <c r="A5848" s="93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93"/>
      <c r="BR5848" s="95"/>
    </row>
    <row r="5849" spans="1:70" x14ac:dyDescent="0.3">
      <c r="A5849" s="93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93"/>
      <c r="BR5849" s="95"/>
    </row>
    <row r="5850" spans="1:70" x14ac:dyDescent="0.3">
      <c r="A5850" s="93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93"/>
      <c r="BR5850" s="95"/>
    </row>
    <row r="5851" spans="1:70" x14ac:dyDescent="0.3">
      <c r="A5851" s="93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93"/>
      <c r="BR5851" s="95"/>
    </row>
    <row r="5852" spans="1:70" x14ac:dyDescent="0.3">
      <c r="A5852" s="93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93"/>
      <c r="BR5852" s="95"/>
    </row>
    <row r="5853" spans="1:70" x14ac:dyDescent="0.3">
      <c r="A5853" s="93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93"/>
      <c r="BR5853" s="95"/>
    </row>
    <row r="5854" spans="1:70" x14ac:dyDescent="0.3">
      <c r="A5854" s="93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93"/>
      <c r="BR5854" s="95"/>
    </row>
    <row r="5855" spans="1:70" x14ac:dyDescent="0.3">
      <c r="A5855" s="93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93"/>
      <c r="BR5855" s="95"/>
    </row>
    <row r="5856" spans="1:70" x14ac:dyDescent="0.3">
      <c r="A5856" s="93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93"/>
      <c r="BR5856" s="95"/>
    </row>
    <row r="5857" spans="1:70" x14ac:dyDescent="0.3">
      <c r="A5857" s="93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93"/>
      <c r="BR5857" s="95"/>
    </row>
    <row r="5858" spans="1:70" x14ac:dyDescent="0.3">
      <c r="A5858" s="93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93"/>
      <c r="BR5858" s="95"/>
    </row>
    <row r="5859" spans="1:70" x14ac:dyDescent="0.3">
      <c r="A5859" s="93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93"/>
      <c r="BR5859" s="95"/>
    </row>
    <row r="5860" spans="1:70" x14ac:dyDescent="0.3">
      <c r="A5860" s="93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93"/>
      <c r="BR5860" s="95"/>
    </row>
    <row r="5861" spans="1:70" x14ac:dyDescent="0.3">
      <c r="A5861" s="93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93"/>
      <c r="BR5861" s="95"/>
    </row>
    <row r="5862" spans="1:70" x14ac:dyDescent="0.3">
      <c r="A5862" s="93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93"/>
      <c r="BR5862" s="95"/>
    </row>
    <row r="5863" spans="1:70" x14ac:dyDescent="0.3">
      <c r="A5863" s="93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93"/>
      <c r="BR5863" s="95"/>
    </row>
    <row r="5864" spans="1:70" x14ac:dyDescent="0.3">
      <c r="A5864" s="93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93"/>
      <c r="BR5864" s="95"/>
    </row>
    <row r="5865" spans="1:70" x14ac:dyDescent="0.3">
      <c r="A5865" s="93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93"/>
      <c r="BR5865" s="95"/>
    </row>
    <row r="5866" spans="1:70" x14ac:dyDescent="0.3">
      <c r="A5866" s="93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93"/>
      <c r="BR5866" s="95"/>
    </row>
    <row r="5867" spans="1:70" x14ac:dyDescent="0.3">
      <c r="A5867" s="93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93"/>
      <c r="BR5867" s="95"/>
    </row>
    <row r="5868" spans="1:70" x14ac:dyDescent="0.3">
      <c r="A5868" s="93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93"/>
      <c r="BR5868" s="95"/>
    </row>
    <row r="5869" spans="1:70" x14ac:dyDescent="0.3">
      <c r="A5869" s="93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93"/>
      <c r="BR5869" s="95"/>
    </row>
    <row r="5870" spans="1:70" x14ac:dyDescent="0.3">
      <c r="A5870" s="93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93"/>
      <c r="BR5870" s="95"/>
    </row>
    <row r="5871" spans="1:70" x14ac:dyDescent="0.3">
      <c r="A5871" s="93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93"/>
      <c r="BR5871" s="95"/>
    </row>
    <row r="5872" spans="1:70" x14ac:dyDescent="0.3">
      <c r="A5872" s="93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93"/>
      <c r="BR5872" s="95"/>
    </row>
    <row r="5873" spans="1:70" x14ac:dyDescent="0.3">
      <c r="A5873" s="93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93"/>
      <c r="BR5873" s="95"/>
    </row>
    <row r="5874" spans="1:70" x14ac:dyDescent="0.3">
      <c r="A5874" s="93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93"/>
      <c r="BR5874" s="95"/>
    </row>
    <row r="5875" spans="1:70" x14ac:dyDescent="0.3">
      <c r="A5875" s="93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93"/>
      <c r="BR5875" s="95"/>
    </row>
    <row r="5876" spans="1:70" x14ac:dyDescent="0.3">
      <c r="A5876" s="93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93"/>
      <c r="BR5876" s="95"/>
    </row>
    <row r="5877" spans="1:70" x14ac:dyDescent="0.3">
      <c r="A5877" s="93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93"/>
      <c r="BR5877" s="95"/>
    </row>
    <row r="5878" spans="1:70" x14ac:dyDescent="0.3">
      <c r="A5878" s="93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93"/>
      <c r="BR5878" s="95"/>
    </row>
    <row r="5879" spans="1:70" x14ac:dyDescent="0.3">
      <c r="A5879" s="93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93"/>
      <c r="BR5879" s="95"/>
    </row>
    <row r="5880" spans="1:70" x14ac:dyDescent="0.3">
      <c r="A5880" s="93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93"/>
      <c r="BR5880" s="95"/>
    </row>
    <row r="5881" spans="1:70" x14ac:dyDescent="0.3">
      <c r="A5881" s="93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93"/>
      <c r="BR5881" s="95"/>
    </row>
    <row r="5882" spans="1:70" x14ac:dyDescent="0.3">
      <c r="A5882" s="93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93"/>
      <c r="BR5882" s="95"/>
    </row>
    <row r="5883" spans="1:70" x14ac:dyDescent="0.3">
      <c r="A5883" s="93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93"/>
      <c r="BR5883" s="95"/>
    </row>
    <row r="5884" spans="1:70" x14ac:dyDescent="0.3">
      <c r="A5884" s="93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93"/>
      <c r="BR5884" s="95"/>
    </row>
    <row r="5885" spans="1:70" x14ac:dyDescent="0.3">
      <c r="A5885" s="93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93"/>
      <c r="BR5885" s="95"/>
    </row>
    <row r="5886" spans="1:70" x14ac:dyDescent="0.3">
      <c r="A5886" s="93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93"/>
      <c r="BR5886" s="95"/>
    </row>
    <row r="5887" spans="1:70" x14ac:dyDescent="0.3">
      <c r="A5887" s="93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93"/>
      <c r="BR5887" s="95"/>
    </row>
    <row r="5888" spans="1:70" x14ac:dyDescent="0.3">
      <c r="A5888" s="93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93"/>
      <c r="BR5888" s="95"/>
    </row>
    <row r="5889" spans="1:70" x14ac:dyDescent="0.3">
      <c r="A5889" s="93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93"/>
      <c r="BR5889" s="95"/>
    </row>
    <row r="5890" spans="1:70" x14ac:dyDescent="0.3">
      <c r="A5890" s="93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93"/>
      <c r="BR5890" s="95"/>
    </row>
    <row r="5891" spans="1:70" x14ac:dyDescent="0.3">
      <c r="A5891" s="93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93"/>
      <c r="BR5891" s="95"/>
    </row>
    <row r="5892" spans="1:70" x14ac:dyDescent="0.3">
      <c r="A5892" s="93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93"/>
      <c r="BR5892" s="95"/>
    </row>
    <row r="5893" spans="1:70" x14ac:dyDescent="0.3">
      <c r="A5893" s="93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93"/>
      <c r="BR5893" s="95"/>
    </row>
    <row r="5894" spans="1:70" x14ac:dyDescent="0.3">
      <c r="A5894" s="93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93"/>
      <c r="BR5894" s="95"/>
    </row>
    <row r="5895" spans="1:70" x14ac:dyDescent="0.3">
      <c r="A5895" s="93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93"/>
      <c r="BR5895" s="95"/>
    </row>
    <row r="5896" spans="1:70" x14ac:dyDescent="0.3">
      <c r="A5896" s="93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93"/>
      <c r="BR5896" s="95"/>
    </row>
    <row r="5897" spans="1:70" x14ac:dyDescent="0.3">
      <c r="A5897" s="93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93"/>
      <c r="BR5897" s="95"/>
    </row>
    <row r="5898" spans="1:70" x14ac:dyDescent="0.3">
      <c r="A5898" s="93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93"/>
      <c r="BR5898" s="95"/>
    </row>
    <row r="5899" spans="1:70" x14ac:dyDescent="0.3">
      <c r="A5899" s="93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93"/>
      <c r="BR5899" s="95"/>
    </row>
    <row r="5900" spans="1:70" x14ac:dyDescent="0.3">
      <c r="A5900" s="93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93"/>
      <c r="BR5900" s="95"/>
    </row>
    <row r="5901" spans="1:70" x14ac:dyDescent="0.3">
      <c r="A5901" s="93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93"/>
      <c r="BR5901" s="95"/>
    </row>
    <row r="5902" spans="1:70" x14ac:dyDescent="0.3">
      <c r="A5902" s="93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93"/>
      <c r="BR5902" s="95"/>
    </row>
    <row r="5903" spans="1:70" x14ac:dyDescent="0.3">
      <c r="A5903" s="93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93"/>
      <c r="BR5903" s="95"/>
    </row>
    <row r="5904" spans="1:70" x14ac:dyDescent="0.3">
      <c r="A5904" s="93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93"/>
      <c r="BR5904" s="95"/>
    </row>
    <row r="5905" spans="1:70" x14ac:dyDescent="0.3">
      <c r="A5905" s="93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93"/>
      <c r="BR5905" s="95"/>
    </row>
    <row r="5906" spans="1:70" x14ac:dyDescent="0.3">
      <c r="A5906" s="93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93"/>
      <c r="BR5906" s="95"/>
    </row>
    <row r="5907" spans="1:70" x14ac:dyDescent="0.3">
      <c r="A5907" s="93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93"/>
      <c r="BR5907" s="95"/>
    </row>
    <row r="5908" spans="1:70" x14ac:dyDescent="0.3">
      <c r="A5908" s="93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93"/>
      <c r="BR5908" s="95"/>
    </row>
    <row r="5909" spans="1:70" x14ac:dyDescent="0.3">
      <c r="A5909" s="93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93"/>
      <c r="BR5909" s="95"/>
    </row>
    <row r="5910" spans="1:70" x14ac:dyDescent="0.3">
      <c r="A5910" s="93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93"/>
      <c r="BR5910" s="95"/>
    </row>
    <row r="5911" spans="1:70" x14ac:dyDescent="0.3">
      <c r="A5911" s="93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93"/>
      <c r="BR5911" s="95"/>
    </row>
    <row r="5912" spans="1:70" x14ac:dyDescent="0.3">
      <c r="A5912" s="93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93"/>
      <c r="BR5912" s="95"/>
    </row>
    <row r="5913" spans="1:70" x14ac:dyDescent="0.3">
      <c r="A5913" s="93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3"/>
      <c r="BL5913" s="93"/>
      <c r="BM5913" s="95"/>
      <c r="BN5913" s="96"/>
      <c r="BO5913" s="95"/>
      <c r="BP5913" s="95"/>
      <c r="BQ5913" s="93"/>
      <c r="BR5913" s="95"/>
    </row>
    <row r="5914" spans="1:70" x14ac:dyDescent="0.3">
      <c r="A5914" s="93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3"/>
      <c r="BL5914" s="93"/>
      <c r="BM5914" s="95"/>
      <c r="BN5914" s="96"/>
      <c r="BO5914" s="95"/>
      <c r="BP5914" s="95"/>
      <c r="BQ5914" s="93"/>
      <c r="BR5914" s="95"/>
    </row>
    <row r="5915" spans="1:70" x14ac:dyDescent="0.3">
      <c r="A5915" s="93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3"/>
      <c r="BL5915" s="93"/>
      <c r="BM5915" s="95"/>
      <c r="BN5915" s="96"/>
      <c r="BO5915" s="95"/>
      <c r="BP5915" s="95"/>
      <c r="BQ5915" s="93"/>
      <c r="BR5915" s="95"/>
    </row>
    <row r="5916" spans="1:70" x14ac:dyDescent="0.3">
      <c r="A5916" s="93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3"/>
      <c r="BL5916" s="93"/>
      <c r="BM5916" s="95"/>
      <c r="BN5916" s="96"/>
      <c r="BO5916" s="95"/>
      <c r="BP5916" s="95"/>
      <c r="BQ5916" s="93"/>
      <c r="BR5916" s="95"/>
    </row>
    <row r="5917" spans="1:70" x14ac:dyDescent="0.3">
      <c r="A5917" s="93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3"/>
      <c r="BL5917" s="93"/>
      <c r="BM5917" s="95"/>
      <c r="BN5917" s="96"/>
      <c r="BO5917" s="95"/>
      <c r="BP5917" s="95"/>
      <c r="BQ5917" s="93"/>
      <c r="BR5917" s="95"/>
    </row>
    <row r="5918" spans="1:70" x14ac:dyDescent="0.3">
      <c r="A5918" s="93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3"/>
      <c r="BL5918" s="93"/>
      <c r="BM5918" s="95"/>
      <c r="BN5918" s="96"/>
      <c r="BO5918" s="95"/>
      <c r="BP5918" s="95"/>
      <c r="BQ5918" s="93"/>
      <c r="BR5918" s="95"/>
    </row>
    <row r="5919" spans="1:70" x14ac:dyDescent="0.3">
      <c r="A5919" s="93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3"/>
      <c r="BL5919" s="93"/>
      <c r="BM5919" s="95"/>
      <c r="BN5919" s="96"/>
      <c r="BO5919" s="95"/>
      <c r="BP5919" s="95"/>
      <c r="BQ5919" s="93"/>
      <c r="BR5919" s="95"/>
    </row>
    <row r="5920" spans="1:70" x14ac:dyDescent="0.3">
      <c r="A5920" s="93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3"/>
      <c r="BL5920" s="93"/>
      <c r="BM5920" s="95"/>
      <c r="BN5920" s="96"/>
      <c r="BO5920" s="95"/>
      <c r="BP5920" s="95"/>
      <c r="BQ5920" s="93"/>
      <c r="BR5920" s="95"/>
    </row>
    <row r="5921" spans="1:70" x14ac:dyDescent="0.3">
      <c r="A5921" s="93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3"/>
      <c r="BL5921" s="93"/>
      <c r="BM5921" s="95"/>
      <c r="BN5921" s="96"/>
      <c r="BO5921" s="95"/>
      <c r="BP5921" s="95"/>
      <c r="BQ5921" s="93"/>
      <c r="BR5921" s="95"/>
    </row>
    <row r="5922" spans="1:70" x14ac:dyDescent="0.3">
      <c r="A5922" s="93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3"/>
      <c r="BL5922" s="93"/>
      <c r="BM5922" s="95"/>
      <c r="BN5922" s="96"/>
      <c r="BO5922" s="95"/>
      <c r="BP5922" s="95"/>
      <c r="BQ5922" s="93"/>
      <c r="BR5922" s="95"/>
    </row>
    <row r="5923" spans="1:70" x14ac:dyDescent="0.3">
      <c r="A5923" s="93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3"/>
      <c r="BL5923" s="93"/>
      <c r="BM5923" s="95"/>
      <c r="BN5923" s="96"/>
      <c r="BO5923" s="95"/>
      <c r="BP5923" s="95"/>
      <c r="BQ5923" s="93"/>
      <c r="BR5923" s="95"/>
    </row>
    <row r="5924" spans="1:70" x14ac:dyDescent="0.3">
      <c r="A5924" s="93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3"/>
      <c r="BL5924" s="93"/>
      <c r="BM5924" s="95"/>
      <c r="BN5924" s="96"/>
      <c r="BO5924" s="95"/>
      <c r="BP5924" s="95"/>
      <c r="BQ5924" s="93"/>
      <c r="BR5924" s="95"/>
    </row>
    <row r="5925" spans="1:70" x14ac:dyDescent="0.3">
      <c r="A5925" s="93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3"/>
      <c r="BL5925" s="93"/>
      <c r="BM5925" s="95"/>
      <c r="BN5925" s="96"/>
      <c r="BO5925" s="95"/>
      <c r="BP5925" s="95"/>
      <c r="BQ5925" s="93"/>
      <c r="BR5925" s="95"/>
    </row>
    <row r="5926" spans="1:70" x14ac:dyDescent="0.3">
      <c r="A5926" s="93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3"/>
      <c r="BL5926" s="93"/>
      <c r="BM5926" s="95"/>
      <c r="BN5926" s="96"/>
      <c r="BO5926" s="95"/>
      <c r="BP5926" s="95"/>
      <c r="BQ5926" s="93"/>
      <c r="BR5926" s="95"/>
    </row>
    <row r="5927" spans="1:70" x14ac:dyDescent="0.3">
      <c r="A5927" s="93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3"/>
      <c r="BL5927" s="93"/>
      <c r="BM5927" s="95"/>
      <c r="BN5927" s="96"/>
      <c r="BO5927" s="95"/>
      <c r="BP5927" s="95"/>
      <c r="BQ5927" s="93"/>
      <c r="BR5927" s="95"/>
    </row>
    <row r="5928" spans="1:70" x14ac:dyDescent="0.3">
      <c r="A5928" s="93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3"/>
      <c r="BL5928" s="93"/>
      <c r="BM5928" s="95"/>
      <c r="BN5928" s="96"/>
      <c r="BO5928" s="95"/>
      <c r="BP5928" s="95"/>
      <c r="BQ5928" s="93"/>
      <c r="BR5928" s="95"/>
    </row>
    <row r="5929" spans="1:70" x14ac:dyDescent="0.3">
      <c r="A5929" s="93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3"/>
      <c r="BL5929" s="93"/>
      <c r="BM5929" s="95"/>
      <c r="BN5929" s="96"/>
      <c r="BO5929" s="95"/>
      <c r="BP5929" s="95"/>
      <c r="BQ5929" s="93"/>
      <c r="BR5929" s="95"/>
    </row>
    <row r="5930" spans="1:70" x14ac:dyDescent="0.3">
      <c r="A5930" s="93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3"/>
      <c r="BL5930" s="93"/>
      <c r="BM5930" s="95"/>
      <c r="BN5930" s="96"/>
      <c r="BO5930" s="95"/>
      <c r="BP5930" s="95"/>
      <c r="BQ5930" s="93"/>
      <c r="BR5930" s="95"/>
    </row>
    <row r="5931" spans="1:70" x14ac:dyDescent="0.3">
      <c r="A5931" s="93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3"/>
      <c r="BL5931" s="93"/>
      <c r="BM5931" s="95"/>
      <c r="BN5931" s="96"/>
      <c r="BO5931" s="95"/>
      <c r="BP5931" s="95"/>
      <c r="BQ5931" s="93"/>
      <c r="BR5931" s="95"/>
    </row>
    <row r="5932" spans="1:70" x14ac:dyDescent="0.3">
      <c r="A5932" s="93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3"/>
      <c r="BL5932" s="93"/>
      <c r="BM5932" s="95"/>
      <c r="BN5932" s="96"/>
      <c r="BO5932" s="95"/>
      <c r="BP5932" s="95"/>
      <c r="BQ5932" s="93"/>
      <c r="BR5932" s="95"/>
    </row>
    <row r="5933" spans="1:70" x14ac:dyDescent="0.3">
      <c r="A5933" s="93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3"/>
      <c r="BL5933" s="93"/>
      <c r="BM5933" s="95"/>
      <c r="BN5933" s="96"/>
      <c r="BO5933" s="95"/>
      <c r="BP5933" s="95"/>
      <c r="BQ5933" s="93"/>
      <c r="BR5933" s="95"/>
    </row>
    <row r="5934" spans="1:70" x14ac:dyDescent="0.3">
      <c r="A5934" s="93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3"/>
      <c r="BL5934" s="93"/>
      <c r="BM5934" s="95"/>
      <c r="BN5934" s="96"/>
      <c r="BO5934" s="95"/>
      <c r="BP5934" s="95"/>
      <c r="BQ5934" s="93"/>
      <c r="BR5934" s="95"/>
    </row>
    <row r="5935" spans="1:70" x14ac:dyDescent="0.3">
      <c r="A5935" s="93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3"/>
      <c r="BL5935" s="93"/>
      <c r="BM5935" s="95"/>
      <c r="BN5935" s="96"/>
      <c r="BO5935" s="95"/>
      <c r="BP5935" s="95"/>
      <c r="BQ5935" s="93"/>
      <c r="BR5935" s="95"/>
    </row>
    <row r="5936" spans="1:70" x14ac:dyDescent="0.3">
      <c r="A5936" s="93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3"/>
      <c r="BL5936" s="93"/>
      <c r="BM5936" s="95"/>
      <c r="BN5936" s="96"/>
      <c r="BO5936" s="95"/>
      <c r="BP5936" s="95"/>
      <c r="BQ5936" s="93"/>
      <c r="BR5936" s="95"/>
    </row>
    <row r="5937" spans="1:70" x14ac:dyDescent="0.3">
      <c r="A5937" s="93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3"/>
      <c r="BL5937" s="93"/>
      <c r="BM5937" s="95"/>
      <c r="BN5937" s="96"/>
      <c r="BO5937" s="95"/>
      <c r="BP5937" s="95"/>
      <c r="BQ5937" s="93"/>
      <c r="BR5937" s="95"/>
    </row>
    <row r="5938" spans="1:70" x14ac:dyDescent="0.3">
      <c r="A5938" s="93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3"/>
      <c r="BL5938" s="93"/>
      <c r="BM5938" s="95"/>
      <c r="BN5938" s="96"/>
      <c r="BO5938" s="95"/>
      <c r="BP5938" s="95"/>
      <c r="BQ5938" s="93"/>
      <c r="BR5938" s="95"/>
    </row>
    <row r="5939" spans="1:70" x14ac:dyDescent="0.3">
      <c r="A5939" s="93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3"/>
      <c r="BL5939" s="93"/>
      <c r="BM5939" s="95"/>
      <c r="BN5939" s="96"/>
      <c r="BO5939" s="95"/>
      <c r="BP5939" s="95"/>
      <c r="BQ5939" s="93"/>
      <c r="BR5939" s="95"/>
    </row>
    <row r="5940" spans="1:70" x14ac:dyDescent="0.3">
      <c r="A5940" s="93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3"/>
      <c r="BL5940" s="93"/>
      <c r="BM5940" s="95"/>
      <c r="BN5940" s="96"/>
      <c r="BO5940" s="95"/>
      <c r="BP5940" s="95"/>
      <c r="BQ5940" s="93"/>
      <c r="BR5940" s="95"/>
    </row>
    <row r="5941" spans="1:70" x14ac:dyDescent="0.3">
      <c r="A5941" s="93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3"/>
      <c r="BL5941" s="93"/>
      <c r="BM5941" s="95"/>
      <c r="BN5941" s="96"/>
      <c r="BO5941" s="95"/>
      <c r="BP5941" s="95"/>
      <c r="BQ5941" s="93"/>
      <c r="BR5941" s="95"/>
    </row>
    <row r="5942" spans="1:70" x14ac:dyDescent="0.3">
      <c r="A5942" s="93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3"/>
      <c r="BL5942" s="93"/>
      <c r="BM5942" s="95"/>
      <c r="BN5942" s="96"/>
      <c r="BO5942" s="95"/>
      <c r="BP5942" s="95"/>
      <c r="BQ5942" s="93"/>
      <c r="BR5942" s="95"/>
    </row>
    <row r="5943" spans="1:70" x14ac:dyDescent="0.3">
      <c r="A5943" s="93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3"/>
      <c r="BL5943" s="93"/>
      <c r="BM5943" s="95"/>
      <c r="BN5943" s="96"/>
      <c r="BO5943" s="95"/>
      <c r="BP5943" s="95"/>
      <c r="BQ5943" s="93"/>
      <c r="BR5943" s="95"/>
    </row>
    <row r="5944" spans="1:70" x14ac:dyDescent="0.3">
      <c r="A5944" s="93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3"/>
      <c r="BL5944" s="93"/>
      <c r="BM5944" s="95"/>
      <c r="BN5944" s="96"/>
      <c r="BO5944" s="95"/>
      <c r="BP5944" s="95"/>
      <c r="BQ5944" s="93"/>
      <c r="BR5944" s="95"/>
    </row>
    <row r="5945" spans="1:70" x14ac:dyDescent="0.3">
      <c r="A5945" s="93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3"/>
      <c r="BL5945" s="93"/>
      <c r="BM5945" s="95"/>
      <c r="BN5945" s="96"/>
      <c r="BO5945" s="95"/>
      <c r="BP5945" s="95"/>
      <c r="BQ5945" s="93"/>
      <c r="BR5945" s="95"/>
    </row>
    <row r="5946" spans="1:70" x14ac:dyDescent="0.3">
      <c r="A5946" s="93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3"/>
      <c r="BL5946" s="93"/>
      <c r="BM5946" s="95"/>
      <c r="BN5946" s="96"/>
      <c r="BO5946" s="95"/>
      <c r="BP5946" s="95"/>
      <c r="BQ5946" s="93"/>
      <c r="BR5946" s="95"/>
    </row>
    <row r="5947" spans="1:70" x14ac:dyDescent="0.3">
      <c r="A5947" s="93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3"/>
      <c r="BL5947" s="93"/>
      <c r="BM5947" s="95"/>
      <c r="BN5947" s="96"/>
      <c r="BO5947" s="95"/>
      <c r="BP5947" s="95"/>
      <c r="BQ5947" s="93"/>
      <c r="BR5947" s="95"/>
    </row>
    <row r="5948" spans="1:70" x14ac:dyDescent="0.3">
      <c r="A5948" s="93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3"/>
      <c r="BL5948" s="93"/>
      <c r="BM5948" s="95"/>
      <c r="BN5948" s="96"/>
      <c r="BO5948" s="95"/>
      <c r="BP5948" s="95"/>
      <c r="BQ5948" s="93"/>
      <c r="BR5948" s="95"/>
    </row>
    <row r="5949" spans="1:70" x14ac:dyDescent="0.3">
      <c r="A5949" s="93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3"/>
      <c r="BL5949" s="93"/>
      <c r="BM5949" s="95"/>
      <c r="BN5949" s="96"/>
      <c r="BO5949" s="95"/>
      <c r="BP5949" s="95"/>
      <c r="BQ5949" s="93"/>
      <c r="BR5949" s="95"/>
    </row>
    <row r="5950" spans="1:70" x14ac:dyDescent="0.3">
      <c r="A5950" s="93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3"/>
      <c r="BL5950" s="93"/>
      <c r="BM5950" s="95"/>
      <c r="BN5950" s="96"/>
      <c r="BO5950" s="95"/>
      <c r="BP5950" s="95"/>
      <c r="BQ5950" s="93"/>
      <c r="BR5950" s="95"/>
    </row>
    <row r="5951" spans="1:70" x14ac:dyDescent="0.3">
      <c r="A5951" s="93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3"/>
      <c r="BL5951" s="93"/>
      <c r="BM5951" s="95"/>
      <c r="BN5951" s="96"/>
      <c r="BO5951" s="95"/>
      <c r="BP5951" s="95"/>
      <c r="BQ5951" s="93"/>
      <c r="BR5951" s="95"/>
    </row>
    <row r="5952" spans="1:70" x14ac:dyDescent="0.3">
      <c r="A5952" s="93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3"/>
      <c r="BL5952" s="93"/>
      <c r="BM5952" s="95"/>
      <c r="BN5952" s="96"/>
      <c r="BO5952" s="95"/>
      <c r="BP5952" s="95"/>
      <c r="BQ5952" s="93"/>
      <c r="BR5952" s="95"/>
    </row>
    <row r="5953" spans="1:70" x14ac:dyDescent="0.3">
      <c r="A5953" s="93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3"/>
      <c r="BL5953" s="93"/>
      <c r="BM5953" s="95"/>
      <c r="BN5953" s="96"/>
      <c r="BO5953" s="95"/>
      <c r="BP5953" s="95"/>
      <c r="BQ5953" s="93"/>
      <c r="BR5953" s="95"/>
    </row>
    <row r="5954" spans="1:70" x14ac:dyDescent="0.3">
      <c r="A5954" s="93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3"/>
      <c r="BL5954" s="93"/>
      <c r="BM5954" s="95"/>
      <c r="BN5954" s="96"/>
      <c r="BO5954" s="95"/>
      <c r="BP5954" s="95"/>
      <c r="BQ5954" s="93"/>
      <c r="BR5954" s="95"/>
    </row>
    <row r="5955" spans="1:70" x14ac:dyDescent="0.3">
      <c r="A5955" s="93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3"/>
      <c r="BL5955" s="93"/>
      <c r="BM5955" s="95"/>
      <c r="BN5955" s="96"/>
      <c r="BO5955" s="95"/>
      <c r="BP5955" s="95"/>
      <c r="BQ5955" s="93"/>
      <c r="BR5955" s="95"/>
    </row>
    <row r="5956" spans="1:70" x14ac:dyDescent="0.3">
      <c r="A5956" s="93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3"/>
      <c r="BL5956" s="93"/>
      <c r="BM5956" s="95"/>
      <c r="BN5956" s="96"/>
      <c r="BO5956" s="95"/>
      <c r="BP5956" s="95"/>
      <c r="BQ5956" s="93"/>
      <c r="BR5956" s="95"/>
    </row>
    <row r="5957" spans="1:70" x14ac:dyDescent="0.3">
      <c r="A5957" s="93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3"/>
      <c r="BL5957" s="93"/>
      <c r="BM5957" s="95"/>
      <c r="BN5957" s="96"/>
      <c r="BO5957" s="95"/>
      <c r="BP5957" s="95"/>
      <c r="BQ5957" s="93"/>
      <c r="BR5957" s="95"/>
    </row>
    <row r="5958" spans="1:70" x14ac:dyDescent="0.3">
      <c r="A5958" s="93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3"/>
      <c r="BL5958" s="93"/>
      <c r="BM5958" s="95"/>
      <c r="BN5958" s="96"/>
      <c r="BO5958" s="95"/>
      <c r="BP5958" s="95"/>
      <c r="BQ5958" s="93"/>
      <c r="BR5958" s="95"/>
    </row>
    <row r="5959" spans="1:70" x14ac:dyDescent="0.3">
      <c r="A5959" s="93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3"/>
      <c r="BL5959" s="93"/>
      <c r="BM5959" s="95"/>
      <c r="BN5959" s="96"/>
      <c r="BO5959" s="95"/>
      <c r="BP5959" s="95"/>
      <c r="BQ5959" s="93"/>
      <c r="BR5959" s="95"/>
    </row>
    <row r="5960" spans="1:70" x14ac:dyDescent="0.3">
      <c r="A5960" s="93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3"/>
      <c r="BL5960" s="93"/>
      <c r="BM5960" s="95"/>
      <c r="BN5960" s="96"/>
      <c r="BO5960" s="95"/>
      <c r="BP5960" s="95"/>
      <c r="BQ5960" s="93"/>
      <c r="BR5960" s="95"/>
    </row>
    <row r="5961" spans="1:70" x14ac:dyDescent="0.3">
      <c r="A5961" s="93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3"/>
      <c r="BL5961" s="93"/>
      <c r="BM5961" s="95"/>
      <c r="BN5961" s="96"/>
      <c r="BO5961" s="95"/>
      <c r="BP5961" s="95"/>
      <c r="BQ5961" s="93"/>
      <c r="BR5961" s="95"/>
    </row>
    <row r="5962" spans="1:70" x14ac:dyDescent="0.3">
      <c r="A5962" s="93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3"/>
      <c r="BL5962" s="93"/>
      <c r="BM5962" s="95"/>
      <c r="BN5962" s="96"/>
      <c r="BO5962" s="95"/>
      <c r="BP5962" s="95"/>
      <c r="BQ5962" s="93"/>
      <c r="BR5962" s="95"/>
    </row>
    <row r="5963" spans="1:70" x14ac:dyDescent="0.3">
      <c r="A5963" s="93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3"/>
      <c r="BL5963" s="93"/>
      <c r="BM5963" s="95"/>
      <c r="BN5963" s="96"/>
      <c r="BO5963" s="95"/>
      <c r="BP5963" s="95"/>
      <c r="BQ5963" s="93"/>
      <c r="BR5963" s="95"/>
    </row>
    <row r="5964" spans="1:70" x14ac:dyDescent="0.3">
      <c r="A5964" s="93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3"/>
      <c r="BL5964" s="93"/>
      <c r="BM5964" s="95"/>
      <c r="BN5964" s="96"/>
      <c r="BO5964" s="95"/>
      <c r="BP5964" s="95"/>
      <c r="BQ5964" s="93"/>
      <c r="BR5964" s="95"/>
    </row>
    <row r="5965" spans="1:70" x14ac:dyDescent="0.3">
      <c r="A5965" s="93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3"/>
      <c r="BL5965" s="93"/>
      <c r="BM5965" s="95"/>
      <c r="BN5965" s="96"/>
      <c r="BO5965" s="95"/>
      <c r="BP5965" s="95"/>
      <c r="BQ5965" s="93"/>
      <c r="BR5965" s="95"/>
    </row>
    <row r="5966" spans="1:70" x14ac:dyDescent="0.3">
      <c r="A5966" s="93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3"/>
      <c r="BL5966" s="93"/>
      <c r="BM5966" s="95"/>
      <c r="BN5966" s="96"/>
      <c r="BO5966" s="95"/>
      <c r="BP5966" s="95"/>
      <c r="BQ5966" s="93"/>
      <c r="BR5966" s="95"/>
    </row>
    <row r="5967" spans="1:70" x14ac:dyDescent="0.3">
      <c r="A5967" s="93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3"/>
      <c r="BL5967" s="93"/>
      <c r="BM5967" s="95"/>
      <c r="BN5967" s="96"/>
      <c r="BO5967" s="95"/>
      <c r="BP5967" s="95"/>
      <c r="BQ5967" s="93"/>
      <c r="BR5967" s="95"/>
    </row>
    <row r="5968" spans="1:70" x14ac:dyDescent="0.3">
      <c r="A5968" s="93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3"/>
      <c r="BL5968" s="93"/>
      <c r="BM5968" s="95"/>
      <c r="BN5968" s="96"/>
      <c r="BO5968" s="95"/>
      <c r="BP5968" s="95"/>
      <c r="BQ5968" s="93"/>
      <c r="BR5968" s="95"/>
    </row>
    <row r="5969" spans="1:70" x14ac:dyDescent="0.3">
      <c r="A5969" s="93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3"/>
      <c r="BL5969" s="93"/>
      <c r="BM5969" s="95"/>
      <c r="BN5969" s="96"/>
      <c r="BO5969" s="95"/>
      <c r="BP5969" s="95"/>
      <c r="BQ5969" s="93"/>
      <c r="BR5969" s="95"/>
    </row>
    <row r="5970" spans="1:70" x14ac:dyDescent="0.3">
      <c r="A5970" s="93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3"/>
      <c r="BL5970" s="93"/>
      <c r="BM5970" s="95"/>
      <c r="BN5970" s="96"/>
      <c r="BO5970" s="95"/>
      <c r="BP5970" s="95"/>
      <c r="BQ5970" s="93"/>
      <c r="BR5970" s="95"/>
    </row>
    <row r="5971" spans="1:70" x14ac:dyDescent="0.3">
      <c r="A5971" s="93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3"/>
      <c r="BL5971" s="93"/>
      <c r="BM5971" s="95"/>
      <c r="BN5971" s="96"/>
      <c r="BO5971" s="95"/>
      <c r="BP5971" s="95"/>
      <c r="BQ5971" s="93"/>
      <c r="BR5971" s="95"/>
    </row>
    <row r="5972" spans="1:70" x14ac:dyDescent="0.3">
      <c r="A5972" s="93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3"/>
      <c r="BL5972" s="93"/>
      <c r="BM5972" s="95"/>
      <c r="BN5972" s="96"/>
      <c r="BO5972" s="95"/>
      <c r="BP5972" s="95"/>
      <c r="BQ5972" s="93"/>
      <c r="BR5972" s="95"/>
    </row>
    <row r="5973" spans="1:70" x14ac:dyDescent="0.3">
      <c r="A5973" s="93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3"/>
      <c r="BL5973" s="93"/>
      <c r="BM5973" s="95"/>
      <c r="BN5973" s="96"/>
      <c r="BO5973" s="95"/>
      <c r="BP5973" s="95"/>
      <c r="BQ5973" s="93"/>
      <c r="BR5973" s="95"/>
    </row>
    <row r="5974" spans="1:70" x14ac:dyDescent="0.3">
      <c r="A5974" s="93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3"/>
      <c r="BL5974" s="93"/>
      <c r="BM5974" s="95"/>
      <c r="BN5974" s="96"/>
      <c r="BO5974" s="95"/>
      <c r="BP5974" s="95"/>
      <c r="BQ5974" s="93"/>
      <c r="BR5974" s="95"/>
    </row>
    <row r="5975" spans="1:70" x14ac:dyDescent="0.3">
      <c r="A5975" s="93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3"/>
      <c r="BL5975" s="93"/>
      <c r="BM5975" s="95"/>
      <c r="BN5975" s="96"/>
      <c r="BO5975" s="95"/>
      <c r="BP5975" s="95"/>
      <c r="BQ5975" s="93"/>
      <c r="BR5975" s="95"/>
    </row>
    <row r="5976" spans="1:70" x14ac:dyDescent="0.3">
      <c r="A5976" s="93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3"/>
      <c r="BL5976" s="93"/>
      <c r="BM5976" s="95"/>
      <c r="BN5976" s="96"/>
      <c r="BO5976" s="95"/>
      <c r="BP5976" s="95"/>
      <c r="BQ5976" s="93"/>
      <c r="BR5976" s="95"/>
    </row>
    <row r="5977" spans="1:70" x14ac:dyDescent="0.3">
      <c r="A5977" s="93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3"/>
      <c r="BL5977" s="93"/>
      <c r="BM5977" s="95"/>
      <c r="BN5977" s="96"/>
      <c r="BO5977" s="95"/>
      <c r="BP5977" s="95"/>
      <c r="BQ5977" s="93"/>
      <c r="BR5977" s="95"/>
    </row>
    <row r="5978" spans="1:70" x14ac:dyDescent="0.3">
      <c r="A5978" s="93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3"/>
      <c r="BL5978" s="93"/>
      <c r="BM5978" s="95"/>
      <c r="BN5978" s="96"/>
      <c r="BO5978" s="95"/>
      <c r="BP5978" s="95"/>
      <c r="BQ5978" s="93"/>
      <c r="BR5978" s="95"/>
    </row>
    <row r="5979" spans="1:70" x14ac:dyDescent="0.3">
      <c r="A5979" s="93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3"/>
      <c r="BL5979" s="93"/>
      <c r="BM5979" s="95"/>
      <c r="BN5979" s="96"/>
      <c r="BO5979" s="95"/>
      <c r="BP5979" s="95"/>
      <c r="BQ5979" s="93"/>
      <c r="BR5979" s="95"/>
    </row>
    <row r="5980" spans="1:70" x14ac:dyDescent="0.3">
      <c r="A5980" s="93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3"/>
      <c r="BL5980" s="93"/>
      <c r="BM5980" s="95"/>
      <c r="BN5980" s="96"/>
      <c r="BO5980" s="95"/>
      <c r="BP5980" s="95"/>
      <c r="BQ5980" s="93"/>
      <c r="BR5980" s="95"/>
    </row>
    <row r="5981" spans="1:70" x14ac:dyDescent="0.3">
      <c r="A5981" s="93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3"/>
      <c r="BL5981" s="93"/>
      <c r="BM5981" s="95"/>
      <c r="BN5981" s="96"/>
      <c r="BO5981" s="95"/>
      <c r="BP5981" s="95"/>
      <c r="BQ5981" s="93"/>
      <c r="BR5981" s="95"/>
    </row>
    <row r="5982" spans="1:70" x14ac:dyDescent="0.3">
      <c r="A5982" s="93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3"/>
      <c r="BL5982" s="93"/>
      <c r="BM5982" s="95"/>
      <c r="BN5982" s="96"/>
      <c r="BO5982" s="95"/>
      <c r="BP5982" s="95"/>
      <c r="BQ5982" s="93"/>
      <c r="BR5982" s="95"/>
    </row>
    <row r="5983" spans="1:70" x14ac:dyDescent="0.3">
      <c r="A5983" s="93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3"/>
      <c r="BL5983" s="93"/>
      <c r="BM5983" s="95"/>
      <c r="BN5983" s="96"/>
      <c r="BO5983" s="95"/>
      <c r="BP5983" s="95"/>
      <c r="BQ5983" s="93"/>
      <c r="BR5983" s="95"/>
    </row>
    <row r="5984" spans="1:70" x14ac:dyDescent="0.3">
      <c r="A5984" s="93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3"/>
      <c r="BL5984" s="93"/>
      <c r="BM5984" s="95"/>
      <c r="BN5984" s="96"/>
      <c r="BO5984" s="95"/>
      <c r="BP5984" s="95"/>
      <c r="BQ5984" s="93"/>
      <c r="BR5984" s="95"/>
    </row>
    <row r="5985" spans="1:70" x14ac:dyDescent="0.3">
      <c r="A5985" s="93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3"/>
      <c r="BL5985" s="93"/>
      <c r="BM5985" s="95"/>
      <c r="BN5985" s="96"/>
      <c r="BO5985" s="95"/>
      <c r="BP5985" s="95"/>
      <c r="BQ5985" s="93"/>
      <c r="BR5985" s="95"/>
    </row>
    <row r="5986" spans="1:70" x14ac:dyDescent="0.3">
      <c r="A5986" s="93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3"/>
      <c r="BL5986" s="93"/>
      <c r="BM5986" s="95"/>
      <c r="BN5986" s="96"/>
      <c r="BO5986" s="95"/>
      <c r="BP5986" s="95"/>
      <c r="BQ5986" s="93"/>
      <c r="BR5986" s="95"/>
    </row>
    <row r="5987" spans="1:70" x14ac:dyDescent="0.3">
      <c r="A5987" s="93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3"/>
      <c r="BL5987" s="93"/>
      <c r="BM5987" s="95"/>
      <c r="BN5987" s="96"/>
      <c r="BO5987" s="95"/>
      <c r="BP5987" s="95"/>
      <c r="BQ5987" s="93"/>
      <c r="BR5987" s="95"/>
    </row>
    <row r="5988" spans="1:70" x14ac:dyDescent="0.3">
      <c r="A5988" s="93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3"/>
      <c r="BL5988" s="93"/>
      <c r="BM5988" s="95"/>
      <c r="BN5988" s="96"/>
      <c r="BO5988" s="95"/>
      <c r="BP5988" s="95"/>
      <c r="BQ5988" s="93"/>
      <c r="BR5988" s="95"/>
    </row>
    <row r="5989" spans="1:70" x14ac:dyDescent="0.3">
      <c r="A5989" s="93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3"/>
      <c r="BL5989" s="93"/>
      <c r="BM5989" s="95"/>
      <c r="BN5989" s="96"/>
      <c r="BO5989" s="95"/>
      <c r="BP5989" s="95"/>
      <c r="BQ5989" s="93"/>
      <c r="BR5989" s="95"/>
    </row>
    <row r="5990" spans="1:70" x14ac:dyDescent="0.3">
      <c r="A5990" s="93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3"/>
      <c r="BL5990" s="93"/>
      <c r="BM5990" s="95"/>
      <c r="BN5990" s="96"/>
      <c r="BO5990" s="95"/>
      <c r="BP5990" s="95"/>
      <c r="BQ5990" s="93"/>
      <c r="BR5990" s="95"/>
    </row>
    <row r="5991" spans="1:70" x14ac:dyDescent="0.3">
      <c r="A5991" s="93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3"/>
      <c r="BL5991" s="93"/>
      <c r="BM5991" s="95"/>
      <c r="BN5991" s="96"/>
      <c r="BO5991" s="95"/>
      <c r="BP5991" s="95"/>
      <c r="BQ5991" s="93"/>
      <c r="BR5991" s="95"/>
    </row>
    <row r="5992" spans="1:70" x14ac:dyDescent="0.3">
      <c r="A5992" s="93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3"/>
      <c r="BL5992" s="93"/>
      <c r="BM5992" s="95"/>
      <c r="BN5992" s="96"/>
      <c r="BO5992" s="95"/>
      <c r="BP5992" s="95"/>
      <c r="BQ5992" s="93"/>
      <c r="BR5992" s="95"/>
    </row>
    <row r="5993" spans="1:70" x14ac:dyDescent="0.3">
      <c r="A5993" s="93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3"/>
      <c r="BL5993" s="93"/>
      <c r="BM5993" s="95"/>
      <c r="BN5993" s="96"/>
      <c r="BO5993" s="95"/>
      <c r="BP5993" s="95"/>
      <c r="BQ5993" s="93"/>
      <c r="BR5993" s="95"/>
    </row>
    <row r="5994" spans="1:70" x14ac:dyDescent="0.3">
      <c r="A5994" s="93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3"/>
      <c r="BL5994" s="93"/>
      <c r="BM5994" s="95"/>
      <c r="BN5994" s="96"/>
      <c r="BO5994" s="95"/>
      <c r="BP5994" s="95"/>
      <c r="BQ5994" s="93"/>
      <c r="BR5994" s="95"/>
    </row>
    <row r="5995" spans="1:70" x14ac:dyDescent="0.3">
      <c r="A5995" s="93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3"/>
      <c r="BL5995" s="93"/>
      <c r="BM5995" s="95"/>
      <c r="BN5995" s="96"/>
      <c r="BO5995" s="95"/>
      <c r="BP5995" s="95"/>
      <c r="BQ5995" s="93"/>
      <c r="BR5995" s="95"/>
    </row>
    <row r="5996" spans="1:70" x14ac:dyDescent="0.3">
      <c r="A5996" s="93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3"/>
      <c r="BL5996" s="93"/>
      <c r="BM5996" s="95"/>
      <c r="BN5996" s="96"/>
      <c r="BO5996" s="95"/>
      <c r="BP5996" s="95"/>
      <c r="BQ5996" s="93"/>
      <c r="BR5996" s="95"/>
    </row>
    <row r="5997" spans="1:70" x14ac:dyDescent="0.3">
      <c r="A5997" s="93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3"/>
      <c r="BL5997" s="93"/>
      <c r="BM5997" s="95"/>
      <c r="BN5997" s="96"/>
      <c r="BO5997" s="95"/>
      <c r="BP5997" s="95"/>
      <c r="BQ5997" s="93"/>
      <c r="BR5997" s="95"/>
    </row>
    <row r="5998" spans="1:70" x14ac:dyDescent="0.3">
      <c r="A5998" s="93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3"/>
      <c r="BL5998" s="93"/>
      <c r="BM5998" s="95"/>
      <c r="BN5998" s="96"/>
      <c r="BO5998" s="95"/>
      <c r="BP5998" s="95"/>
      <c r="BQ5998" s="93"/>
      <c r="BR5998" s="95"/>
    </row>
    <row r="5999" spans="1:70" x14ac:dyDescent="0.3">
      <c r="A5999" s="93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3"/>
      <c r="BL5999" s="93"/>
      <c r="BM5999" s="95"/>
      <c r="BN5999" s="96"/>
      <c r="BO5999" s="95"/>
      <c r="BP5999" s="95"/>
      <c r="BQ5999" s="93"/>
      <c r="BR5999" s="95"/>
    </row>
    <row r="6000" spans="1:70" x14ac:dyDescent="0.3">
      <c r="A6000" s="93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3"/>
      <c r="BL6000" s="93"/>
      <c r="BM6000" s="95"/>
      <c r="BN6000" s="96"/>
      <c r="BO6000" s="95"/>
      <c r="BP6000" s="95"/>
      <c r="BQ6000" s="93"/>
      <c r="BR6000" s="95"/>
    </row>
    <row r="6001" spans="1:70" x14ac:dyDescent="0.3">
      <c r="A6001" s="93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3"/>
      <c r="BL6001" s="93"/>
      <c r="BM6001" s="95"/>
      <c r="BN6001" s="96"/>
      <c r="BO6001" s="95"/>
      <c r="BP6001" s="95"/>
      <c r="BQ6001" s="93"/>
      <c r="BR6001" s="95"/>
    </row>
    <row r="6002" spans="1:70" x14ac:dyDescent="0.3">
      <c r="A6002" s="93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3"/>
      <c r="BL6002" s="93"/>
      <c r="BM6002" s="95"/>
      <c r="BN6002" s="96"/>
      <c r="BO6002" s="95"/>
      <c r="BP6002" s="95"/>
      <c r="BQ6002" s="93"/>
      <c r="BR6002" s="95"/>
    </row>
    <row r="6003" spans="1:70" x14ac:dyDescent="0.3">
      <c r="A6003" s="93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3"/>
      <c r="BL6003" s="93"/>
      <c r="BM6003" s="95"/>
      <c r="BN6003" s="96"/>
      <c r="BO6003" s="95"/>
      <c r="BP6003" s="95"/>
      <c r="BQ6003" s="93"/>
      <c r="BR6003" s="95"/>
    </row>
    <row r="6004" spans="1:70" x14ac:dyDescent="0.3">
      <c r="A6004" s="93">
        <v>6000</v>
      </c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95"/>
      <c r="BC6004" s="95"/>
      <c r="BD6004" s="95"/>
      <c r="BE6004" s="95"/>
      <c r="BF6004" s="95"/>
      <c r="BG6004" s="95"/>
      <c r="BH6004" s="95"/>
      <c r="BI6004" s="95"/>
      <c r="BJ6004" s="95"/>
      <c r="BK6004" s="93"/>
      <c r="BL6004" s="93"/>
      <c r="BM6004" s="95"/>
      <c r="BN6004" s="96"/>
      <c r="BO6004" s="95"/>
      <c r="BP6004" s="95"/>
      <c r="BQ6004" s="93"/>
      <c r="BR6004" s="95"/>
    </row>
  </sheetData>
  <sheetProtection autoFilter="0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2026-02-26T07:34:04Z</dcterms:modified>
</cp:coreProperties>
</file>