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652/"/>
    </mc:Choice>
  </mc:AlternateContent>
  <xr:revisionPtr revIDLastSave="341" documentId="13_ncr:1_{43989627-E5D5-43B0-997B-7BB9757C0313}" xr6:coauthVersionLast="47" xr6:coauthVersionMax="47" xr10:uidLastSave="{577C3148-9A34-459A-B330-DAFA65CD5C0B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9" i="20" s="1"/>
  <c r="B5" i="20"/>
  <c r="B18" i="20" s="1"/>
  <c r="F6" i="20"/>
  <c r="D6" i="20"/>
  <c r="D1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0" i="20" l="1"/>
  <c r="B25" i="20"/>
  <c r="B19" i="20"/>
  <c r="B17" i="20"/>
  <c r="B16" i="20"/>
  <c r="B15" i="20"/>
  <c r="B12" i="20"/>
  <c r="B11" i="20"/>
  <c r="B24" i="20"/>
  <c r="B20" i="20"/>
  <c r="B13" i="20"/>
  <c r="B23" i="20"/>
  <c r="B22" i="20"/>
  <c r="B21" i="20"/>
  <c r="C10" i="20"/>
  <c r="C21" i="20"/>
  <c r="C19" i="20"/>
  <c r="C18" i="20"/>
  <c r="C24" i="20"/>
  <c r="C25" i="20"/>
  <c r="C22" i="20"/>
  <c r="C23" i="20"/>
  <c r="C11" i="20"/>
  <c r="C17" i="20"/>
  <c r="C16" i="20"/>
  <c r="C15" i="20"/>
  <c r="C13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<sst xmlns="http://schemas.openxmlformats.org/spreadsheetml/2006/main" count="15732" uniqueCount="1613">
  <si>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</si>
  <si>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</si>
  <si>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</si>
  <si>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</si>
  <si>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</si>
  <si>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</si>
  <si>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</si>
  <si>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</si>
  <si>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</si>
  <si>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</si>
  <si>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</si>
  <si>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</si>
  <si>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</si>
  <si>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</si>
  <si>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</si>
  <si>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</si>
  <si>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</si>
  <si>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</si>
  <si>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</si>
  <si>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</si>
  <si>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</si>
  <si>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</si>
  <si>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</si>
  <si>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</si>
  <si>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</si>
  <si>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</si>
  <si>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</si>
  <si>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</si>
  <si>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</si>
  <si>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</si>
  <si>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</si>
  <si>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</si>
  <si>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</si>
  <si>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</si>
  <si>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</si>
  <si>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</si>
  <si>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</si>
  <si>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</si>
  <si>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</si>
  <si>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</si>
  <si>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</si>
  <si>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</si>
  <si>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</si>
  <si>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</si>
  <si>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</si>
  <si>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</si>
  <si>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</si>
  <si>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</si>
  <si>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</si>
  <si>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</si>
  <si>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</si>
  <si>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</si>
  <si>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</si>
  <si>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</si>
  <si>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</si>
  <si>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</si>
  <si>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</si>
  <si>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</si>
  <si>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</si>
  <si>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</si>
  <si>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</si>
  <si>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</si>
  <si>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</si>
  <si>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</si>
  <si>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</si>
  <si>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</si>
  <si>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</si>
  <si>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</si>
  <si>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</si>
  <si>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</si>
  <si>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</si>
  <si>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</si>
  <si>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</si>
  <si>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</si>
  <si>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</si>
  <si>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</si>
  <si>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</si>
  <si>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</si>
  <si>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</si>
  <si>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</si>
  <si>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</si>
  <si>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</si>
  <si>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</si>
  <si>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</si>
  <si>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</si>
  <si>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</si>
  <si>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</si>
  <si>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</si>
  <si>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</si>
  <si>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</si>
  <si>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</si>
  <si>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</si>
  <si>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</si>
  <si>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</si>
  <si>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</si>
  <si>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</si>
  <si>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</si>
  <si>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</si>
  <si>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</si>
  <si>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</si>
  <si>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</si>
  <si>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</si>
  <si>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</si>
  <si>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</si>
  <si>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</si>
  <si>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</si>
  <si>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</si>
  <si>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</si>
  <si>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</si>
  <si>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</si>
  <si>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</si>
  <si>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</si>
  <si>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</si>
  <si>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</si>
  <si>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</si>
  <si>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</si>
  <si>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</si>
  <si>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</si>
  <si>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</si>
  <si>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</si>
  <si>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</si>
  <si>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</si>
  <si>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</si>
  <si>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</si>
  <si>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</si>
  <si>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</si>
  <si>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</si>
  <si>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</si>
  <si>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</si>
  <si>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</si>
  <si>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</si>
  <si>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</si>
  <si>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</si>
  <si>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</si>
  <si>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</si>
  <si>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</si>
  <si>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</si>
  <si>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</si>
  <si>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</si>
  <si>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</si>
  <si>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</si>
  <si>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</si>
  <si>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</si>
  <si>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</si>
  <si>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</si>
  <si>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</si>
  <si>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</si>
  <si>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</si>
  <si>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</si>
  <si>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</si>
  <si>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</si>
  <si>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</si>
  <si>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</si>
  <si>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</si>
  <si>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</si>
  <si>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</si>
  <si>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</si>
  <si>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</si>
  <si>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</si>
  <si>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</si>
  <si>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</si>
  <si>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</si>
  <si>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</si>
  <si>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</si>
  <si>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</si>
  <si>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</si>
  <si>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</si>
  <si>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</si>
  <si>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</si>
  <si>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</si>
  <si>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</si>
  <si>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</si>
  <si>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</si>
  <si>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</si>
  <si>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</si>
  <si>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</si>
  <si>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</si>
  <si>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</si>
  <si>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</si>
  <si>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</si>
  <si>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</si>
  <si>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</si>
  <si>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</si>
  <si>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</si>
  <si>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</si>
  <si>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</si>
  <si>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</si>
  <si>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</si>
  <si>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</si>
  <si>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</si>
  <si>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</si>
  <si>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</si>
  <si>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</si>
  <si>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</si>
  <si>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</si>
  <si>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</si>
  <si>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</si>
  <si>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</si>
  <si>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</si>
  <si>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</si>
  <si>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</si>
  <si>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</si>
  <si>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</si>
  <si>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</si>
  <si>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</si>
  <si>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</si>
  <si>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</si>
  <si>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</si>
  <si>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</si>
  <si>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</si>
  <si>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</si>
  <si>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</si>
  <si>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</si>
  <si>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</si>
  <si>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</si>
  <si>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</si>
  <si>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</si>
  <si>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</si>
  <si>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</si>
  <si>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</si>
  <si>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</si>
  <si>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</si>
  <si>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</si>
  <si>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</si>
  <si>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</si>
  <si>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</si>
  <si>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</si>
  <si>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</si>
  <si>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</si>
  <si>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</si>
  <si>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</si>
  <si>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</si>
  <si>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</si>
  <si>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</si>
  <si>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</si>
  <si>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</si>
  <si>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</si>
  <si>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</si>
  <si>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</si>
  <si>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</si>
  <si>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</si>
  <si>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</si>
  <si>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</si>
  <si>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</si>
  <si>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</si>
  <si>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</si>
  <si>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</si>
  <si>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MR0368</t>
  </si>
  <si>
    <t>Hingoli</t>
  </si>
  <si>
    <t>Amravati</t>
  </si>
  <si>
    <t>Maharashtra</t>
  </si>
  <si>
    <t>Dual Staff</t>
  </si>
  <si>
    <t>203</t>
  </si>
  <si>
    <t>Shivam Rajesh Vaspalkar</t>
  </si>
  <si>
    <t>SF0066725</t>
  </si>
  <si>
    <t>Trainee Branch Manager</t>
  </si>
  <si>
    <t>Available &amp; Updated</t>
  </si>
  <si>
    <t>Budhashal Uttam Khillare</t>
  </si>
  <si>
    <t>SF0079931</t>
  </si>
  <si>
    <t>Credit Assistant</t>
  </si>
  <si>
    <t>West</t>
  </si>
  <si>
    <t>hingoli</t>
  </si>
  <si>
    <t>Ling pimpri</t>
  </si>
  <si>
    <t>WADCHUNA  C1</t>
  </si>
  <si>
    <t>WADCHUNA  C1 Ganesh 21</t>
  </si>
  <si>
    <t>Chetana</t>
  </si>
  <si>
    <t>SSF3497701</t>
  </si>
  <si>
    <t>EBC</t>
  </si>
  <si>
    <t>HINDU</t>
  </si>
  <si>
    <t>Tent House</t>
  </si>
  <si>
    <t>INDUBAI NAMDEV  CHILGAR</t>
  </si>
  <si>
    <t>01-May-2024</t>
  </si>
  <si>
    <t>02</t>
  </si>
  <si>
    <t>2</t>
  </si>
  <si>
    <t>2.86 Yrs</t>
  </si>
  <si>
    <t>03 Mar 2023</t>
  </si>
  <si>
    <t>&gt; 2 to 4 Years</t>
  </si>
  <si>
    <t>02-Jun-2024</t>
  </si>
  <si>
    <t>11-Nov-2024</t>
  </si>
  <si>
    <t>&gt;180</t>
  </si>
  <si>
    <t>Open</t>
  </si>
  <si>
    <t>31-Mar-2025</t>
  </si>
  <si>
    <t>Lohra</t>
  </si>
  <si>
    <t>SF0101994</t>
  </si>
  <si>
    <t>ShaikhAtik Shaikh Latif</t>
  </si>
  <si>
    <t>435000</t>
  </si>
  <si>
    <t>Bajran</t>
  </si>
  <si>
    <t>Unnati</t>
  </si>
  <si>
    <t>SSF3407663</t>
  </si>
  <si>
    <t>GENERAL</t>
  </si>
  <si>
    <t>ANITABAI BHIKAJI BODKHE</t>
  </si>
  <si>
    <t>10-Mar-2024</t>
  </si>
  <si>
    <t>08</t>
  </si>
  <si>
    <t>0</t>
  </si>
  <si>
    <t>2.90 Yrs</t>
  </si>
  <si>
    <t>17 Feb 2023</t>
  </si>
  <si>
    <t>08-Apr-2024</t>
  </si>
  <si>
    <t>08-Jul-2025</t>
  </si>
  <si>
    <t>151-180</t>
  </si>
  <si>
    <t>9529612118</t>
  </si>
  <si>
    <t>864879</t>
  </si>
  <si>
    <t>Agriculture &amp; Farming</t>
  </si>
  <si>
    <t>GL-4</t>
  </si>
  <si>
    <t>6.30 Yrs</t>
  </si>
  <si>
    <t>26 Sep 2019</t>
  </si>
  <si>
    <t>&gt; 6 to 10 Years</t>
  </si>
  <si>
    <t>05-Mar-2024</t>
  </si>
  <si>
    <t>4</t>
  </si>
  <si>
    <t>851059</t>
  </si>
  <si>
    <t>Agarbathi Making</t>
  </si>
  <si>
    <t>02-Oct-2024</t>
  </si>
  <si>
    <t>GL-5</t>
  </si>
  <si>
    <t>08-Nov-2024</t>
  </si>
  <si>
    <t>SID951375305864</t>
  </si>
  <si>
    <t>RADHABAI SUBHASH PUNDGE</t>
  </si>
  <si>
    <t>08-Jun-2025</t>
  </si>
  <si>
    <t>9370629784</t>
  </si>
  <si>
    <t>2.46 Yrs</t>
  </si>
  <si>
    <t>Abhilasha - JLG Loans-BiWeekly-Migrated</t>
  </si>
  <si>
    <t>SC</t>
  </si>
  <si>
    <t>1</t>
  </si>
  <si>
    <t>&lt;= 2 Years</t>
  </si>
  <si>
    <t>01-Jul-2024</t>
  </si>
  <si>
    <t>SSF4546849</t>
  </si>
  <si>
    <t>SHAKUNTALABAI NARAYAN SONTTAKE</t>
  </si>
  <si>
    <t>21-Sep-2023</t>
  </si>
  <si>
    <t>2.31 Yrs</t>
  </si>
  <si>
    <t>21 Sep 2023</t>
  </si>
  <si>
    <t>08-Nov-2023</t>
  </si>
  <si>
    <t>9579907263</t>
  </si>
  <si>
    <t>08-Aug-2025</t>
  </si>
  <si>
    <t>SID951373448276</t>
  </si>
  <si>
    <t>SINDDHU KISAN MIRASHE</t>
  </si>
  <si>
    <t>17-May-2023</t>
  </si>
  <si>
    <t>7.79 Yrs</t>
  </si>
  <si>
    <t>26 Jul 2021</t>
  </si>
  <si>
    <t>08-Jul-2023</t>
  </si>
  <si>
    <t>08-May-2025</t>
  </si>
  <si>
    <t>30-Sep-2025</t>
  </si>
  <si>
    <t>9529602010</t>
  </si>
  <si>
    <t>08-May-2024</t>
  </si>
  <si>
    <t>SID951375305892</t>
  </si>
  <si>
    <t>TAI GAUTAM BHAGAT</t>
  </si>
  <si>
    <t>06-Aug-2024</t>
  </si>
  <si>
    <t>08-Sep-2024</t>
  </si>
  <si>
    <t>10-Dec-2025</t>
  </si>
  <si>
    <t>8265050341</t>
  </si>
  <si>
    <t>SID951375305862</t>
  </si>
  <si>
    <t>USHABAI VASANTA KHANDARE</t>
  </si>
  <si>
    <t>17-Mar-2023</t>
  </si>
  <si>
    <t>3</t>
  </si>
  <si>
    <t>08-May-2023</t>
  </si>
  <si>
    <t>12-Nov-2024</t>
  </si>
  <si>
    <t>9359269920</t>
  </si>
  <si>
    <t>15-Sep-2023</t>
  </si>
  <si>
    <t>08-Oct-2023</t>
  </si>
  <si>
    <t>Kesapur</t>
  </si>
  <si>
    <t>449187</t>
  </si>
  <si>
    <t>AADARSH</t>
  </si>
  <si>
    <t>Abhilasha - JLG Loans-Monthly-Migrated</t>
  </si>
  <si>
    <t>SID951373615540</t>
  </si>
  <si>
    <t>DROPADA NANDU</t>
  </si>
  <si>
    <t>12-Jul-2019</t>
  </si>
  <si>
    <t>05</t>
  </si>
  <si>
    <t>7.73 Yrs</t>
  </si>
  <si>
    <t>12 Jul 2019</t>
  </si>
  <si>
    <t>27-Dec-2023</t>
  </si>
  <si>
    <t>31-Mar-2023</t>
  </si>
  <si>
    <t>8805546208</t>
  </si>
  <si>
    <t>28 Dec 2020</t>
  </si>
  <si>
    <t>05-Jul-2024</t>
  </si>
  <si>
    <t>06-Dec-2025</t>
  </si>
  <si>
    <t>SID951373636876</t>
  </si>
  <si>
    <t>LALITA VITTHAL</t>
  </si>
  <si>
    <t>8390506312</t>
  </si>
  <si>
    <t>08-Jun-2024</t>
  </si>
  <si>
    <t>06-Jan-2024</t>
  </si>
  <si>
    <t>454081</t>
  </si>
  <si>
    <t>Ekta</t>
  </si>
  <si>
    <t>SID951373701205</t>
  </si>
  <si>
    <t>RAMA JAYANAND BHORAGE</t>
  </si>
  <si>
    <t>31-Jul-2024</t>
  </si>
  <si>
    <t>7.64 Yrs</t>
  </si>
  <si>
    <t>26 Aug 2019</t>
  </si>
  <si>
    <t>05-Sep-2024</t>
  </si>
  <si>
    <t>01-Jul-2025</t>
  </si>
  <si>
    <t>9356297421</t>
  </si>
  <si>
    <t>SID951373743189</t>
  </si>
  <si>
    <t>SAVITRIBAI VISHWANATH</t>
  </si>
  <si>
    <t>26-Aug-2019</t>
  </si>
  <si>
    <t>7.66 Yrs</t>
  </si>
  <si>
    <t>26-Dec-2023</t>
  </si>
  <si>
    <t>9315130909</t>
  </si>
  <si>
    <t>SID951373698059</t>
  </si>
  <si>
    <t>SUNITA PRALHAD</t>
  </si>
  <si>
    <t>21-Sep-2019</t>
  </si>
  <si>
    <t>7.61 Yrs</t>
  </si>
  <si>
    <t>21 Sep 2019</t>
  </si>
  <si>
    <t>9527050670</t>
  </si>
  <si>
    <t>SID951373698058</t>
  </si>
  <si>
    <t>Trishila Ramesh Bhorage</t>
  </si>
  <si>
    <t>7.68 Yrs</t>
  </si>
  <si>
    <t>30-Jun-2022</t>
  </si>
  <si>
    <t>7499202641</t>
  </si>
  <si>
    <t>Narsi Namdev</t>
  </si>
  <si>
    <t>454958</t>
  </si>
  <si>
    <t>Indira N Group</t>
  </si>
  <si>
    <t>SID951373702869</t>
  </si>
  <si>
    <t>ST</t>
  </si>
  <si>
    <t>ARUNABAI DILIP</t>
  </si>
  <si>
    <t>01-Aug-2019</t>
  </si>
  <si>
    <t>07</t>
  </si>
  <si>
    <t>01 Aug 2019</t>
  </si>
  <si>
    <t>9607140969</t>
  </si>
  <si>
    <t>SID951373705600</t>
  </si>
  <si>
    <t>GANGA SUBHASH PAWAR</t>
  </si>
  <si>
    <t>19 Feb 2021</t>
  </si>
  <si>
    <t>07-Jul-2024</t>
  </si>
  <si>
    <t>21-Nov-2024</t>
  </si>
  <si>
    <t>9834282046</t>
  </si>
  <si>
    <t>SID951373703423</t>
  </si>
  <si>
    <t>KAVERA DIPAK</t>
  </si>
  <si>
    <t>8698764269</t>
  </si>
  <si>
    <t>SID951373703419</t>
  </si>
  <si>
    <t>OBC</t>
  </si>
  <si>
    <t>LAXMI RAMESH KALE</t>
  </si>
  <si>
    <t>13-Oct-2023</t>
  </si>
  <si>
    <t>07-Nov-2023</t>
  </si>
  <si>
    <t>07-Dec-2023</t>
  </si>
  <si>
    <t>31-Dec-2024</t>
  </si>
  <si>
    <t>9764648840</t>
  </si>
  <si>
    <t>SID951375159495</t>
  </si>
  <si>
    <t>MUSLIM</t>
  </si>
  <si>
    <t>MILKIS BEGAM IRFAN KHAN</t>
  </si>
  <si>
    <t>6.45 Yrs</t>
  </si>
  <si>
    <t>9975627209</t>
  </si>
  <si>
    <t>SID951375169535</t>
  </si>
  <si>
    <t>Groceries shop</t>
  </si>
  <si>
    <t>NARGIS SULTANA BARKAT KHAN</t>
  </si>
  <si>
    <t>9881175118</t>
  </si>
  <si>
    <t>SID951375159494</t>
  </si>
  <si>
    <t>SALUBAI VAIJANATH</t>
  </si>
  <si>
    <t>9623122653</t>
  </si>
  <si>
    <t>477774</t>
  </si>
  <si>
    <t>SAYLANI</t>
  </si>
  <si>
    <t>SID951373896331</t>
  </si>
  <si>
    <t>Dhurpatabai Mohan Khandare</t>
  </si>
  <si>
    <t>10-Oct-2019</t>
  </si>
  <si>
    <t>6.26 Yrs</t>
  </si>
  <si>
    <t>10 Oct 2019</t>
  </si>
  <si>
    <t>30-Jun-2023</t>
  </si>
  <si>
    <t>9637741654</t>
  </si>
  <si>
    <t>SID951375353350</t>
  </si>
  <si>
    <t>Gangabai Bhanudas Gayakwad</t>
  </si>
  <si>
    <t>9552995430</t>
  </si>
  <si>
    <t>SID951373828885</t>
  </si>
  <si>
    <t>Gulnar Yasinkhan Pathan</t>
  </si>
  <si>
    <t>7.56 Yrs</t>
  </si>
  <si>
    <t>03 Jun 2019</t>
  </si>
  <si>
    <t>9309194783</t>
  </si>
  <si>
    <t>SID951375350665</t>
  </si>
  <si>
    <t>Latifabi Mustafa Shekh</t>
  </si>
  <si>
    <t>18-Oct-2019</t>
  </si>
  <si>
    <t>6.24 Yrs</t>
  </si>
  <si>
    <t>18 Oct 2019</t>
  </si>
  <si>
    <t>8308646329</t>
  </si>
  <si>
    <t>SID951373902516</t>
  </si>
  <si>
    <t>Renuka Premanand Kale</t>
  </si>
  <si>
    <t>7.55 Yrs</t>
  </si>
  <si>
    <t>8007157407</t>
  </si>
  <si>
    <t>SID951375350572</t>
  </si>
  <si>
    <t>Shahin Shaikh Fayum</t>
  </si>
  <si>
    <t>8459321762</t>
  </si>
  <si>
    <t>SID951373896333</t>
  </si>
  <si>
    <t>She.Sultana Bi She.Aapsar</t>
  </si>
  <si>
    <t>09-Oct-2019</t>
  </si>
  <si>
    <t>09 Oct 2019</t>
  </si>
  <si>
    <t>9673581451</t>
  </si>
  <si>
    <t>SID951375350729</t>
  </si>
  <si>
    <t>Vaishali Ganesh Morkar</t>
  </si>
  <si>
    <t>9823255224</t>
  </si>
  <si>
    <t>Umarkhoja</t>
  </si>
  <si>
    <t>SF0101153</t>
  </si>
  <si>
    <t>Bhimkiran Rameshwar Gaikwad</t>
  </si>
  <si>
    <t>494890</t>
  </si>
  <si>
    <t>Shil</t>
  </si>
  <si>
    <t>04</t>
  </si>
  <si>
    <t>2.96 Yrs</t>
  </si>
  <si>
    <t>22 Nov 2019</t>
  </si>
  <si>
    <t>04-Nov-2024</t>
  </si>
  <si>
    <t>04-Jan-2026</t>
  </si>
  <si>
    <t>Rajmata</t>
  </si>
  <si>
    <t>SID951375568406</t>
  </si>
  <si>
    <t>KANHOPATRA JAGAN CHAUDHARI</t>
  </si>
  <si>
    <t>27-Mar-2024</t>
  </si>
  <si>
    <t>6.00 Yrs</t>
  </si>
  <si>
    <t>13 Jan 2020</t>
  </si>
  <si>
    <t>&gt; 4 to 6 Years</t>
  </si>
  <si>
    <t>04-May-2024</t>
  </si>
  <si>
    <t>04-Jul-2025</t>
  </si>
  <si>
    <t>9529086942</t>
  </si>
  <si>
    <t>SID951374043870</t>
  </si>
  <si>
    <t>PUNJABAI SHRIRANG JAMBHURE</t>
  </si>
  <si>
    <t>20-Feb-2024</t>
  </si>
  <si>
    <t>25 Nov 2019</t>
  </si>
  <si>
    <t>04-Apr-2024</t>
  </si>
  <si>
    <t>04-Aug-2025</t>
  </si>
  <si>
    <t>121-150</t>
  </si>
  <si>
    <t>8698691297</t>
  </si>
  <si>
    <t>SID951374166333</t>
  </si>
  <si>
    <t>PUSHPA RAJKUMAR CHODHARI</t>
  </si>
  <si>
    <t>3.53 Yrs</t>
  </si>
  <si>
    <t>14 Jan 2020</t>
  </si>
  <si>
    <t>04-Jul-2024</t>
  </si>
  <si>
    <t>7972325041</t>
  </si>
  <si>
    <t>SID951374043872</t>
  </si>
  <si>
    <t>SAVITA GAJANAN KHILLARE</t>
  </si>
  <si>
    <t>2.64 Yrs</t>
  </si>
  <si>
    <t>17-Jul-2025</t>
  </si>
  <si>
    <t>9373080948</t>
  </si>
  <si>
    <t>SID951374175103</t>
  </si>
  <si>
    <t>TAIBAI FAKIRRAO CHODHARE</t>
  </si>
  <si>
    <t>02-Apr-2024</t>
  </si>
  <si>
    <t>3.56 Yrs</t>
  </si>
  <si>
    <t>04-May-2025</t>
  </si>
  <si>
    <t>30-Jun-2025</t>
  </si>
  <si>
    <t>9767655621</t>
  </si>
  <si>
    <t>IL-1</t>
  </si>
  <si>
    <t>497830</t>
  </si>
  <si>
    <t>937112</t>
  </si>
  <si>
    <t>GL-2</t>
  </si>
  <si>
    <t>SID951374055233</t>
  </si>
  <si>
    <t>AUTOMOBILE SHOP</t>
  </si>
  <si>
    <t>DEVSHILA VILAS KAMBLE</t>
  </si>
  <si>
    <t>26-Sep-2022</t>
  </si>
  <si>
    <t>7.45 Yrs</t>
  </si>
  <si>
    <t>11 Sep 2019</t>
  </si>
  <si>
    <t>04-Nov-2022</t>
  </si>
  <si>
    <t>04-Sep-2024</t>
  </si>
  <si>
    <t>9657064545</t>
  </si>
  <si>
    <t>satya</t>
  </si>
  <si>
    <t>SSF3961341</t>
  </si>
  <si>
    <t>LAXMIBAI PRAKASH CHODHARI</t>
  </si>
  <si>
    <t>2.58 Yrs</t>
  </si>
  <si>
    <t>14 Jun 2023</t>
  </si>
  <si>
    <t>04-Sep-2025</t>
  </si>
  <si>
    <t>91-120</t>
  </si>
  <si>
    <t>7972090898</t>
  </si>
  <si>
    <t>SID951375581660</t>
  </si>
  <si>
    <t>rama rahul kamble</t>
  </si>
  <si>
    <t>29-Jun-2024</t>
  </si>
  <si>
    <t>14 Sep 2021</t>
  </si>
  <si>
    <t>04-Aug-2024</t>
  </si>
  <si>
    <t>9604671224</t>
  </si>
  <si>
    <t>SID951374055234</t>
  </si>
  <si>
    <t>RANJANA DHONDBA DHAGE</t>
  </si>
  <si>
    <t>01-Jun-2024</t>
  </si>
  <si>
    <t>5</t>
  </si>
  <si>
    <t>19-Jun-2025</t>
  </si>
  <si>
    <t>9518991205</t>
  </si>
  <si>
    <t>SID951374055230</t>
  </si>
  <si>
    <t>REKHA RAMDAS THAKARE</t>
  </si>
  <si>
    <t>28-Sep-2022</t>
  </si>
  <si>
    <t>04-Nov-2023</t>
  </si>
  <si>
    <t>8432862256</t>
  </si>
  <si>
    <t>Unnati Product</t>
  </si>
  <si>
    <t>21-Mar-2023</t>
  </si>
  <si>
    <t>04-May-2023</t>
  </si>
  <si>
    <t>28-May-2024</t>
  </si>
  <si>
    <t>01-Nov-2023</t>
  </si>
  <si>
    <t>04-Dec-2023</t>
  </si>
  <si>
    <t>19-Jan-2024</t>
  </si>
  <si>
    <t>2.36 Yrs</t>
  </si>
  <si>
    <t>SID951374071267</t>
  </si>
  <si>
    <t>VANDANA ANIL GARPALE</t>
  </si>
  <si>
    <t>11-Jun-2023</t>
  </si>
  <si>
    <t>04-Aug-2023</t>
  </si>
  <si>
    <t>23-Dec-2024</t>
  </si>
  <si>
    <t>7083178828</t>
  </si>
  <si>
    <t>10-Nov-2024</t>
  </si>
  <si>
    <t>Consumer Durable</t>
  </si>
  <si>
    <t>Mobile</t>
  </si>
  <si>
    <t>CDL-1</t>
  </si>
  <si>
    <t>17-Dec-2024</t>
  </si>
  <si>
    <t>7498538802</t>
  </si>
  <si>
    <t>SID951374055037</t>
  </si>
  <si>
    <t>VANDANA SADASHIV WAVHULE</t>
  </si>
  <si>
    <t>9209577544</t>
  </si>
  <si>
    <t>Samrudhi Loans-Monthly-Migrated</t>
  </si>
  <si>
    <t>SID951375581804</t>
  </si>
  <si>
    <t>SIKHS</t>
  </si>
  <si>
    <t>Air Pumping Shop</t>
  </si>
  <si>
    <t>Varsha Ramdas Dhage</t>
  </si>
  <si>
    <t>28-Aug-2021</t>
  </si>
  <si>
    <t>9309816209</t>
  </si>
  <si>
    <t>Khambala</t>
  </si>
  <si>
    <t>517785</t>
  </si>
  <si>
    <t>jay</t>
  </si>
  <si>
    <t>10</t>
  </si>
  <si>
    <t>SID951374806573</t>
  </si>
  <si>
    <t>BEBI KAILAS</t>
  </si>
  <si>
    <t>05-Mar-2020</t>
  </si>
  <si>
    <t>6.78 Yrs</t>
  </si>
  <si>
    <t>05 Mar 2020</t>
  </si>
  <si>
    <t>25-Nov-2021</t>
  </si>
  <si>
    <t>31-Mar-2022</t>
  </si>
  <si>
    <t>9657587703</t>
  </si>
  <si>
    <t>SID951374734511</t>
  </si>
  <si>
    <t>Crockery/Pottery Business</t>
  </si>
  <si>
    <t>POOJA DILIP   (W/O : DILIP YAL</t>
  </si>
  <si>
    <t>9370095450</t>
  </si>
  <si>
    <t>Interim Loans-Monthly-Migrated</t>
  </si>
  <si>
    <t>SID951374735176</t>
  </si>
  <si>
    <t>RAJANA GANGA   (W/O : RAMDAS B</t>
  </si>
  <si>
    <t>8080923918</t>
  </si>
  <si>
    <t>SID951375788208</t>
  </si>
  <si>
    <t>Sagar Yallpa Pawar</t>
  </si>
  <si>
    <t>5.85 Yrs</t>
  </si>
  <si>
    <t>26-Apr-2022</t>
  </si>
  <si>
    <t>8975146099</t>
  </si>
  <si>
    <t>SID951374795779</t>
  </si>
  <si>
    <t>SONI KESHAV   (W/O : KESHIV TA</t>
  </si>
  <si>
    <t>7666627487</t>
  </si>
  <si>
    <t>10-Jan-2022</t>
  </si>
  <si>
    <t>SID951374735175</t>
  </si>
  <si>
    <t>SUMAN  BABURAO   (W/O : BABURA</t>
  </si>
  <si>
    <t>9765223908</t>
  </si>
  <si>
    <t>SID951374695170</t>
  </si>
  <si>
    <t>USHATAI GOVIND</t>
  </si>
  <si>
    <t>31-Dec-2021</t>
  </si>
  <si>
    <t>9689995885</t>
  </si>
  <si>
    <t>Borala</t>
  </si>
  <si>
    <t>522282</t>
  </si>
  <si>
    <t>971452</t>
  </si>
  <si>
    <t>06</t>
  </si>
  <si>
    <t>2.55 Yrs</t>
  </si>
  <si>
    <t>23 Jun 2023</t>
  </si>
  <si>
    <t>SSF4019482</t>
  </si>
  <si>
    <t>ANITA GAJANAN SHINDE</t>
  </si>
  <si>
    <t>06-Apr-2024</t>
  </si>
  <si>
    <t>06-Jul-2025</t>
  </si>
  <si>
    <t>7796318213</t>
  </si>
  <si>
    <t xml:space="preserve">SAVITRABAI </t>
  </si>
  <si>
    <t>7.31 Yrs</t>
  </si>
  <si>
    <t>17 Mar 2020</t>
  </si>
  <si>
    <t>06-Sep-2024</t>
  </si>
  <si>
    <t>02-Aug-2024</t>
  </si>
  <si>
    <t>01-Sep-2024</t>
  </si>
  <si>
    <t>SSF3055627</t>
  </si>
  <si>
    <t>LAXMI BHAVRAV ISAYE</t>
  </si>
  <si>
    <t>3.07 Yrs</t>
  </si>
  <si>
    <t>16 Dec 2022</t>
  </si>
  <si>
    <t>06-Nov-2024</t>
  </si>
  <si>
    <t>9309268701</t>
  </si>
  <si>
    <t>SSF3009721</t>
  </si>
  <si>
    <t>RANJANA TIRAMAKHRAV ISAYE</t>
  </si>
  <si>
    <t>01-Mar-2024</t>
  </si>
  <si>
    <t>3.12 Yrs</t>
  </si>
  <si>
    <t>28 Nov 2022</t>
  </si>
  <si>
    <t>25-Mar-2025</t>
  </si>
  <si>
    <t>30-Sep-2024</t>
  </si>
  <si>
    <t>9075957109</t>
  </si>
  <si>
    <t>SID951374255807</t>
  </si>
  <si>
    <t>SHAUBAI RAMEShWAR JARE</t>
  </si>
  <si>
    <t>23-Feb-2024</t>
  </si>
  <si>
    <t>8767465489</t>
  </si>
  <si>
    <t>SSF3186821</t>
  </si>
  <si>
    <t>SUMAN ASHOK GHANGALE</t>
  </si>
  <si>
    <t>2.99 Yrs</t>
  </si>
  <si>
    <t>13 Jan 2023</t>
  </si>
  <si>
    <t>06-Jun-2025</t>
  </si>
  <si>
    <t>9834143067</t>
  </si>
  <si>
    <t>SID951374269064</t>
  </si>
  <si>
    <t>VAISHALI GAJANAN BANSODE</t>
  </si>
  <si>
    <t>25-Dec-2023</t>
  </si>
  <si>
    <t>06-Feb-2024</t>
  </si>
  <si>
    <t>9373540524</t>
  </si>
  <si>
    <t>Hanawatkheda</t>
  </si>
  <si>
    <t>525679</t>
  </si>
  <si>
    <t>ganesh</t>
  </si>
  <si>
    <t>Chetana Loans-Montly-Migrated</t>
  </si>
  <si>
    <t>SID951374304405</t>
  </si>
  <si>
    <t>Anita Parsaram Kamble</t>
  </si>
  <si>
    <t>15-Dec-2020</t>
  </si>
  <si>
    <t>7.27 Yrs</t>
  </si>
  <si>
    <t>15 Dec 2020</t>
  </si>
  <si>
    <t>8262886120</t>
  </si>
  <si>
    <t>SID951374302618</t>
  </si>
  <si>
    <t>TAILORING</t>
  </si>
  <si>
    <t>Laxmi Kautika Jadhav</t>
  </si>
  <si>
    <t>9529197396</t>
  </si>
  <si>
    <t>SID951374304406</t>
  </si>
  <si>
    <t>RAKHI</t>
  </si>
  <si>
    <t>7758007231</t>
  </si>
  <si>
    <t>SID951374320004</t>
  </si>
  <si>
    <t>Ranjana Gangaram</t>
  </si>
  <si>
    <t>30-Sep-2021</t>
  </si>
  <si>
    <t>9322172039</t>
  </si>
  <si>
    <t>Blue Lemon Loans-Monthly-Migrated</t>
  </si>
  <si>
    <t>31-Mar-2021</t>
  </si>
  <si>
    <t>SID951374304404</t>
  </si>
  <si>
    <t>Sangeeta Vasant Kambale</t>
  </si>
  <si>
    <t>9623297540</t>
  </si>
  <si>
    <t>SID951374320005</t>
  </si>
  <si>
    <t>Shakuntala Sudhakar Kamble</t>
  </si>
  <si>
    <t>7776918634</t>
  </si>
  <si>
    <t>SID951374304857</t>
  </si>
  <si>
    <t>SHITABAI</t>
  </si>
  <si>
    <t>30-Dec-2020</t>
  </si>
  <si>
    <t>30 Dec 2020</t>
  </si>
  <si>
    <t>8265069552</t>
  </si>
  <si>
    <t>SID951374304855</t>
  </si>
  <si>
    <t>Vatsala Yashvant Raut</t>
  </si>
  <si>
    <t>9370487546</t>
  </si>
  <si>
    <t>SID951374304856</t>
  </si>
  <si>
    <t>Viday Rajkumar Kanbale</t>
  </si>
  <si>
    <t>9359751645</t>
  </si>
  <si>
    <t>Gilori</t>
  </si>
  <si>
    <t>545377</t>
  </si>
  <si>
    <t>rani</t>
  </si>
  <si>
    <t>SID951374471985</t>
  </si>
  <si>
    <t>LATABAI SUDAMA PATOLE</t>
  </si>
  <si>
    <t>22-Dec-2022</t>
  </si>
  <si>
    <t>7.04 Yrs</t>
  </si>
  <si>
    <t>25 Sep 2020</t>
  </si>
  <si>
    <t>07-Feb-2023</t>
  </si>
  <si>
    <t>07-Nov-2024</t>
  </si>
  <si>
    <t>9921507132</t>
  </si>
  <si>
    <t>SSF3736518</t>
  </si>
  <si>
    <t>LAXMI ARUN PATOLE</t>
  </si>
  <si>
    <t>09-Apr-2023</t>
  </si>
  <si>
    <t>2.76 Yrs</t>
  </si>
  <si>
    <t>09 Apr 2023</t>
  </si>
  <si>
    <t>07-Jun-2023</t>
  </si>
  <si>
    <t>07-Sep-2024</t>
  </si>
  <si>
    <t>9807652153</t>
  </si>
  <si>
    <t>SID951374473249</t>
  </si>
  <si>
    <t>Un</t>
  </si>
  <si>
    <t>SHARDA PUNJAJI PATOLE</t>
  </si>
  <si>
    <t>16-Jun-2023</t>
  </si>
  <si>
    <t>6.75 Yrs</t>
  </si>
  <si>
    <t>07-Aug-2023</t>
  </si>
  <si>
    <t>09-Jun-2025</t>
  </si>
  <si>
    <t>8698767236</t>
  </si>
  <si>
    <t>Sabalkheda</t>
  </si>
  <si>
    <t>551454</t>
  </si>
  <si>
    <t>om</t>
  </si>
  <si>
    <t>02-Jul-2025</t>
  </si>
  <si>
    <t>08 Jan 2021</t>
  </si>
  <si>
    <t>10-Aug-2025</t>
  </si>
  <si>
    <t>SID951374553694</t>
  </si>
  <si>
    <t>REKHA GAJANAN WADNAKAR</t>
  </si>
  <si>
    <t>29-Nov-2022</t>
  </si>
  <si>
    <t>6.65 Yrs</t>
  </si>
  <si>
    <t>10-Jan-2023</t>
  </si>
  <si>
    <t>9923370845</t>
  </si>
  <si>
    <t>18-Jul-2023</t>
  </si>
  <si>
    <t>10-Sep-2023</t>
  </si>
  <si>
    <t>6.64 Yrs</t>
  </si>
  <si>
    <t>10-Aug-2024</t>
  </si>
  <si>
    <t>SID951374562545</t>
  </si>
  <si>
    <t>SATYASHILA ANIL</t>
  </si>
  <si>
    <t>08-Jan-2021</t>
  </si>
  <si>
    <t>7.01 Yrs</t>
  </si>
  <si>
    <t>8379896035</t>
  </si>
  <si>
    <t>SID951374553679</t>
  </si>
  <si>
    <t>SHARADA BHANUDAS</t>
  </si>
  <si>
    <t>11-Jan-2021</t>
  </si>
  <si>
    <t>11 Jan 2021</t>
  </si>
  <si>
    <t>7057361493</t>
  </si>
  <si>
    <t>Shiwani Bk.</t>
  </si>
  <si>
    <t>555859</t>
  </si>
  <si>
    <t>AAI RENUKA</t>
  </si>
  <si>
    <t>10-May-2024</t>
  </si>
  <si>
    <t>SID951374691778</t>
  </si>
  <si>
    <t>NEETABAI BHAGWAT</t>
  </si>
  <si>
    <t>27-Feb-2020</t>
  </si>
  <si>
    <t>6.87 Yrs</t>
  </si>
  <si>
    <t>27 Feb 2020</t>
  </si>
  <si>
    <t>10-May-2022</t>
  </si>
  <si>
    <t>9921595969</t>
  </si>
  <si>
    <t>14-Jun-2023</t>
  </si>
  <si>
    <t>SID951374695165</t>
  </si>
  <si>
    <t>USHA SHESHARAV</t>
  </si>
  <si>
    <t>9657594012</t>
  </si>
  <si>
    <t>Dhegaj</t>
  </si>
  <si>
    <t>SF0097234</t>
  </si>
  <si>
    <t>Dhuraji Bhagwan Dhabe</t>
  </si>
  <si>
    <t>558686</t>
  </si>
  <si>
    <t>03</t>
  </si>
  <si>
    <t>13 Mar 2020</t>
  </si>
  <si>
    <t>03-May-2024</t>
  </si>
  <si>
    <t>1194271</t>
  </si>
  <si>
    <t>SID951375802361</t>
  </si>
  <si>
    <t>GITA ABHILAS POLE</t>
  </si>
  <si>
    <t>5.82 Yrs</t>
  </si>
  <si>
    <t>17 Sep 2021</t>
  </si>
  <si>
    <t>03-Aug-2024</t>
  </si>
  <si>
    <t>03-Jul-2025</t>
  </si>
  <si>
    <t>9284630565</t>
  </si>
  <si>
    <t>SID951375819607</t>
  </si>
  <si>
    <t>KAVERABAI MAROTI POLE</t>
  </si>
  <si>
    <t>5.83 Yrs</t>
  </si>
  <si>
    <t>03-Oct-2023</t>
  </si>
  <si>
    <t>07-Jun-2025</t>
  </si>
  <si>
    <t>8999303650</t>
  </si>
  <si>
    <t>SID951375772301</t>
  </si>
  <si>
    <t>MIRA SHEKORAO POLE</t>
  </si>
  <si>
    <t>05-Jul-2023</t>
  </si>
  <si>
    <t>03-Sep-2023</t>
  </si>
  <si>
    <t>8262094800</t>
  </si>
  <si>
    <t>SID951375780930</t>
  </si>
  <si>
    <t>NIKITA KONDABARAO POLE</t>
  </si>
  <si>
    <t>5.25 Yrs</t>
  </si>
  <si>
    <t>14-Aug-2025</t>
  </si>
  <si>
    <t>8459807012</t>
  </si>
  <si>
    <t>SID951374761331</t>
  </si>
  <si>
    <t>SATYABHAMA SAKHARAM MARKAD</t>
  </si>
  <si>
    <t>29-Sep-2023</t>
  </si>
  <si>
    <t>03-Nov-2023</t>
  </si>
  <si>
    <t>16-Sep-2025</t>
  </si>
  <si>
    <t>9359047207</t>
  </si>
  <si>
    <t>Limbi</t>
  </si>
  <si>
    <t>584219</t>
  </si>
  <si>
    <t>ramai</t>
  </si>
  <si>
    <t>SID951374831643</t>
  </si>
  <si>
    <t>GOKARNA DNYNESHWER RATHOD</t>
  </si>
  <si>
    <t>19-Apr-2024</t>
  </si>
  <si>
    <t>28 Oct 2019</t>
  </si>
  <si>
    <t>30-Apr-2025</t>
  </si>
  <si>
    <t>9373670501</t>
  </si>
  <si>
    <t>584219 Shiv1</t>
  </si>
  <si>
    <t>Interim Loans-BiWeekly-Migrated</t>
  </si>
  <si>
    <t>SID951374833363</t>
  </si>
  <si>
    <t>KANCHAN</t>
  </si>
  <si>
    <t>24-Oct-2019</t>
  </si>
  <si>
    <t>24 Oct 2019</t>
  </si>
  <si>
    <t>8459997290</t>
  </si>
  <si>
    <t>SID951374841473</t>
  </si>
  <si>
    <t>PUNAM SUNIL KAMBALE</t>
  </si>
  <si>
    <t>31-Jan-2024</t>
  </si>
  <si>
    <t>3.58 Yrs</t>
  </si>
  <si>
    <t>18 Feb 2020</t>
  </si>
  <si>
    <t>08-Mar-2024</t>
  </si>
  <si>
    <t>8080458104</t>
  </si>
  <si>
    <t>SID951374833361</t>
  </si>
  <si>
    <t>SONU</t>
  </si>
  <si>
    <t>18-Feb-2020</t>
  </si>
  <si>
    <t>6.77 Yrs</t>
  </si>
  <si>
    <t>9021232791</t>
  </si>
  <si>
    <t>591109</t>
  </si>
  <si>
    <t>veer</t>
  </si>
  <si>
    <t>SID951374876844</t>
  </si>
  <si>
    <t>JOYTI JAGAN</t>
  </si>
  <si>
    <t>02-Feb-2021</t>
  </si>
  <si>
    <t>6.74 Yrs</t>
  </si>
  <si>
    <t>02 Feb 2021</t>
  </si>
  <si>
    <t>8975621971</t>
  </si>
  <si>
    <t>SID951374876837</t>
  </si>
  <si>
    <t>PUJA KAILAS</t>
  </si>
  <si>
    <t>16-Apr-2019</t>
  </si>
  <si>
    <t>16 Apr 2019</t>
  </si>
  <si>
    <t>593637</t>
  </si>
  <si>
    <t>1066056</t>
  </si>
  <si>
    <t>SID951374956017</t>
  </si>
  <si>
    <t>PRIYANKA PRAVIN ADE</t>
  </si>
  <si>
    <t>02-Mar-2023</t>
  </si>
  <si>
    <t>4.42 Yrs</t>
  </si>
  <si>
    <t>11 Aug 2021</t>
  </si>
  <si>
    <t>08-Apr-2023</t>
  </si>
  <si>
    <t>09-Nov-2023</t>
  </si>
  <si>
    <t>8261953011</t>
  </si>
  <si>
    <t>14-Oct-2023</t>
  </si>
  <si>
    <t>28-Jan-2025</t>
  </si>
  <si>
    <t>602010</t>
  </si>
  <si>
    <t>866749</t>
  </si>
  <si>
    <t>SID951375358387</t>
  </si>
  <si>
    <t>PUSHPABAI DAYASAGAR INGOLE</t>
  </si>
  <si>
    <t>24-Mar-2023</t>
  </si>
  <si>
    <t>19 Aug 2021</t>
  </si>
  <si>
    <t>8999449437</t>
  </si>
  <si>
    <t>08-Dec-2023</t>
  </si>
  <si>
    <t>14-Dec-2024</t>
  </si>
  <si>
    <t>SID951373575467</t>
  </si>
  <si>
    <t>Ration shop</t>
  </si>
  <si>
    <t>Ramabaai Anil Ghongde</t>
  </si>
  <si>
    <t>19-Aug-2021</t>
  </si>
  <si>
    <t>7.70 Yrs</t>
  </si>
  <si>
    <t>18-May-2023</t>
  </si>
  <si>
    <t>9764850133</t>
  </si>
  <si>
    <t>SSF3672642</t>
  </si>
  <si>
    <t>SHILABAI DYANBA PAIKRAV</t>
  </si>
  <si>
    <t>27-Mar-2023</t>
  </si>
  <si>
    <t>2.79 Yrs</t>
  </si>
  <si>
    <t>27 Mar 2023</t>
  </si>
  <si>
    <t>13-Dec-2024</t>
  </si>
  <si>
    <t>9783443340</t>
  </si>
  <si>
    <t>604535</t>
  </si>
  <si>
    <t>karuna</t>
  </si>
  <si>
    <t>SSF3926619</t>
  </si>
  <si>
    <t xml:space="preserve"> SHOBHA AJAY HANWATE</t>
  </si>
  <si>
    <t>27-Oct-2023</t>
  </si>
  <si>
    <t>25 Jun 2023</t>
  </si>
  <si>
    <t>10-Dec-2023</t>
  </si>
  <si>
    <t>06-Mar-2024</t>
  </si>
  <si>
    <t>604535 Shambhuraje1</t>
  </si>
  <si>
    <t>SSF3060585</t>
  </si>
  <si>
    <t>AASHABAI MAHADU GAWALI</t>
  </si>
  <si>
    <t>15 Dec 2022</t>
  </si>
  <si>
    <t>10-Sep-2024</t>
  </si>
  <si>
    <t>30-May-2025</t>
  </si>
  <si>
    <t>7218669547</t>
  </si>
  <si>
    <t>SSF4041055</t>
  </si>
  <si>
    <t>ANITA KAILAS RANBAVALE</t>
  </si>
  <si>
    <t>26 Jun 2023</t>
  </si>
  <si>
    <t>10-Apr-2024</t>
  </si>
  <si>
    <t>23-Apr-2024</t>
  </si>
  <si>
    <t>8637740737</t>
  </si>
  <si>
    <t>SSF3916955</t>
  </si>
  <si>
    <t>ANUSAYABAI PRATHAD HANWATE</t>
  </si>
  <si>
    <t>01-Feb-2024</t>
  </si>
  <si>
    <t>2.61 Yrs</t>
  </si>
  <si>
    <t>01 Jun 2023</t>
  </si>
  <si>
    <t>26-Mar-2024</t>
  </si>
  <si>
    <t>9307851463</t>
  </si>
  <si>
    <t>965700</t>
  </si>
  <si>
    <t>SSF3077914</t>
  </si>
  <si>
    <t>ARCHANA MAROTI PATHADE</t>
  </si>
  <si>
    <t>21-Mar-2024</t>
  </si>
  <si>
    <t>3.06 Yrs</t>
  </si>
  <si>
    <t>19 Dec 2022</t>
  </si>
  <si>
    <t>9011438618</t>
  </si>
  <si>
    <t>SID951374234313</t>
  </si>
  <si>
    <t>ASHABAI BHASKAR WADHE</t>
  </si>
  <si>
    <t>7.33 Yrs</t>
  </si>
  <si>
    <t>20 Aug 2021</t>
  </si>
  <si>
    <t>10-Aug-2023</t>
  </si>
  <si>
    <t>8262915204</t>
  </si>
  <si>
    <t>10-Jul-2025</t>
  </si>
  <si>
    <t>SID951374234312</t>
  </si>
  <si>
    <t>ASHABAI JAGAN PAWAR</t>
  </si>
  <si>
    <t>10-Jan-2025</t>
  </si>
  <si>
    <t>9021506530</t>
  </si>
  <si>
    <t>03 Sep 2023</t>
  </si>
  <si>
    <t>604535 Kshatriy1</t>
  </si>
  <si>
    <t>SSF3215666</t>
  </si>
  <si>
    <t>CHANGUNABAI PRABHU PAWAR</t>
  </si>
  <si>
    <t>24-Feb-2024</t>
  </si>
  <si>
    <t>2.98 Yrs</t>
  </si>
  <si>
    <t>20 Jan 2023</t>
  </si>
  <si>
    <t>15-Dec-2025</t>
  </si>
  <si>
    <t>8975462583</t>
  </si>
  <si>
    <t>SSF3633862</t>
  </si>
  <si>
    <t>DEVKABAI TRYMBAK KHANDARE</t>
  </si>
  <si>
    <t>2.80 Yrs</t>
  </si>
  <si>
    <t>24 Mar 2023</t>
  </si>
  <si>
    <t>9145429919</t>
  </si>
  <si>
    <t>SSF4188382</t>
  </si>
  <si>
    <t>GODAWARI CHANDUJI WADHE</t>
  </si>
  <si>
    <t>27 Jul 2023</t>
  </si>
  <si>
    <t>7709041014</t>
  </si>
  <si>
    <t>10-Mar-2025</t>
  </si>
  <si>
    <t>SSF3060586</t>
  </si>
  <si>
    <t>LILABAI UTTAM WADHE</t>
  </si>
  <si>
    <t>15-Dec-2022</t>
  </si>
  <si>
    <t>10-Feb-2023</t>
  </si>
  <si>
    <t>7709078311</t>
  </si>
  <si>
    <t>SSF3900291</t>
  </si>
  <si>
    <t>NANDA GAJANAN DIPAKE</t>
  </si>
  <si>
    <t>26-May-2023</t>
  </si>
  <si>
    <t>2.63 Yrs</t>
  </si>
  <si>
    <t>26 May 2023</t>
  </si>
  <si>
    <t>10-Jul-2023</t>
  </si>
  <si>
    <t>22-Nov-2023</t>
  </si>
  <si>
    <t>9765735784</t>
  </si>
  <si>
    <t>SID951374235069</t>
  </si>
  <si>
    <t>Handicrafts</t>
  </si>
  <si>
    <t>NANDABAI MAROTI</t>
  </si>
  <si>
    <t>07-Mar-2020</t>
  </si>
  <si>
    <t>07 Mar 2020</t>
  </si>
  <si>
    <t>8308190085</t>
  </si>
  <si>
    <t>SSF3215665</t>
  </si>
  <si>
    <t>PARVATI NITESH KAMBLE</t>
  </si>
  <si>
    <t>10-Jun-2025</t>
  </si>
  <si>
    <t>7875834193</t>
  </si>
  <si>
    <t>SSF3060590</t>
  </si>
  <si>
    <t>PRAMILA MADHAV VADHE</t>
  </si>
  <si>
    <t>28-Feb-2024</t>
  </si>
  <si>
    <t>8999795854</t>
  </si>
  <si>
    <t>SSF3691287</t>
  </si>
  <si>
    <t>PRYAGBAI LAXMANRAO GHADALE</t>
  </si>
  <si>
    <t>29 Mar 2023</t>
  </si>
  <si>
    <t>9767575575</t>
  </si>
  <si>
    <t>SSF3691226</t>
  </si>
  <si>
    <t>RADHABAI BHARAT RANBAWLE</t>
  </si>
  <si>
    <t>15-May-2023</t>
  </si>
  <si>
    <t>2.66 Yrs</t>
  </si>
  <si>
    <t>15 May 2023</t>
  </si>
  <si>
    <t>SID951374235070</t>
  </si>
  <si>
    <t>RATNABAI DEVIDAS KAMBALE</t>
  </si>
  <si>
    <t>8381045968</t>
  </si>
  <si>
    <t>SSF3215957</t>
  </si>
  <si>
    <t>SAKHUBAI KASHIRAM PAWAR</t>
  </si>
  <si>
    <t>10-Jul-2024</t>
  </si>
  <si>
    <t>7620851138</t>
  </si>
  <si>
    <t>SSF3247862</t>
  </si>
  <si>
    <t>SALUBAI PANDURANG PAWAR</t>
  </si>
  <si>
    <t>24 Jan 2023</t>
  </si>
  <si>
    <t>11-Dec-2024</t>
  </si>
  <si>
    <t>9579401448</t>
  </si>
  <si>
    <t>SSF4433397</t>
  </si>
  <si>
    <t>SANJIVINI BAJRANG PAWAR</t>
  </si>
  <si>
    <t>7498266210</t>
  </si>
  <si>
    <t>SSF3691256</t>
  </si>
  <si>
    <t>SUJATA GAJANAN GHDALE</t>
  </si>
  <si>
    <t>16-May-2023</t>
  </si>
  <si>
    <t>16 May 2023</t>
  </si>
  <si>
    <t>9822865490</t>
  </si>
  <si>
    <t>SSF3668287</t>
  </si>
  <si>
    <t>SUNDAR DATTRAO GAYKWAD</t>
  </si>
  <si>
    <t>7517028175</t>
  </si>
  <si>
    <t>SSF3077494</t>
  </si>
  <si>
    <t>SUREKHA RAHUL WADHE</t>
  </si>
  <si>
    <t>10-May-2025</t>
  </si>
  <si>
    <t>8805856462</t>
  </si>
  <si>
    <t>SSF3077455</t>
  </si>
  <si>
    <t>SUSHILA VISHAVNATH VADHE</t>
  </si>
  <si>
    <t>17 Jan 2023</t>
  </si>
  <si>
    <t>7263971667</t>
  </si>
  <si>
    <t>SSF4276105</t>
  </si>
  <si>
    <t>SWATI DNYANESHWAR PAWAR</t>
  </si>
  <si>
    <t>2.39 Yrs</t>
  </si>
  <si>
    <t>22 Aug 2023</t>
  </si>
  <si>
    <t>9822440090</t>
  </si>
  <si>
    <t>SSF3060588</t>
  </si>
  <si>
    <t>VAISHALI BHARAT VADHE</t>
  </si>
  <si>
    <t>9850106987</t>
  </si>
  <si>
    <t>SSF3979975</t>
  </si>
  <si>
    <t>VAISHALI SIDDARTH WADHE</t>
  </si>
  <si>
    <t>2.57 Yrs</t>
  </si>
  <si>
    <t>16 Jun 2023</t>
  </si>
  <si>
    <t>11-May-2024</t>
  </si>
  <si>
    <t>9359271422</t>
  </si>
  <si>
    <t>SID951374235067</t>
  </si>
  <si>
    <t>VANDANA BALIRAM VADHE</t>
  </si>
  <si>
    <t>22-Mar-2024</t>
  </si>
  <si>
    <t>7775914250</t>
  </si>
  <si>
    <t>SSF3215958</t>
  </si>
  <si>
    <t>VARSHA SANJAY KHANDARE</t>
  </si>
  <si>
    <t>7975788767</t>
  </si>
  <si>
    <t>SID951374235059</t>
  </si>
  <si>
    <t>YAMUNABAI PAANDURANG</t>
  </si>
  <si>
    <t>7.32 Yrs</t>
  </si>
  <si>
    <t>10-Dec-2021</t>
  </si>
  <si>
    <t>9850006046</t>
  </si>
  <si>
    <t>606571</t>
  </si>
  <si>
    <t>gurudev</t>
  </si>
  <si>
    <t>SSF3987838</t>
  </si>
  <si>
    <t>KAVITA SHIVRAM PATOLE</t>
  </si>
  <si>
    <t>17-Jun-2023</t>
  </si>
  <si>
    <t>17 Jun 2023</t>
  </si>
  <si>
    <t>13-Aug-2025</t>
  </si>
  <si>
    <t>9370156480</t>
  </si>
  <si>
    <t>04 Dec 2020</t>
  </si>
  <si>
    <t>07-Apr-2024</t>
  </si>
  <si>
    <t>SID951374686796</t>
  </si>
  <si>
    <t>SHAHENAJ IRFAN SHAH</t>
  </si>
  <si>
    <t>29-Aug-2023</t>
  </si>
  <si>
    <t>6.82 Yrs</t>
  </si>
  <si>
    <t>07-Oct-2023</t>
  </si>
  <si>
    <t>26-Nov-2024</t>
  </si>
  <si>
    <t>9011549761</t>
  </si>
  <si>
    <t>607158</t>
  </si>
  <si>
    <t>SID951374811782</t>
  </si>
  <si>
    <t>Petty Shop</t>
  </si>
  <si>
    <t>ANITA RAMESH</t>
  </si>
  <si>
    <t>30-Mar-2019</t>
  </si>
  <si>
    <t>6.79 Yrs</t>
  </si>
  <si>
    <t>30 Mar 2019</t>
  </si>
  <si>
    <t>8888421649</t>
  </si>
  <si>
    <t>panchashil</t>
  </si>
  <si>
    <t>SID951375110221</t>
  </si>
  <si>
    <t>ARUNA ARUN</t>
  </si>
  <si>
    <t>09-Jul-2019</t>
  </si>
  <si>
    <t>6.51 Yrs</t>
  </si>
  <si>
    <t>09 Jul 2019</t>
  </si>
  <si>
    <t>7620042623</t>
  </si>
  <si>
    <t>SID951375110490</t>
  </si>
  <si>
    <t>CHANDRABHAGA BHANADAS</t>
  </si>
  <si>
    <t>7498219047</t>
  </si>
  <si>
    <t>SID951374826736</t>
  </si>
  <si>
    <t>JEEJABAI DYNANESHWAR</t>
  </si>
  <si>
    <t>9370832453</t>
  </si>
  <si>
    <t>SID951375110226</t>
  </si>
  <si>
    <t>KALAVANTI GAJANAN</t>
  </si>
  <si>
    <t>9158121551</t>
  </si>
  <si>
    <t>SID951374811786</t>
  </si>
  <si>
    <t>KAMAL ASHOK</t>
  </si>
  <si>
    <t>8007807091</t>
  </si>
  <si>
    <t>SID951374811779</t>
  </si>
  <si>
    <t>MANGALBAI GAJANAN</t>
  </si>
  <si>
    <t>9579743929</t>
  </si>
  <si>
    <t>SID951374811780</t>
  </si>
  <si>
    <t>MANGLA VIJAY</t>
  </si>
  <si>
    <t>27-Feb-2021</t>
  </si>
  <si>
    <t>6.73 Yrs</t>
  </si>
  <si>
    <t>27 Feb 2021</t>
  </si>
  <si>
    <t>9529785408</t>
  </si>
  <si>
    <t>SID951375110216</t>
  </si>
  <si>
    <t>MATHURABAI KUNDALIK</t>
  </si>
  <si>
    <t>9763837425</t>
  </si>
  <si>
    <t>SID951374811787</t>
  </si>
  <si>
    <t>POOJA GANESH SHINDE</t>
  </si>
  <si>
    <t>6.68 Yrs</t>
  </si>
  <si>
    <t>24 Feb 2021</t>
  </si>
  <si>
    <t>8999430942</t>
  </si>
  <si>
    <t>SID951374811783</t>
  </si>
  <si>
    <t>SARJABAI BHAURAO TEKALE</t>
  </si>
  <si>
    <t>04-Jul-2023</t>
  </si>
  <si>
    <t>2.52 Yrs</t>
  </si>
  <si>
    <t>05-Aug-2023</t>
  </si>
  <si>
    <t>05-Jun-2025</t>
  </si>
  <si>
    <t>9322835180</t>
  </si>
  <si>
    <t>SID951374814392</t>
  </si>
  <si>
    <t>SHANTA SANDIP</t>
  </si>
  <si>
    <t>9325725886</t>
  </si>
  <si>
    <t>SID951375110222</t>
  </si>
  <si>
    <t>VAISHALI RAHUL</t>
  </si>
  <si>
    <t>9022232800</t>
  </si>
  <si>
    <t>607695</t>
  </si>
  <si>
    <t>sai</t>
  </si>
  <si>
    <t>SID951375498263</t>
  </si>
  <si>
    <t>ANITA</t>
  </si>
  <si>
    <t>30-Dec-2019</t>
  </si>
  <si>
    <t>6.04 Yrs</t>
  </si>
  <si>
    <t>30 Dec 2019</t>
  </si>
  <si>
    <t>8329625108</t>
  </si>
  <si>
    <t>SID951375500639</t>
  </si>
  <si>
    <t>CHANDRABHAGABAI</t>
  </si>
  <si>
    <t>02-Jan-2020</t>
  </si>
  <si>
    <t>6.03 Yrs</t>
  </si>
  <si>
    <t>02 Jan 2020</t>
  </si>
  <si>
    <t>9307527235</t>
  </si>
  <si>
    <t>sairam</t>
  </si>
  <si>
    <t>SID951375497808</t>
  </si>
  <si>
    <t>JIJABAI</t>
  </si>
  <si>
    <t>27-Dec-2019</t>
  </si>
  <si>
    <t>27 Dec 2019</t>
  </si>
  <si>
    <t>9529301295</t>
  </si>
  <si>
    <t>SID951375501870</t>
  </si>
  <si>
    <t>KAVERI</t>
  </si>
  <si>
    <t>8007098693</t>
  </si>
  <si>
    <t>SID951375498081</t>
  </si>
  <si>
    <t>MINA</t>
  </si>
  <si>
    <t>7823007552</t>
  </si>
  <si>
    <t>SID951374368379</t>
  </si>
  <si>
    <t>7.22 Yrs</t>
  </si>
  <si>
    <t>9359368329</t>
  </si>
  <si>
    <t>SID951375497917</t>
  </si>
  <si>
    <t>MIRABAI</t>
  </si>
  <si>
    <t>9130482306</t>
  </si>
  <si>
    <t>SID951375538887</t>
  </si>
  <si>
    <t>RANJANA</t>
  </si>
  <si>
    <t>9326435417</t>
  </si>
  <si>
    <t>SID951375554262</t>
  </si>
  <si>
    <t>SANGITA</t>
  </si>
  <si>
    <t>8847763543</t>
  </si>
  <si>
    <t>SID951375538919</t>
  </si>
  <si>
    <t>Sangita Baliram Raut</t>
  </si>
  <si>
    <t>28-Dec-2019</t>
  </si>
  <si>
    <t>28 Dec 2019</t>
  </si>
  <si>
    <t>9604973314</t>
  </si>
  <si>
    <t>SID951374368378</t>
  </si>
  <si>
    <t>Cloth Business</t>
  </si>
  <si>
    <t>SUNITA</t>
  </si>
  <si>
    <t>9637942184</t>
  </si>
  <si>
    <t>615187</t>
  </si>
  <si>
    <t>10 Sep 2020</t>
  </si>
  <si>
    <t>615187 Ganpati1</t>
  </si>
  <si>
    <t>PRADNYA</t>
  </si>
  <si>
    <t>SID951374252357</t>
  </si>
  <si>
    <t>GITABAI BABAN ISAYE</t>
  </si>
  <si>
    <t>14-Jul-2023</t>
  </si>
  <si>
    <t>2.50 Yrs</t>
  </si>
  <si>
    <t>06-Sep-2023</t>
  </si>
  <si>
    <t>8766588956</t>
  </si>
  <si>
    <t>SID951374248575</t>
  </si>
  <si>
    <t>LATABAI YASHAWANT GAYAKWAD</t>
  </si>
  <si>
    <t>7.11 Yrs</t>
  </si>
  <si>
    <t>06-Jan-2025</t>
  </si>
  <si>
    <t>7666929908</t>
  </si>
  <si>
    <t>SSF4316207</t>
  </si>
  <si>
    <t>PRAYAGBAI RAMESHWAR ISAYE</t>
  </si>
  <si>
    <t>20-Mar-2024</t>
  </si>
  <si>
    <t>2.41 Yrs</t>
  </si>
  <si>
    <t>14 Aug 2023</t>
  </si>
  <si>
    <t>06-May-2024</t>
  </si>
  <si>
    <t>9359661129</t>
  </si>
  <si>
    <t>SSF4871857</t>
  </si>
  <si>
    <t>PRITI VISHWANATH GAIKWAD</t>
  </si>
  <si>
    <t>2.15 Yrs</t>
  </si>
  <si>
    <t>18 Nov 2023</t>
  </si>
  <si>
    <t>06-Jul-2024</t>
  </si>
  <si>
    <t>7499973276</t>
  </si>
  <si>
    <t>22-Jul-2025</t>
  </si>
  <si>
    <t>06-Aug-2025</t>
  </si>
  <si>
    <t>SSF5157502</t>
  </si>
  <si>
    <t>PUNYARATHA TUKARAM JADHAV</t>
  </si>
  <si>
    <t>2.04 Yrs</t>
  </si>
  <si>
    <t>27 Dec 2023</t>
  </si>
  <si>
    <t>7666373230</t>
  </si>
  <si>
    <t>07-Sep-2025</t>
  </si>
  <si>
    <t>8411906435</t>
  </si>
  <si>
    <t>SSF3145410</t>
  </si>
  <si>
    <t>REKHA TANAJI BANSODE</t>
  </si>
  <si>
    <t>3.04 Yrs</t>
  </si>
  <si>
    <t>29 Dec 2022</t>
  </si>
  <si>
    <t>8669030929</t>
  </si>
  <si>
    <t>615591</t>
  </si>
  <si>
    <t>jijau</t>
  </si>
  <si>
    <t>SID951375022568</t>
  </si>
  <si>
    <t>ANUSAYA GAJANAN</t>
  </si>
  <si>
    <t>06-Jun-2019</t>
  </si>
  <si>
    <t>6.60 Yrs</t>
  </si>
  <si>
    <t>06 Jun 2019</t>
  </si>
  <si>
    <t>7741008210</t>
  </si>
  <si>
    <t>SID951375022567</t>
  </si>
  <si>
    <t>IDRAYANI GAJANAN</t>
  </si>
  <si>
    <t>9623572344</t>
  </si>
  <si>
    <t>SID951375024269</t>
  </si>
  <si>
    <t>INDRAYANI RAMESHVAR</t>
  </si>
  <si>
    <t>9552402823</t>
  </si>
  <si>
    <t>SID951375022561</t>
  </si>
  <si>
    <t>RANJANA BADRI</t>
  </si>
  <si>
    <t>9766822841</t>
  </si>
  <si>
    <t>SID951375022564</t>
  </si>
  <si>
    <t>SANGEETA RAMESH</t>
  </si>
  <si>
    <t>9922510638</t>
  </si>
  <si>
    <t>SID951375024270</t>
  </si>
  <si>
    <t>SARJABAI HAUSAJI</t>
  </si>
  <si>
    <t>8308300758</t>
  </si>
  <si>
    <t>SID951375022565</t>
  </si>
  <si>
    <t>SARUBAI SHANKAR</t>
  </si>
  <si>
    <t>8529127194</t>
  </si>
  <si>
    <t>SID951375022560</t>
  </si>
  <si>
    <t>SATYABHANA KEDAR</t>
  </si>
  <si>
    <t>9623720631</t>
  </si>
  <si>
    <t>SID951375022563</t>
  </si>
  <si>
    <t>Flourmill Business</t>
  </si>
  <si>
    <t>SUNITA ATMARAM</t>
  </si>
  <si>
    <t>7262899017</t>
  </si>
  <si>
    <t>617555</t>
  </si>
  <si>
    <t>samta</t>
  </si>
  <si>
    <t>SID951375029883</t>
  </si>
  <si>
    <t>ASHA NARAYAN</t>
  </si>
  <si>
    <t>12-Jun-2019</t>
  </si>
  <si>
    <t>6.59 Yrs</t>
  </si>
  <si>
    <t>12 Jun 2019</t>
  </si>
  <si>
    <t>7350878802</t>
  </si>
  <si>
    <t>SID951375029878</t>
  </si>
  <si>
    <t>AYODHYA JAGAN</t>
  </si>
  <si>
    <t>9881638552</t>
  </si>
  <si>
    <t>SID951375035885</t>
  </si>
  <si>
    <t>HINA VASANT</t>
  </si>
  <si>
    <t>9511736165</t>
  </si>
  <si>
    <t>SID951375029880</t>
  </si>
  <si>
    <t>LAKSHMIBAI GANESH</t>
  </si>
  <si>
    <t>7030122014</t>
  </si>
  <si>
    <t>SID951375029882</t>
  </si>
  <si>
    <t>SANGITA RAMA</t>
  </si>
  <si>
    <t>7776084634</t>
  </si>
  <si>
    <t>SID951375029881</t>
  </si>
  <si>
    <t>SAVITA BABURAV</t>
  </si>
  <si>
    <t>9325850981</t>
  </si>
  <si>
    <t>SID951375029885</t>
  </si>
  <si>
    <t>YASHODABAI KAILAS</t>
  </si>
  <si>
    <t>9359887829</t>
  </si>
  <si>
    <t>622101</t>
  </si>
  <si>
    <t>dev</t>
  </si>
  <si>
    <t>SID951374639017</t>
  </si>
  <si>
    <t>CHHAYA RAJU POLE</t>
  </si>
  <si>
    <t>6.97 Yrs</t>
  </si>
  <si>
    <t>26 Jan 2021</t>
  </si>
  <si>
    <t>17-Jun-2025</t>
  </si>
  <si>
    <t>7499879206</t>
  </si>
  <si>
    <t>08-Jan-2025</t>
  </si>
  <si>
    <t>SID951374639018</t>
  </si>
  <si>
    <t>RANI KANBARAO POLE</t>
  </si>
  <si>
    <t>6.91 Yrs</t>
  </si>
  <si>
    <t>27 Jan 2021</t>
  </si>
  <si>
    <t>17-Jan-2025</t>
  </si>
  <si>
    <t>9518779038</t>
  </si>
  <si>
    <t>SID951374638588</t>
  </si>
  <si>
    <t>SALUBAI SUBHASH PANDIT</t>
  </si>
  <si>
    <t>04-Apr-2023</t>
  </si>
  <si>
    <t>6.72 Yrs</t>
  </si>
  <si>
    <t>03-Jun-2023</t>
  </si>
  <si>
    <t>31-Oct-2024</t>
  </si>
  <si>
    <t>7666013328</t>
  </si>
  <si>
    <t>18-Sep-2023</t>
  </si>
  <si>
    <t>03-Dec-2024</t>
  </si>
  <si>
    <t>622979</t>
  </si>
  <si>
    <t>DHANYAWAD</t>
  </si>
  <si>
    <t>SID951374811777</t>
  </si>
  <si>
    <t>KAUSABAI VAIJANATH SHINDE</t>
  </si>
  <si>
    <t>22-Aug-2023</t>
  </si>
  <si>
    <t>6.58 Yrs</t>
  </si>
  <si>
    <t>05-Oct-2023</t>
  </si>
  <si>
    <t>9579064625</t>
  </si>
  <si>
    <t>05-Apr-2024</t>
  </si>
  <si>
    <t>05-Jan-2025</t>
  </si>
  <si>
    <t>SID951373632826</t>
  </si>
  <si>
    <t>KAVERI GAUTAM</t>
  </si>
  <si>
    <t>28-Jun-2019</t>
  </si>
  <si>
    <t>28 Jun 2019</t>
  </si>
  <si>
    <t>9552152497</t>
  </si>
  <si>
    <t>03-Feb-2021</t>
  </si>
  <si>
    <t>6.39 Yrs</t>
  </si>
  <si>
    <t>21 Aug 2019</t>
  </si>
  <si>
    <t>SID951373633330</t>
  </si>
  <si>
    <t>SAVITA MANIK</t>
  </si>
  <si>
    <t>9146341324</t>
  </si>
  <si>
    <t>18 Mar 2021</t>
  </si>
  <si>
    <t>SID951373630824</t>
  </si>
  <si>
    <t>USHA VILAS BHORAGE</t>
  </si>
  <si>
    <t>7.72 Yrs</t>
  </si>
  <si>
    <t>8975897497</t>
  </si>
  <si>
    <t>622987</t>
  </si>
  <si>
    <t>Samata Group</t>
  </si>
  <si>
    <t>SID951373747636</t>
  </si>
  <si>
    <t>ANITA CHANDRPAL</t>
  </si>
  <si>
    <t>8554020673</t>
  </si>
  <si>
    <t>SID951373700113</t>
  </si>
  <si>
    <t>ASHABAI MURLIDHAR</t>
  </si>
  <si>
    <t>21-Aug-2019</t>
  </si>
  <si>
    <t>7722064345</t>
  </si>
  <si>
    <t>879573</t>
  </si>
  <si>
    <t>SID951373704306</t>
  </si>
  <si>
    <t>PRAJAVATI SITARAM</t>
  </si>
  <si>
    <t>7030883645</t>
  </si>
  <si>
    <t>SID951375232069</t>
  </si>
  <si>
    <t>PUSHPA GULAB BHORGE</t>
  </si>
  <si>
    <t>7083637358</t>
  </si>
  <si>
    <t>SID951373700109</t>
  </si>
  <si>
    <t>RATNAMALA KISHAN</t>
  </si>
  <si>
    <t>28-Dec-2020</t>
  </si>
  <si>
    <t>9545886728</t>
  </si>
  <si>
    <t>SID951375231749</t>
  </si>
  <si>
    <t>RESHMA BHARAT</t>
  </si>
  <si>
    <t>9158976218</t>
  </si>
  <si>
    <t>SID951375232070</t>
  </si>
  <si>
    <t>SHOBHABAI MADHAV</t>
  </si>
  <si>
    <t>7447247921</t>
  </si>
  <si>
    <t>SID951373700114</t>
  </si>
  <si>
    <t>SUNITA TRIMBAK</t>
  </si>
  <si>
    <t>7875965033</t>
  </si>
  <si>
    <t>SSF5556925</t>
  </si>
  <si>
    <t>Kirana shop</t>
  </si>
  <si>
    <t>SUNJATA SANDIP BHORAGE</t>
  </si>
  <si>
    <t>1.89 Yrs</t>
  </si>
  <si>
    <t>20 Feb 2024</t>
  </si>
  <si>
    <t>14-Nov-2025</t>
  </si>
  <si>
    <t>9226720037</t>
  </si>
  <si>
    <t>SID951373700112</t>
  </si>
  <si>
    <t>VAISHALI SUBHASH</t>
  </si>
  <si>
    <t>9158409587</t>
  </si>
  <si>
    <t>SID951375232068</t>
  </si>
  <si>
    <t>VIMAL NAMDEV</t>
  </si>
  <si>
    <t>9881824076</t>
  </si>
  <si>
    <t>622994</t>
  </si>
  <si>
    <t>KGN</t>
  </si>
  <si>
    <t>SID951375159497</t>
  </si>
  <si>
    <t>ANJANABAI BHAGVAN</t>
  </si>
  <si>
    <t>9075308319</t>
  </si>
  <si>
    <t>SID951375159496</t>
  </si>
  <si>
    <t>Kerosene Business</t>
  </si>
  <si>
    <t>ASHABI MOHAMMAD JAHIR</t>
  </si>
  <si>
    <t>7709414745</t>
  </si>
  <si>
    <t>SID951375156828</t>
  </si>
  <si>
    <t>MADHU VITTHAL PAWAR</t>
  </si>
  <si>
    <t>21-Feb-2024</t>
  </si>
  <si>
    <t>01-Mar-2025</t>
  </si>
  <si>
    <t>8767033499</t>
  </si>
  <si>
    <t>SID951373702115</t>
  </si>
  <si>
    <t>REKHA LAXMAN</t>
  </si>
  <si>
    <t>9049612623</t>
  </si>
  <si>
    <t>SID951373700541</t>
  </si>
  <si>
    <t>SARADAR BEE NAJIR</t>
  </si>
  <si>
    <t>19-Feb-2021</t>
  </si>
  <si>
    <t>9511834711</t>
  </si>
  <si>
    <t>SID951373703420</t>
  </si>
  <si>
    <t>SHARDE ANIL</t>
  </si>
  <si>
    <t>9921310952</t>
  </si>
  <si>
    <t>SID951373706274</t>
  </si>
  <si>
    <t>SITABAI FAKIRA</t>
  </si>
  <si>
    <t>17-Jun-2022</t>
  </si>
  <si>
    <t>04-Aug-2022</t>
  </si>
  <si>
    <t>9325675469</t>
  </si>
  <si>
    <t>SITABAI FAKIRA PAVAR</t>
  </si>
  <si>
    <t>21-Jul-2023</t>
  </si>
  <si>
    <t>07-Sep-2023</t>
  </si>
  <si>
    <t>SID951373706276</t>
  </si>
  <si>
    <t>SUNITA PRAKASH</t>
  </si>
  <si>
    <t>9075520058</t>
  </si>
  <si>
    <t>633905</t>
  </si>
  <si>
    <t>Ganesh</t>
  </si>
  <si>
    <t>SID951375136891</t>
  </si>
  <si>
    <t>AYODHYABAI BHANSUDAS</t>
  </si>
  <si>
    <t>25-Jul-2019</t>
  </si>
  <si>
    <t>6.47 Yrs</t>
  </si>
  <si>
    <t>25 Jul 2019</t>
  </si>
  <si>
    <t>9359647692</t>
  </si>
  <si>
    <t>17-Dec-2019</t>
  </si>
  <si>
    <t>SID951375117996</t>
  </si>
  <si>
    <t>PARVATIBAI NAMDEV</t>
  </si>
  <si>
    <t>9307160948</t>
  </si>
  <si>
    <t>SID951375118042</t>
  </si>
  <si>
    <t>RENUKA RAMESHVAR</t>
  </si>
  <si>
    <t>9881532853</t>
  </si>
  <si>
    <t>SSF3952291</t>
  </si>
  <si>
    <t>SUMITRABAI LODU TAPARE</t>
  </si>
  <si>
    <t>9370399061</t>
  </si>
  <si>
    <t>25-Jan-2024</t>
  </si>
  <si>
    <t>SID951375137578</t>
  </si>
  <si>
    <t>VARSHA SACHIN</t>
  </si>
  <si>
    <t>7499620199</t>
  </si>
  <si>
    <t>Sawad</t>
  </si>
  <si>
    <t>645482</t>
  </si>
  <si>
    <t>laxmi</t>
  </si>
  <si>
    <t>SID951375203782</t>
  </si>
  <si>
    <t xml:space="preserve"> MANGAL GANESH KHOLGADAGE</t>
  </si>
  <si>
    <t>22-Feb-2024</t>
  </si>
  <si>
    <t>6.35 Yrs</t>
  </si>
  <si>
    <t>25 Aug 2020</t>
  </si>
  <si>
    <t>8669150302</t>
  </si>
  <si>
    <t>SID951375244975</t>
  </si>
  <si>
    <t>GITABAI MANIK SOLANKE</t>
  </si>
  <si>
    <t>05-Aug-2024</t>
  </si>
  <si>
    <t>12-Jun-2025</t>
  </si>
  <si>
    <t>9765649258</t>
  </si>
  <si>
    <t>SID951375244979</t>
  </si>
  <si>
    <t>REKHA RAMESH PAWAR</t>
  </si>
  <si>
    <t>05-Nov-2024</t>
  </si>
  <si>
    <t>8999459813</t>
  </si>
  <si>
    <t>SID951375231372</t>
  </si>
  <si>
    <t>SADHANA DIPAK KHOLGADGE</t>
  </si>
  <si>
    <t>6.34 Yrs</t>
  </si>
  <si>
    <t>8799943455</t>
  </si>
  <si>
    <t>670662</t>
  </si>
  <si>
    <t>SID951375481542</t>
  </si>
  <si>
    <t>PANCHAPHULA</t>
  </si>
  <si>
    <t>10-Dec-2019</t>
  </si>
  <si>
    <t>6.09 Yrs</t>
  </si>
  <si>
    <t>10 Dec 2019</t>
  </si>
  <si>
    <t>8261969084</t>
  </si>
  <si>
    <t>SID951375481637</t>
  </si>
  <si>
    <t>VARSHA LAXMAN SURUSHE</t>
  </si>
  <si>
    <t>7666353107</t>
  </si>
  <si>
    <t>730303</t>
  </si>
  <si>
    <t>1231889</t>
  </si>
  <si>
    <t>SID951376124670</t>
  </si>
  <si>
    <t>BHAGIRATHABAI pralhad ALaHAT</t>
  </si>
  <si>
    <t>4.33 Yrs</t>
  </si>
  <si>
    <t>9464997434</t>
  </si>
  <si>
    <t>Bhosi C1</t>
  </si>
  <si>
    <t>Bhosi C1 Ganesh1</t>
  </si>
  <si>
    <t>SSF3214282</t>
  </si>
  <si>
    <t>DURGA GAUTAM KHILLARE</t>
  </si>
  <si>
    <t>19 Jan 2023</t>
  </si>
  <si>
    <t>02-Jul-2024</t>
  </si>
  <si>
    <t>9226754250</t>
  </si>
  <si>
    <t>SSF3308215</t>
  </si>
  <si>
    <t>MINA RAJESH KHILLARE</t>
  </si>
  <si>
    <t>2.94 Yrs</t>
  </si>
  <si>
    <t>01 Feb 2023</t>
  </si>
  <si>
    <t>19-Nov-2024</t>
  </si>
  <si>
    <t>7620276939</t>
  </si>
  <si>
    <t>SSF3214281</t>
  </si>
  <si>
    <t>PALLAVI SANTOSH KHILLARE</t>
  </si>
  <si>
    <t>8545434846</t>
  </si>
  <si>
    <t>SSF3298425</t>
  </si>
  <si>
    <t>RATNAMALA BHIKAJI DIPAKE</t>
  </si>
  <si>
    <t>7821017323</t>
  </si>
  <si>
    <t>SSF3214390</t>
  </si>
  <si>
    <t>SHANTABAI SURESH DIPAKE</t>
  </si>
  <si>
    <t>19-Jan-2023</t>
  </si>
  <si>
    <t>05-Mar-2023</t>
  </si>
  <si>
    <t>29-Nov-2023</t>
  </si>
  <si>
    <t>8534543525</t>
  </si>
  <si>
    <t>SSF3214279</t>
  </si>
  <si>
    <t>SUJATA SANJAY KILLARE</t>
  </si>
  <si>
    <t>9359083456</t>
  </si>
  <si>
    <t>Bhosi C2</t>
  </si>
  <si>
    <t>Bhosi C2 Vadchuna1</t>
  </si>
  <si>
    <t>2.95 Yrs</t>
  </si>
  <si>
    <t>30 Jan 2023</t>
  </si>
  <si>
    <t>03 Feb 2023</t>
  </si>
  <si>
    <t>SSF3307876</t>
  </si>
  <si>
    <t>RADHA MAROTI GIRI</t>
  </si>
  <si>
    <t>02-Sep-2024</t>
  </si>
  <si>
    <t>9022944728</t>
  </si>
  <si>
    <t>SSF3293286</t>
  </si>
  <si>
    <t>SARUBAI BHAURAO CHILGAR</t>
  </si>
  <si>
    <t>01-Jan-2024</t>
  </si>
  <si>
    <t>02-Feb-2024</t>
  </si>
  <si>
    <t>03-May-2025</t>
  </si>
  <si>
    <t>9373526194</t>
  </si>
  <si>
    <t>SSF5570827</t>
  </si>
  <si>
    <t>SHILA RAHUL ADE</t>
  </si>
  <si>
    <t>22-Mar-2025</t>
  </si>
  <si>
    <t>9022809852</t>
  </si>
  <si>
    <t>YELI</t>
  </si>
  <si>
    <t>Limbi C1</t>
  </si>
  <si>
    <t>Limbi C1 Mayur1</t>
  </si>
  <si>
    <t>SSF3767899</t>
  </si>
  <si>
    <t>DIKSHA RAHUI KHANDARE</t>
  </si>
  <si>
    <t>2.73 Yrs</t>
  </si>
  <si>
    <t>18 Apr 2023</t>
  </si>
  <si>
    <t>29-Sep-2025</t>
  </si>
  <si>
    <t>8999297827</t>
  </si>
  <si>
    <t>2.74 Yrs</t>
  </si>
  <si>
    <t>17 Apr 2023</t>
  </si>
  <si>
    <t>SSF3744550</t>
  </si>
  <si>
    <t>PUSHPA YASHWANTA MULE</t>
  </si>
  <si>
    <t>17-Apr-2023</t>
  </si>
  <si>
    <t>08-Jun-2023</t>
  </si>
  <si>
    <t>13-Apr-2024</t>
  </si>
  <si>
    <t>7675788707</t>
  </si>
  <si>
    <t>SSF3744577</t>
  </si>
  <si>
    <t>SANGITA RAVJI KHANDARE</t>
  </si>
  <si>
    <t>9359257494</t>
  </si>
  <si>
    <t>18-Nov-2024</t>
  </si>
  <si>
    <t>08-Sep-2025</t>
  </si>
  <si>
    <t>Narsi Namdev C10</t>
  </si>
  <si>
    <t>Narsi Namdev C10 Ganesh1</t>
  </si>
  <si>
    <t>SSF3828639</t>
  </si>
  <si>
    <t xml:space="preserve">  ASHA GANESH GAYAKWAD</t>
  </si>
  <si>
    <t>2.70 Yrs</t>
  </si>
  <si>
    <t>29 Apr 2023</t>
  </si>
  <si>
    <t>9604163605</t>
  </si>
  <si>
    <t>SSF3796514</t>
  </si>
  <si>
    <t>JYOTI KAPIL SHELKE</t>
  </si>
  <si>
    <t>29-Apr-2023</t>
  </si>
  <si>
    <t>9172353080</t>
  </si>
  <si>
    <t>07-Feb-2024</t>
  </si>
  <si>
    <t>SSF3828638</t>
  </si>
  <si>
    <t>RABIYABEE SHAIKH AAYUB</t>
  </si>
  <si>
    <t>7038553849</t>
  </si>
  <si>
    <t>SSF3796513</t>
  </si>
  <si>
    <t xml:space="preserve">SHAIKH NAJMABI </t>
  </si>
  <si>
    <t>07-Mar-2024</t>
  </si>
  <si>
    <t>07-Jul-2025</t>
  </si>
  <si>
    <t>9529030469</t>
  </si>
  <si>
    <t>Sawad C1</t>
  </si>
  <si>
    <t>Sawad C1 Vaijapur1</t>
  </si>
  <si>
    <t>SSF4031255</t>
  </si>
  <si>
    <t>KANHOPATRA GAUTAM PANDIT</t>
  </si>
  <si>
    <t>9067115016</t>
  </si>
  <si>
    <t>SSF4038458</t>
  </si>
  <si>
    <t>KANTABAI PRAKASH PANDIT</t>
  </si>
  <si>
    <t>22-Nov-2024</t>
  </si>
  <si>
    <t>07-Jan-2025</t>
  </si>
  <si>
    <t>9908827608</t>
  </si>
  <si>
    <t>SSF3509644</t>
  </si>
  <si>
    <t>BEBABAI devrao KAMBLE</t>
  </si>
  <si>
    <t>2.85 Yrs</t>
  </si>
  <si>
    <t>05 Mar 2023</t>
  </si>
  <si>
    <t>9703843484</t>
  </si>
  <si>
    <t>Durchuna</t>
  </si>
  <si>
    <t>WADCHUNA  C3</t>
  </si>
  <si>
    <t>WADCHUNA  C3 Sainath1</t>
  </si>
  <si>
    <t>2.48 Yrs</t>
  </si>
  <si>
    <t>19 Jul 2023</t>
  </si>
  <si>
    <t>SSF4135381</t>
  </si>
  <si>
    <t xml:space="preserve">manisha vijay kamble </t>
  </si>
  <si>
    <t>02-Jun-2025</t>
  </si>
  <si>
    <t>7776080461</t>
  </si>
  <si>
    <t>MANISHA VIJAY KMBLE</t>
  </si>
  <si>
    <t>19-Jul-2023</t>
  </si>
  <si>
    <t>02-Sep-2023</t>
  </si>
  <si>
    <t>As per the Digital Payment transaction, Borrower INDUBAI NAMDEV  CHILGAR/356776622 paid EMI of Rs. 3470/- On 10 Dec 2024, to Loan Officer-Gangaram Chintamani  Faltankar/SF0065059
Rs. 3470/- On 07 Jan 2025,
Rs. 3470/- On 09 Feb 2025,
Rs. 3470/- On 08 Mar 2025,
Rs. 3470/- On 08 Apr 2025,
Rs. 500/-  On 26 Apr 2025,
Rs. 3473/- On 09 May 2025,
Rs. 3470/- On 07 Jun 2025,
Rs. 3470/- On 11 Aug 2025,
Rs. 3470/- On 08 Sep 2025,
Rs. 2000/- On 10 Oct 2025,
Rs. 1500/- On 17 Oct 2025,
Rs. 3470/- On 07 Nov 2025,
Rs. 3470/- On 07 Dec 2025,
Rs. 1000/- On 15 Dec 2025,
Rs. 7000/-  On  07 Jan 2026, And
Rs. 1000/- On 13 Jan 2026
but Loan Officer-Gangaram Chintamani Faltankar/SF0065059 did not post in FIMO, Nor sumbit at Branch.</t>
  </si>
  <si>
    <t>FN25-26-03652</t>
  </si>
  <si>
    <t>Gangaram Chintamani Faltankar</t>
  </si>
  <si>
    <t>SF0065059</t>
  </si>
  <si>
    <t>As per the Digital Payment transaction, Borrower INDUBAI NAMDEV  CHILGAR/356776622 paid EMI of Rs. 3470/- On 10 Dec 2024, to Loan Officer-Gangaram Chintamani  Faltankar/SF0065059 but Loan Officer-Gangaram Chintamani Faltankar/SF0065059 did not post in FIMO, Nor sumbit at Branch.</t>
  </si>
  <si>
    <t>As per the Digital Payment transaction, Borrower INDUBAI NAMDEV  CHILGAR/356776622 paid EMI of Rs. 3470/- On 09 Feb 2025, to Loan Officer-Gangaram Chintamani  Faltankar/SF0065059 but Loan Officer-Gangaram Chintamani Faltankar/SF0065059 did not post in FIMO, Nor sumbit at Branch.</t>
  </si>
  <si>
    <t>As per the Digital Payment transaction, Borrower INDUBAI NAMDEV  CHILGAR/356776622 paid EMI of Rs. 3470/- On 07 Jan 2025,to Loan Officer-Gangaram Chintamani  Faltankar/SF0065059 but Loan Officer-Gangaram Chintamani Faltankar/SF0065059 did not post in FIMO, Nor sumbit at Branch.</t>
  </si>
  <si>
    <t>As per the Digital Payment transaction, Borrower INDUBAI NAMDEV  CHILGAR/356776622 paid EMI of Rs. 3470/- On 08 Mar 2025, to Loan Officer-Gangaram Chintamani  Faltankar/SF0065059 but Loan Officer-Gangaram Chintamani Faltankar/SF0065059 did not post in FIMO, Nor sumbit at Branch.</t>
  </si>
  <si>
    <t>As per the Digital Payment transaction, Borrower INDUBAI NAMDEV  CHILGAR/356776622 paid EMI of Rs. 3473/- On 09 May 2025, to Loan Officer-Gangaram Chintamani  Faltankar/SF0065059 but Loan Officer-Gangaram Chintamani Faltankar/SF0065059 did not post in FIMO, Nor sumbit at Branch.</t>
  </si>
  <si>
    <t>As per the Digital Payment transaction, Borrower INDUBAI NAMDEV  CHILGAR/356776622 paid EMI of Rs. 3470/- On 07 Jun 2025 to Loan Officer-Gangaram Chintamani  Faltankar/SF0065059 but Loan Officer-Gangaram Chintamani Faltankar/SF0065059 did not post in FIMO, Nor sumbit at Branch.</t>
  </si>
  <si>
    <t>As per the Digital Payment transaction, Borrower INDUBAI NAMDEV  CHILGAR/356776622 paid EMI of Rs. 3470/- On 11 Aug 2025 to Loan Officer-Gangaram Chintamani  Faltankar/SF0065059 but Loan Officer-Gangaram Chintamani Faltankar/SF0065059 did not post in FIMO, Nor sumbit at Branch.</t>
  </si>
  <si>
    <t>As per the Digital Payment transaction, Borrower INDUBAI NAMDEV  CHILGAR/356776622 paid EMI of Rs. 3470/- On 08 Sep 2025, to Loan Officer-Gangaram Chintamani  Faltankar/SF0065059 but Loan Officer-Gangaram Chintamani Faltankar/SF0065059 did not post in FIMO, Nor sumbit at Branch.</t>
  </si>
  <si>
    <t>As per the Digital Payment transaction, Borrower INDUBAI NAMDEV  CHILGAR/356776622 paid EMI of Rs. 2000/- On 10 Oct 2025, to Loan Officer-Gangaram Chintamani  Faltankar/SF0065059 but Loan Officer-Gangaram Chintamani Faltankar/SF0065059 did not post in FIMO, Nor sumbit at Branch.</t>
  </si>
  <si>
    <t>As per the Digital Payment transaction, Borrower INDUBAI NAMDEV  CHILGAR/356776622 paid EMI of Rs. 1500/- On 17 Oct 2025, to Loan Officer-Gangaram Chintamani  Faltankar/SF0065059 but Loan Officer-Gangaram Chintamani Faltankar/SF0065059 did not post in FIMO, Nor sumbit at Branch.</t>
  </si>
  <si>
    <t>As per the Digital Payment transaction, Borrower INDUBAI NAMDEV  CHILGAR/356776622 paid EMI of Rs. 3470/- On 07 Nov 2025, to Loan Officer-Gangaram Chintamani  Faltankar/SF0065059 but Loan Officer-Gangaram Chintamani Faltankar/SF0065059 did not post in FIMO, Nor sumbit at Branch.</t>
  </si>
  <si>
    <t>As per the Digital Payment transaction, Borrower INDUBAI NAMDEV  CHILGAR/356776622 paid EMI of Rs. 3470/- On 07 Dec 2025, to Loan Officer-Gangaram Chintamani  Faltankar/SF0065059 but Loan Officer-Gangaram Chintamani Faltankar/SF0065059 did not post in FIMO, Nor sumbit at Branch.</t>
  </si>
  <si>
    <t>Kushal Ingle/SF0098055</t>
  </si>
  <si>
    <t xml:space="preserve"> 07 Jun 2025 </t>
  </si>
  <si>
    <t xml:space="preserve"> 07 Dec 2025</t>
  </si>
  <si>
    <t>FIR Not Filled</t>
  </si>
  <si>
    <t>Dhanraj Sapkal/SF0025680</t>
  </si>
  <si>
    <t>Mohamad Nasir Abdul Gani/SF0096975</t>
  </si>
  <si>
    <t>Sudarshan Raosaheb Patil/SF0078799</t>
  </si>
  <si>
    <t>Terminated</t>
  </si>
  <si>
    <t>IA</t>
  </si>
  <si>
    <t>356776622</t>
  </si>
  <si>
    <t>As per the Digital Payment transaction, Borrower INDUBAI NAMDEV  CHILGAR/356776622 paid EMI of Rs. 3470/- On 08 Apr 2025, to Loan Officer-Gangaram Chintamani  Faltankar/SF0065059 but Loan Officer-Gangaram Chintamani Faltankar/SF0065059 did not post in FIMO, Nor sumbit at Branch.</t>
  </si>
  <si>
    <t>As per the Digital Payment transaction, Borrower INDUBAI NAMDEV  CHILGAR/356776622 paid Advance Collection of Rs. 1000/- On 15 Dec 2025, to Loan Officer-Gangaram Chintamani  Faltankar/SF0065059 but Loan Officer-Gangaram Chintamani Faltankar/SF0065059 did not post in FIMO, Nor sumbit at Branch.</t>
  </si>
  <si>
    <t>As per the Digital Payment transaction, Borrower INDUBAI NAMDEV  CHILGAR/356776622 paid Advance Collection of Rs. 500/-  On 26 Apr 2025, to Loan Officer-Gangaram Chintamani  Faltankar/SF0065059 but Loan Officer-Gangaram Chintamani Faltankar/SF0065059 did not post in FIMO, Nor sumbit at Branch.</t>
  </si>
  <si>
    <t>As per the Digital Payment transaction, Borrower INDUBAI NAMDEV  CHILGAR/356776622 paid Advance Collection of Rs. 7000/-  On  07 Jan 2026, to Loan Officer-Gangaram Chintamani  Faltankar/SF0065059 but Loan Officer-Gangaram Chintamani Faltankar/SF0065059 did not post in FIMO, Nor sumbit at Branch.</t>
  </si>
  <si>
    <t>As per the Digital Payment transaction, Borrower INDUBAI NAMDEV  CHILGAR/356776622 paid Advance Collection of Rs. 1000/- On 13 Jan 2026, to Loan Officer-Gangaram Chintamani  Faltankar/SF0065059 but Loan Officer-Gangaram Chintamani Faltankar/SF0065059 did not post in FIMO, Nor sumbit at Branch.</t>
  </si>
  <si>
    <t>Completed-Report Submitted</t>
  </si>
  <si>
    <t>Post Investigation, total fraud affected borrower 01 and the fraud amount is Rs. 51173/-.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</si>
</sst>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  <numFmt numFmtId="173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173" fontId="0" fillId="8" borderId="1" xfId="0" applyNumberFormat="1" applyFill="1" applyBorder="1" applyAlignment="1" applyProtection="1">
      <alignment horizontal="center" vertical="center"/>
      <protection locked="0"/>
    </xf>
    <xf numFmtId="15" fontId="0" fillId="8" borderId="1" xfId="0" applyNumberFormat="1" applyFill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182</v>
      </c>
      <c r="G1" s="85" t="s">
        <v>190</v>
      </c>
      <c r="H1" s="85" t="s">
        <v>193</v>
      </c>
      <c r="I1" s="100" t="s">
        <v>93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183</v>
      </c>
      <c r="G2" t="s">
        <v>113</v>
      </c>
      <c r="H2" t="s">
        <v>191</v>
      </c>
      <c r="I2" t="s">
        <v>193</v>
      </c>
      <c r="J2" t="s">
        <v>235</v>
      </c>
      <c r="K2" s="101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184</v>
      </c>
      <c r="G3" t="s">
        <v>114</v>
      </c>
      <c r="H3" t="s">
        <v>192</v>
      </c>
      <c r="I3" t="s">
        <v>194</v>
      </c>
      <c r="J3" t="s">
        <v>236</v>
      </c>
      <c r="K3" s="101"/>
    </row>
    <row r="4" spans="1:11" x14ac:dyDescent="0.35">
      <c r="A4" s="56" t="s">
        <v>125</v>
      </c>
      <c r="B4" t="s">
        <v>106</v>
      </c>
      <c r="C4" s="54" t="s">
        <v>119</v>
      </c>
      <c r="D4" t="s">
        <v>153</v>
      </c>
      <c r="E4" t="s">
        <v>124</v>
      </c>
      <c r="F4" t="s">
        <v>185</v>
      </c>
      <c r="G4" s="54"/>
      <c r="I4" t="s">
        <v>195</v>
      </c>
      <c r="J4" t="s">
        <v>237</v>
      </c>
      <c r="K4" s="101"/>
    </row>
    <row r="5" spans="1:11" x14ac:dyDescent="0.35">
      <c r="A5" s="56" t="s">
        <v>134</v>
      </c>
      <c r="C5" s="54" t="s">
        <v>120</v>
      </c>
      <c r="D5" t="s">
        <v>112</v>
      </c>
      <c r="E5" t="s">
        <v>201</v>
      </c>
      <c r="F5" t="s">
        <v>186</v>
      </c>
      <c r="I5" t="s">
        <v>197</v>
      </c>
      <c r="K5" s="101"/>
    </row>
    <row r="6" spans="1:11" x14ac:dyDescent="0.35">
      <c r="A6" s="56" t="s">
        <v>142</v>
      </c>
      <c r="C6" s="54" t="s">
        <v>116</v>
      </c>
      <c r="D6" t="s">
        <v>110</v>
      </c>
      <c r="E6" t="s">
        <v>115</v>
      </c>
      <c r="I6" t="s">
        <v>198</v>
      </c>
      <c r="K6" s="101"/>
    </row>
    <row r="7" spans="1:11" x14ac:dyDescent="0.35">
      <c r="C7" s="54" t="s">
        <v>121</v>
      </c>
      <c r="E7" t="s">
        <v>111</v>
      </c>
      <c r="I7" t="s">
        <v>199</v>
      </c>
      <c r="K7" s="101"/>
    </row>
    <row r="8" spans="1:11" x14ac:dyDescent="0.35">
      <c r="C8" s="54" t="s">
        <v>122</v>
      </c>
      <c r="E8" t="s">
        <v>110</v>
      </c>
      <c r="I8" t="s">
        <v>200</v>
      </c>
      <c r="K8" s="101"/>
    </row>
    <row r="9" spans="1:11" x14ac:dyDescent="0.35">
      <c r="C9" s="54" t="s">
        <v>123</v>
      </c>
      <c r="I9" t="s">
        <v>196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selection activeCell="AE5" sqref="AE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238</v>
      </c>
    </row>
    <row r="3" spans="1:34" ht="15.5" x14ac:dyDescent="0.35">
      <c r="A3" s="71" t="s">
        <v>239</v>
      </c>
      <c r="H3" s="113"/>
    </row>
    <row r="4" spans="1:34" ht="52" x14ac:dyDescent="0.35">
      <c r="A4" s="4" t="s">
        <v>3</v>
      </c>
      <c r="B4" s="4" t="s">
        <v>149</v>
      </c>
      <c r="C4" s="5" t="s">
        <v>148</v>
      </c>
      <c r="D4" s="4" t="s">
        <v>150</v>
      </c>
      <c r="E4" s="5" t="s">
        <v>151</v>
      </c>
      <c r="F4" s="5" t="s">
        <v>203</v>
      </c>
      <c r="G4" s="4" t="s">
        <v>98</v>
      </c>
      <c r="H4" s="4" t="s">
        <v>234</v>
      </c>
      <c r="I4" s="4" t="s">
        <v>99</v>
      </c>
      <c r="J4" s="4" t="s">
        <v>152</v>
      </c>
      <c r="K4" s="4" t="s">
        <v>9</v>
      </c>
      <c r="L4" s="6" t="s">
        <v>6</v>
      </c>
      <c r="M4" s="6" t="s">
        <v>7</v>
      </c>
      <c r="N4" s="6" t="s">
        <v>138</v>
      </c>
      <c r="O4" s="6" t="s">
        <v>139</v>
      </c>
      <c r="P4" s="6" t="s">
        <v>140</v>
      </c>
      <c r="Q4" s="6" t="s">
        <v>141</v>
      </c>
      <c r="R4" s="4" t="s">
        <v>170</v>
      </c>
      <c r="S4" s="7" t="s">
        <v>171</v>
      </c>
      <c r="T4" s="4" t="s">
        <v>172</v>
      </c>
      <c r="U4" s="4" t="s">
        <v>8</v>
      </c>
      <c r="V4" s="4" t="s">
        <v>100</v>
      </c>
      <c r="W4" s="4" t="s">
        <v>173</v>
      </c>
      <c r="X4" s="4" t="s">
        <v>143</v>
      </c>
      <c r="Y4" s="4" t="s">
        <v>82</v>
      </c>
      <c r="Z4" s="4" t="s">
        <v>101</v>
      </c>
      <c r="AA4" s="4" t="s">
        <v>102</v>
      </c>
      <c r="AB4" s="4" t="s">
        <v>144</v>
      </c>
      <c r="AC4" s="4" t="s">
        <v>145</v>
      </c>
      <c r="AD4" s="4" t="s">
        <v>146</v>
      </c>
      <c r="AE4" s="4" t="s">
        <v>91</v>
      </c>
      <c r="AF4" s="4" t="s">
        <v>147</v>
      </c>
      <c r="AG4" s="4" t="s">
        <v>103</v>
      </c>
      <c r="AH4" s="4" t="s">
        <v>245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MR0368</v>
      </c>
      <c r="D5" s="64" t="str">
        <f>IF('Physical Cash at Safe'!D28="Yes", 'Physical Cash at Safe'!A4, 'Borrower Wise Details'!C5)</f>
        <v>Hingoli</v>
      </c>
      <c r="E5" s="64" t="str">
        <f>IF(D5="", "", IF(ISBLANK('Loan Outstanding Report'!B5), IF('Physical Cash at Safe'!D28="Yes", 'Physical Cash at Safe'!A6, ""), 'Loan Outstanding Report'!B5))</f>
        <v>West</v>
      </c>
      <c r="F5" s="64" t="str">
        <f>IF(D5="", "", IF(ISBLANK('Loan Outstanding Report'!C5), IF('Physical Cash at Safe'!D28="Yes", 'Physical Cash at Safe'!E4, ""), 'Loan Outstanding Report'!C5))</f>
        <v>Maharashtra</v>
      </c>
      <c r="G5" s="61">
        <v>46060</v>
      </c>
      <c r="H5" s="62" t="s">
        <v>1604</v>
      </c>
      <c r="I5" s="61">
        <v>46060</v>
      </c>
      <c r="J5" s="79" t="str">
        <f>IF('Physical Cash at Safe'!D28="Yes",'Physical Cash at Safe'!E28,IF('Borrower Wise Details'!D5&lt;&gt;"",'Borrower Wise Details'!D5,""))</f>
        <v>FN25-26-03652</v>
      </c>
      <c r="K5" s="90">
        <v>1</v>
      </c>
      <c r="L5" s="91">
        <v>48673</v>
      </c>
      <c r="M5" s="91">
        <v>0</v>
      </c>
      <c r="N5" s="91"/>
      <c r="O5" s="91" t="s">
        <v>1600</v>
      </c>
      <c r="P5" s="91" t="s">
        <v>1601</v>
      </c>
      <c r="Q5" s="91" t="s">
        <v>1602</v>
      </c>
      <c r="R5" s="80" t="str">
        <f>IF('Physical Cash at Safe'!$D$28="Yes", 'Physical Cash at Safe'!$A$28, IF('Borrower Wise Details'!F5&lt;&gt;"", 'Borrower Wise Details'!F5, ""))</f>
        <v>Gangaram Chintamani Faltankar</v>
      </c>
      <c r="S5" s="79" t="str">
        <f>IF('Physical Cash at Safe'!$D$28="Yes", 'Physical Cash at Safe'!$C$28, IF('Borrower Wise Details'!H5&lt;&gt;"", 'Borrower Wise Details'!H5, ""))</f>
        <v>Credit Assistant</v>
      </c>
      <c r="T5" s="79" t="str">
        <f>IF('Physical Cash at Safe'!$D$28="Yes", 'Physical Cash at Safe'!$B$28, IF('Borrower Wise Details'!G5&lt;&gt;"", 'Borrower Wise Details'!G5, ""))</f>
        <v>SF0065059</v>
      </c>
      <c r="U5" s="84" t="s">
        <v>1603</v>
      </c>
      <c r="V5" s="61">
        <v>46000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>Advance Collection Amount Misappropriated</v>
      </c>
      <c r="Y5" s="92" t="s">
        <v>1611</v>
      </c>
      <c r="Z5" s="61">
        <v>46064</v>
      </c>
      <c r="AA5" s="61">
        <v>46066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223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51173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51173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46070</v>
      </c>
      <c r="AH5" s="75" t="s">
        <v>1612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5" sqref="C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238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83</v>
      </c>
      <c r="B3" s="47"/>
      <c r="C3" s="47"/>
      <c r="D3" s="47"/>
      <c r="E3" s="47"/>
      <c r="F3" s="47"/>
      <c r="G3" s="47"/>
      <c r="H3" s="130" t="s">
        <v>84</v>
      </c>
      <c r="I3" s="130"/>
      <c r="J3" s="130"/>
      <c r="K3" s="130"/>
      <c r="L3" s="130"/>
      <c r="M3" s="130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160</v>
      </c>
      <c r="C4" s="10" t="s">
        <v>155</v>
      </c>
      <c r="D4" s="10" t="s">
        <v>174</v>
      </c>
      <c r="E4" s="10" t="s">
        <v>169</v>
      </c>
      <c r="F4" s="10" t="s">
        <v>175</v>
      </c>
      <c r="G4" s="10" t="s">
        <v>168</v>
      </c>
      <c r="H4" s="10" t="s">
        <v>162</v>
      </c>
      <c r="I4" s="10" t="s">
        <v>163</v>
      </c>
      <c r="J4" s="10" t="s">
        <v>164</v>
      </c>
      <c r="K4" s="10" t="s">
        <v>165</v>
      </c>
      <c r="L4" s="10" t="s">
        <v>166</v>
      </c>
      <c r="M4" s="10" t="s">
        <v>167</v>
      </c>
      <c r="N4" s="10" t="s">
        <v>90</v>
      </c>
      <c r="O4" s="10" t="s">
        <v>176</v>
      </c>
      <c r="P4" s="10" t="s">
        <v>91</v>
      </c>
      <c r="Q4" s="10" t="s">
        <v>202</v>
      </c>
      <c r="R4" s="51" t="s">
        <v>87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MR0368</v>
      </c>
      <c r="C5" s="50" t="str">
        <f>IF('Fraud Investigation Report'!D5="", "", 'Fraud Investigation Report'!D5)</f>
        <v>Hingoli</v>
      </c>
      <c r="D5" s="73" t="str">
        <f>IF(OR('Fraud Investigation Report'!R5="", 'Fraud Investigation Report'!R5=0), "", 'Fraud Investigation Report'!R5)</f>
        <v>Gangaram Chintamani Faltankar</v>
      </c>
      <c r="E5" s="73" t="str">
        <f>IF(OR('Fraud Investigation Report'!T5="", 'Fraud Investigation Report'!T5=0), "", 'Fraud Investigation Report'!T5)</f>
        <v>SF0065059</v>
      </c>
      <c r="F5" s="73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FN25-26-03652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41673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>9500</v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51173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51173</v>
      </c>
      <c r="Q5" s="49"/>
      <c r="R5" s="95" t="s">
        <v>1599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12" sqref="C12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238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247</v>
      </c>
      <c r="B4" s="41" t="s">
        <v>248</v>
      </c>
      <c r="C4" s="41" t="s">
        <v>248</v>
      </c>
      <c r="D4" s="41" t="s">
        <v>248</v>
      </c>
      <c r="E4" s="41" t="s">
        <v>249</v>
      </c>
    </row>
    <row r="5" spans="1:5" ht="35.25" customHeight="1" x14ac:dyDescent="0.35">
      <c r="A5" s="17" t="s">
        <v>4</v>
      </c>
      <c r="B5" s="17" t="s">
        <v>96</v>
      </c>
      <c r="C5" s="17" t="s">
        <v>208</v>
      </c>
      <c r="D5" s="17" t="s">
        <v>97</v>
      </c>
      <c r="E5" s="17" t="s">
        <v>67</v>
      </c>
    </row>
    <row r="6" spans="1:5" ht="25.5" customHeight="1" x14ac:dyDescent="0.35">
      <c r="A6" s="42" t="s">
        <v>250</v>
      </c>
      <c r="B6" s="18">
        <v>46064</v>
      </c>
      <c r="C6" s="18">
        <v>46064</v>
      </c>
      <c r="D6" s="18">
        <v>46064</v>
      </c>
      <c r="E6" s="19">
        <v>0.89583333333333337</v>
      </c>
    </row>
    <row r="7" spans="1:5" ht="15.5" x14ac:dyDescent="0.35">
      <c r="A7" s="136" t="s">
        <v>68</v>
      </c>
      <c r="B7" s="137"/>
      <c r="C7" s="137"/>
      <c r="D7" s="137"/>
      <c r="E7" s="137"/>
    </row>
    <row r="8" spans="1:5" ht="15" customHeight="1" x14ac:dyDescent="0.35">
      <c r="A8" s="138" t="s">
        <v>69</v>
      </c>
      <c r="B8" s="140" t="s">
        <v>89</v>
      </c>
      <c r="C8" s="141"/>
      <c r="D8" s="142" t="s">
        <v>70</v>
      </c>
      <c r="E8" s="143"/>
    </row>
    <row r="9" spans="1:5" ht="14.5" x14ac:dyDescent="0.35">
      <c r="A9" s="139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>
        <v>53</v>
      </c>
      <c r="C11" s="23">
        <f>B11*A11</f>
        <v>26500</v>
      </c>
      <c r="D11" s="25">
        <v>53</v>
      </c>
      <c r="E11" s="23">
        <f t="shared" ref="E11:E17" si="0">D11*A11</f>
        <v>26500</v>
      </c>
    </row>
    <row r="12" spans="1:5" ht="14.5" x14ac:dyDescent="0.35">
      <c r="A12" s="24">
        <v>200</v>
      </c>
      <c r="B12" s="25">
        <v>3</v>
      </c>
      <c r="C12" s="23">
        <f>B12*A12</f>
        <v>600</v>
      </c>
      <c r="D12" s="25">
        <v>3</v>
      </c>
      <c r="E12" s="23">
        <f t="shared" si="0"/>
        <v>600</v>
      </c>
    </row>
    <row r="13" spans="1:5" ht="14.5" x14ac:dyDescent="0.35">
      <c r="A13" s="24">
        <v>100</v>
      </c>
      <c r="B13" s="25">
        <v>8</v>
      </c>
      <c r="C13" s="23">
        <f t="shared" ref="C13:C17" si="1">B13*A13</f>
        <v>800</v>
      </c>
      <c r="D13" s="25">
        <v>8</v>
      </c>
      <c r="E13" s="23">
        <f t="shared" si="0"/>
        <v>800</v>
      </c>
    </row>
    <row r="14" spans="1:5" ht="14.5" x14ac:dyDescent="0.35">
      <c r="A14" s="24">
        <v>50</v>
      </c>
      <c r="B14" s="25">
        <v>3</v>
      </c>
      <c r="C14" s="23">
        <f t="shared" si="1"/>
        <v>150</v>
      </c>
      <c r="D14" s="25">
        <v>3</v>
      </c>
      <c r="E14" s="23">
        <f t="shared" si="0"/>
        <v>150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73</v>
      </c>
      <c r="B18" s="27">
        <v>594</v>
      </c>
      <c r="C18" s="23">
        <f>B18</f>
        <v>594</v>
      </c>
      <c r="D18" s="27">
        <v>594</v>
      </c>
      <c r="E18" s="28">
        <f>D18</f>
        <v>594</v>
      </c>
    </row>
    <row r="19" spans="1:5" ht="14.5" x14ac:dyDescent="0.35">
      <c r="A19" s="29"/>
      <c r="B19" s="30" t="s">
        <v>74</v>
      </c>
      <c r="C19" s="31">
        <f>SUM(C10:C18)</f>
        <v>28684</v>
      </c>
      <c r="D19" s="30" t="s">
        <v>74</v>
      </c>
      <c r="E19" s="31">
        <f>SUM(E10:E18)</f>
        <v>28684</v>
      </c>
    </row>
    <row r="20" spans="1:5" ht="30" customHeight="1" x14ac:dyDescent="0.35">
      <c r="A20" s="144" t="s">
        <v>94</v>
      </c>
      <c r="B20" s="145"/>
      <c r="C20" s="32"/>
      <c r="D20" s="33" t="s">
        <v>88</v>
      </c>
      <c r="E20" s="34"/>
    </row>
    <row r="21" spans="1:5" ht="30" customHeight="1" x14ac:dyDescent="0.35">
      <c r="A21" s="146" t="s">
        <v>85</v>
      </c>
      <c r="B21" s="147"/>
      <c r="C21" s="34"/>
      <c r="D21" s="33" t="s">
        <v>86</v>
      </c>
      <c r="E21" s="34"/>
    </row>
    <row r="22" spans="1:5" ht="30" customHeight="1" x14ac:dyDescent="0.35">
      <c r="A22" s="146" t="s">
        <v>75</v>
      </c>
      <c r="B22" s="147"/>
      <c r="C22" s="34"/>
      <c r="D22" s="35" t="s">
        <v>76</v>
      </c>
      <c r="E22" s="34"/>
    </row>
    <row r="23" spans="1:5" ht="30" customHeight="1" x14ac:dyDescent="0.35">
      <c r="A23" s="146" t="s">
        <v>77</v>
      </c>
      <c r="B23" s="147"/>
      <c r="C23" s="52">
        <f>(C19+C21)-(E20+E21)-E19</f>
        <v>0</v>
      </c>
      <c r="D23" s="53" t="s">
        <v>207</v>
      </c>
      <c r="E23" s="34"/>
    </row>
    <row r="24" spans="1:5" ht="82.5" customHeight="1" x14ac:dyDescent="0.35">
      <c r="A24" s="33" t="s">
        <v>244</v>
      </c>
      <c r="B24" s="131"/>
      <c r="C24" s="131"/>
      <c r="D24" s="131"/>
      <c r="E24" s="131"/>
    </row>
    <row r="25" spans="1:5" ht="57.75" customHeight="1" x14ac:dyDescent="0.35">
      <c r="A25" s="36" t="s">
        <v>78</v>
      </c>
      <c r="B25" s="153"/>
      <c r="C25" s="153"/>
      <c r="D25" s="153"/>
      <c r="E25" s="153"/>
    </row>
    <row r="26" spans="1:5" ht="20.149999999999999" customHeight="1" x14ac:dyDescent="0.35">
      <c r="A26" s="158" t="s">
        <v>181</v>
      </c>
      <c r="B26" s="158"/>
      <c r="C26" s="158"/>
      <c r="D26" s="158"/>
      <c r="E26" s="158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177</v>
      </c>
      <c r="E27" s="77" t="s">
        <v>178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180</v>
      </c>
      <c r="B29" s="78" t="s">
        <v>179</v>
      </c>
      <c r="C29" s="77" t="s">
        <v>209</v>
      </c>
      <c r="D29" s="156" t="s">
        <v>210</v>
      </c>
      <c r="E29" s="157"/>
    </row>
    <row r="30" spans="1:5" ht="40" customHeight="1" x14ac:dyDescent="0.35">
      <c r="A30" s="86"/>
      <c r="B30" s="86"/>
      <c r="C30" s="87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211</v>
      </c>
      <c r="B32" s="38" t="s">
        <v>251</v>
      </c>
      <c r="C32" s="37" t="s">
        <v>79</v>
      </c>
      <c r="D32" s="154" t="s">
        <v>256</v>
      </c>
      <c r="E32" s="155"/>
    </row>
    <row r="33" spans="1:5" ht="18" customHeight="1" x14ac:dyDescent="0.35">
      <c r="A33" s="37" t="s">
        <v>80</v>
      </c>
      <c r="B33" s="38" t="s">
        <v>252</v>
      </c>
      <c r="C33" s="39" t="s">
        <v>81</v>
      </c>
      <c r="D33" s="148">
        <v>241</v>
      </c>
      <c r="E33" s="149"/>
    </row>
    <row r="34" spans="1:5" ht="26" x14ac:dyDescent="0.35">
      <c r="A34" s="39" t="s">
        <v>212</v>
      </c>
      <c r="B34" s="38" t="s">
        <v>257</v>
      </c>
      <c r="C34" s="39" t="s">
        <v>213</v>
      </c>
      <c r="D34" s="150" t="s">
        <v>253</v>
      </c>
      <c r="E34" s="151"/>
    </row>
    <row r="35" spans="1:5" ht="26" x14ac:dyDescent="0.35">
      <c r="A35" s="39" t="s">
        <v>214</v>
      </c>
      <c r="B35" s="38" t="s">
        <v>258</v>
      </c>
      <c r="C35" s="39" t="s">
        <v>216</v>
      </c>
      <c r="D35" s="150" t="s">
        <v>254</v>
      </c>
      <c r="E35" s="151"/>
    </row>
    <row r="36" spans="1:5" ht="25.5" customHeight="1" x14ac:dyDescent="0.35">
      <c r="A36" s="39" t="s">
        <v>215</v>
      </c>
      <c r="B36" s="38" t="s">
        <v>259</v>
      </c>
      <c r="C36" s="39" t="s">
        <v>217</v>
      </c>
      <c r="D36" s="152" t="s">
        <v>255</v>
      </c>
      <c r="E36" s="152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Q14" zoomScaleNormal="100" workbookViewId="0">
      <selection activeCell="R5" sqref="R5:R21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238</v>
      </c>
    </row>
    <row r="3" spans="1:23" ht="15.5" x14ac:dyDescent="0.35">
      <c r="A3" s="71" t="s">
        <v>240</v>
      </c>
      <c r="E3" s="114" t="s">
        <v>231</v>
      </c>
      <c r="F3" s="114" t="s">
        <v>232</v>
      </c>
      <c r="U3" s="114" t="s">
        <v>231</v>
      </c>
      <c r="V3" s="114" t="s">
        <v>232</v>
      </c>
    </row>
    <row r="4" spans="1:23" ht="42.75" customHeight="1" x14ac:dyDescent="0.3">
      <c r="A4" s="8" t="s">
        <v>3</v>
      </c>
      <c r="B4" s="9" t="s">
        <v>154</v>
      </c>
      <c r="C4" s="9" t="s">
        <v>155</v>
      </c>
      <c r="D4" s="9" t="s">
        <v>156</v>
      </c>
      <c r="E4" s="9" t="s">
        <v>246</v>
      </c>
      <c r="F4" s="9" t="s">
        <v>157</v>
      </c>
      <c r="G4" s="9" t="s">
        <v>158</v>
      </c>
      <c r="H4" s="9" t="s">
        <v>159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161</v>
      </c>
      <c r="V4" s="9" t="s">
        <v>93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MR0368</v>
      </c>
      <c r="C5" s="60" t="str">
        <f>IF('Loan Outstanding Report'!$H$5="", "", 'Loan Outstanding Report'!$H$5)</f>
        <v>Hingoli</v>
      </c>
      <c r="D5" s="41" t="s">
        <v>1581</v>
      </c>
      <c r="E5" s="66">
        <v>46064</v>
      </c>
      <c r="F5" s="93" t="s">
        <v>1582</v>
      </c>
      <c r="G5" s="49" t="s">
        <v>1583</v>
      </c>
      <c r="H5" s="49" t="s">
        <v>259</v>
      </c>
      <c r="I5" s="49" t="s">
        <v>263</v>
      </c>
      <c r="J5" s="49" t="s">
        <v>266</v>
      </c>
      <c r="K5" s="49" t="s">
        <v>270</v>
      </c>
      <c r="L5" s="11" t="s">
        <v>1605</v>
      </c>
      <c r="M5" s="67" t="s">
        <v>271</v>
      </c>
      <c r="N5" s="49">
        <v>65000</v>
      </c>
      <c r="O5" s="49">
        <v>3470</v>
      </c>
      <c r="P5" s="67" t="s">
        <v>132</v>
      </c>
      <c r="Q5" s="89">
        <v>45636</v>
      </c>
      <c r="R5" s="49">
        <v>3470</v>
      </c>
      <c r="S5" s="49">
        <v>0</v>
      </c>
      <c r="T5" s="49">
        <v>0</v>
      </c>
      <c r="U5" s="68">
        <f t="shared" ref="U5:U69" si="0">IF(AND(ISBLANK(R5),ISBLANK(S5),ISBLANK(T5)),"",R5-(S5+T5))</f>
        <v>3470</v>
      </c>
      <c r="V5" s="42" t="s">
        <v>194</v>
      </c>
      <c r="W5" s="69" t="s">
        <v>1584</v>
      </c>
    </row>
    <row r="6" spans="1:23" ht="30" customHeight="1" x14ac:dyDescent="0.3">
      <c r="A6" s="65">
        <v>2</v>
      </c>
      <c r="B6" s="60" t="str">
        <f>IF(J6&lt;&gt;"", $B$5, "")</f>
        <v>MR0368</v>
      </c>
      <c r="C6" s="50" t="str">
        <f>IF(J6&lt;&gt;"", $C$5, "")</f>
        <v>Hingoli</v>
      </c>
      <c r="D6" s="50" t="str">
        <f>IF(J6&lt;&gt;"", $D$5, "")</f>
        <v>FN25-26-03652</v>
      </c>
      <c r="E6" s="66">
        <v>46064</v>
      </c>
      <c r="F6" s="50" t="str">
        <f>IF(J6&lt;&gt;"", $F$5, "")</f>
        <v>Gangaram Chintamani Faltankar</v>
      </c>
      <c r="G6" s="50" t="str">
        <f>IF(J6&lt;&gt;"", $G$5, "")</f>
        <v>SF0065059</v>
      </c>
      <c r="H6" s="50" t="str">
        <f>IF(J6&lt;&gt;"", $H$5, "")</f>
        <v>Credit Assistant</v>
      </c>
      <c r="I6" s="49" t="s">
        <v>263</v>
      </c>
      <c r="J6" s="49" t="s">
        <v>266</v>
      </c>
      <c r="K6" s="49" t="s">
        <v>270</v>
      </c>
      <c r="L6" s="11">
        <v>356776622</v>
      </c>
      <c r="M6" s="67" t="s">
        <v>271</v>
      </c>
      <c r="N6" s="49">
        <v>65000</v>
      </c>
      <c r="O6" s="49">
        <v>3470</v>
      </c>
      <c r="P6" s="67" t="s">
        <v>132</v>
      </c>
      <c r="Q6" s="67">
        <v>45664</v>
      </c>
      <c r="R6" s="49">
        <v>3470</v>
      </c>
      <c r="S6" s="49">
        <v>0</v>
      </c>
      <c r="T6" s="49">
        <v>0</v>
      </c>
      <c r="U6" s="68">
        <f t="shared" si="0"/>
        <v>3470</v>
      </c>
      <c r="V6" s="42" t="s">
        <v>194</v>
      </c>
      <c r="W6" s="69" t="s">
        <v>1586</v>
      </c>
    </row>
    <row r="7" spans="1:23" ht="30" customHeight="1" x14ac:dyDescent="0.3">
      <c r="A7" s="65">
        <v>3</v>
      </c>
      <c r="B7" s="60" t="str">
        <f t="shared" ref="B7:B70" si="1">IF(J7&lt;&gt;"", $B$5, "")</f>
        <v>MR0368</v>
      </c>
      <c r="C7" s="50" t="str">
        <f t="shared" ref="C7:C70" si="2">IF(J7&lt;&gt;"", $C$5, "")</f>
        <v>Hingoli</v>
      </c>
      <c r="D7" s="50" t="str">
        <f t="shared" ref="D7:D70" si="3">IF(J7&lt;&gt;"", $D$5, "")</f>
        <v>FN25-26-03652</v>
      </c>
      <c r="E7" s="66">
        <v>46064</v>
      </c>
      <c r="F7" s="50" t="str">
        <f t="shared" ref="F7:F70" si="4">IF(J7&lt;&gt;"", $F$5, "")</f>
        <v>Gangaram Chintamani Faltankar</v>
      </c>
      <c r="G7" s="50" t="str">
        <f t="shared" ref="G7:G70" si="5">IF(J7&lt;&gt;"", $G$5, "")</f>
        <v>SF0065059</v>
      </c>
      <c r="H7" s="50" t="str">
        <f t="shared" ref="H7:H70" si="6">IF(J7&lt;&gt;"", $H$5, "")</f>
        <v>Credit Assistant</v>
      </c>
      <c r="I7" s="49" t="s">
        <v>263</v>
      </c>
      <c r="J7" s="49" t="s">
        <v>266</v>
      </c>
      <c r="K7" s="49" t="s">
        <v>270</v>
      </c>
      <c r="L7" s="11">
        <v>356776622</v>
      </c>
      <c r="M7" s="67" t="s">
        <v>271</v>
      </c>
      <c r="N7" s="49">
        <v>65000</v>
      </c>
      <c r="O7" s="49">
        <v>3470</v>
      </c>
      <c r="P7" s="67" t="s">
        <v>132</v>
      </c>
      <c r="Q7" s="67">
        <v>45697</v>
      </c>
      <c r="R7" s="49">
        <v>3470</v>
      </c>
      <c r="S7" s="49">
        <v>0</v>
      </c>
      <c r="T7" s="49">
        <v>0</v>
      </c>
      <c r="U7" s="68">
        <f t="shared" si="0"/>
        <v>3470</v>
      </c>
      <c r="V7" s="42" t="s">
        <v>194</v>
      </c>
      <c r="W7" s="69" t="s">
        <v>1585</v>
      </c>
    </row>
    <row r="8" spans="1:23" ht="30" customHeight="1" x14ac:dyDescent="0.3">
      <c r="A8" s="65">
        <v>4</v>
      </c>
      <c r="B8" s="60" t="str">
        <f t="shared" si="1"/>
        <v>MR0368</v>
      </c>
      <c r="C8" s="50" t="str">
        <f t="shared" si="2"/>
        <v>Hingoli</v>
      </c>
      <c r="D8" s="50" t="str">
        <f t="shared" si="3"/>
        <v>FN25-26-03652</v>
      </c>
      <c r="E8" s="66">
        <v>46064</v>
      </c>
      <c r="F8" s="50" t="str">
        <f t="shared" si="4"/>
        <v>Gangaram Chintamani Faltankar</v>
      </c>
      <c r="G8" s="50" t="str">
        <f t="shared" si="5"/>
        <v>SF0065059</v>
      </c>
      <c r="H8" s="50" t="str">
        <f t="shared" si="6"/>
        <v>Credit Assistant</v>
      </c>
      <c r="I8" s="49" t="s">
        <v>263</v>
      </c>
      <c r="J8" s="49" t="s">
        <v>266</v>
      </c>
      <c r="K8" s="49" t="s">
        <v>270</v>
      </c>
      <c r="L8" s="11">
        <v>356776622</v>
      </c>
      <c r="M8" s="67" t="s">
        <v>271</v>
      </c>
      <c r="N8" s="49">
        <v>65000</v>
      </c>
      <c r="O8" s="49">
        <v>3470</v>
      </c>
      <c r="P8" s="67" t="s">
        <v>132</v>
      </c>
      <c r="Q8" s="67">
        <v>45724</v>
      </c>
      <c r="R8" s="49">
        <v>3470</v>
      </c>
      <c r="S8" s="49">
        <v>0</v>
      </c>
      <c r="T8" s="49">
        <v>0</v>
      </c>
      <c r="U8" s="68">
        <f t="shared" si="0"/>
        <v>3470</v>
      </c>
      <c r="V8" s="42" t="s">
        <v>194</v>
      </c>
      <c r="W8" s="69" t="s">
        <v>1587</v>
      </c>
    </row>
    <row r="9" spans="1:23" ht="30" customHeight="1" x14ac:dyDescent="0.3">
      <c r="A9" s="65">
        <v>5</v>
      </c>
      <c r="B9" s="60" t="str">
        <f t="shared" si="1"/>
        <v>MR0368</v>
      </c>
      <c r="C9" s="50" t="str">
        <f t="shared" si="2"/>
        <v>Hingoli</v>
      </c>
      <c r="D9" s="50" t="str">
        <f t="shared" si="3"/>
        <v>FN25-26-03652</v>
      </c>
      <c r="E9" s="66">
        <v>46064</v>
      </c>
      <c r="F9" s="50" t="str">
        <f t="shared" si="4"/>
        <v>Gangaram Chintamani Faltankar</v>
      </c>
      <c r="G9" s="50" t="str">
        <f t="shared" si="5"/>
        <v>SF0065059</v>
      </c>
      <c r="H9" s="50" t="str">
        <f t="shared" si="6"/>
        <v>Credit Assistant</v>
      </c>
      <c r="I9" s="49" t="s">
        <v>263</v>
      </c>
      <c r="J9" s="49" t="s">
        <v>266</v>
      </c>
      <c r="K9" s="49" t="s">
        <v>270</v>
      </c>
      <c r="L9" s="11">
        <v>356776622</v>
      </c>
      <c r="M9" s="67" t="s">
        <v>271</v>
      </c>
      <c r="N9" s="49">
        <v>65000</v>
      </c>
      <c r="O9" s="49">
        <v>3470</v>
      </c>
      <c r="P9" s="67" t="s">
        <v>132</v>
      </c>
      <c r="Q9" s="67">
        <v>45755</v>
      </c>
      <c r="R9" s="49">
        <v>3470</v>
      </c>
      <c r="S9" s="49">
        <v>0</v>
      </c>
      <c r="T9" s="49">
        <v>0</v>
      </c>
      <c r="U9" s="68">
        <f t="shared" si="0"/>
        <v>3470</v>
      </c>
      <c r="V9" s="42" t="s">
        <v>194</v>
      </c>
      <c r="W9" s="69" t="s">
        <v>1606</v>
      </c>
    </row>
    <row r="10" spans="1:23" ht="30" customHeight="1" x14ac:dyDescent="0.3">
      <c r="A10" s="65">
        <v>6</v>
      </c>
      <c r="B10" s="60" t="str">
        <f t="shared" si="1"/>
        <v>MR0368</v>
      </c>
      <c r="C10" s="50" t="str">
        <f t="shared" si="2"/>
        <v>Hingoli</v>
      </c>
      <c r="D10" s="50" t="str">
        <f t="shared" si="3"/>
        <v>FN25-26-03652</v>
      </c>
      <c r="E10" s="66">
        <v>46064</v>
      </c>
      <c r="F10" s="50" t="str">
        <f t="shared" si="4"/>
        <v>Gangaram Chintamani Faltankar</v>
      </c>
      <c r="G10" s="50" t="str">
        <f t="shared" si="5"/>
        <v>SF0065059</v>
      </c>
      <c r="H10" s="50" t="str">
        <f t="shared" si="6"/>
        <v>Credit Assistant</v>
      </c>
      <c r="I10" s="49" t="s">
        <v>263</v>
      </c>
      <c r="J10" s="49" t="s">
        <v>266</v>
      </c>
      <c r="K10" s="49" t="s">
        <v>270</v>
      </c>
      <c r="L10" s="11">
        <v>356776622</v>
      </c>
      <c r="M10" s="67" t="s">
        <v>271</v>
      </c>
      <c r="N10" s="49">
        <v>65000</v>
      </c>
      <c r="O10" s="49">
        <v>3470</v>
      </c>
      <c r="P10" s="67" t="s">
        <v>134</v>
      </c>
      <c r="Q10" s="67">
        <v>45773</v>
      </c>
      <c r="R10" s="49">
        <v>500</v>
      </c>
      <c r="S10" s="49">
        <v>0</v>
      </c>
      <c r="T10" s="49">
        <v>0</v>
      </c>
      <c r="U10" s="68">
        <f t="shared" si="0"/>
        <v>500</v>
      </c>
      <c r="V10" s="42" t="s">
        <v>194</v>
      </c>
      <c r="W10" s="69" t="s">
        <v>1608</v>
      </c>
    </row>
    <row r="11" spans="1:23" ht="30" customHeight="1" x14ac:dyDescent="0.3">
      <c r="A11" s="65">
        <v>7</v>
      </c>
      <c r="B11" s="60" t="str">
        <f t="shared" si="1"/>
        <v>MR0368</v>
      </c>
      <c r="C11" s="50" t="str">
        <f t="shared" si="2"/>
        <v>Hingoli</v>
      </c>
      <c r="D11" s="50" t="str">
        <f t="shared" si="3"/>
        <v>FN25-26-03652</v>
      </c>
      <c r="E11" s="66">
        <v>46064</v>
      </c>
      <c r="F11" s="50" t="str">
        <f t="shared" si="4"/>
        <v>Gangaram Chintamani Faltankar</v>
      </c>
      <c r="G11" s="50" t="str">
        <f t="shared" si="5"/>
        <v>SF0065059</v>
      </c>
      <c r="H11" s="50" t="str">
        <f t="shared" si="6"/>
        <v>Credit Assistant</v>
      </c>
      <c r="I11" s="49" t="s">
        <v>263</v>
      </c>
      <c r="J11" s="49" t="s">
        <v>266</v>
      </c>
      <c r="K11" s="49" t="s">
        <v>270</v>
      </c>
      <c r="L11" s="11">
        <v>356776622</v>
      </c>
      <c r="M11" s="67" t="s">
        <v>271</v>
      </c>
      <c r="N11" s="49">
        <v>65000</v>
      </c>
      <c r="O11" s="49">
        <v>3470</v>
      </c>
      <c r="P11" s="67" t="s">
        <v>132</v>
      </c>
      <c r="Q11" s="67">
        <v>45786</v>
      </c>
      <c r="R11" s="49">
        <v>3473</v>
      </c>
      <c r="S11" s="49">
        <v>0</v>
      </c>
      <c r="T11" s="49">
        <v>0</v>
      </c>
      <c r="U11" s="68">
        <f t="shared" si="0"/>
        <v>3473</v>
      </c>
      <c r="V11" s="42" t="s">
        <v>194</v>
      </c>
      <c r="W11" s="69" t="s">
        <v>1588</v>
      </c>
    </row>
    <row r="12" spans="1:23" ht="30" customHeight="1" x14ac:dyDescent="0.3">
      <c r="A12" s="65">
        <v>8</v>
      </c>
      <c r="B12" s="60" t="str">
        <f t="shared" si="1"/>
        <v>MR0368</v>
      </c>
      <c r="C12" s="50" t="str">
        <f t="shared" si="2"/>
        <v>Hingoli</v>
      </c>
      <c r="D12" s="50" t="str">
        <f t="shared" si="3"/>
        <v>FN25-26-03652</v>
      </c>
      <c r="E12" s="66">
        <v>46064</v>
      </c>
      <c r="F12" s="50" t="str">
        <f t="shared" si="4"/>
        <v>Gangaram Chintamani Faltankar</v>
      </c>
      <c r="G12" s="50" t="str">
        <f t="shared" si="5"/>
        <v>SF0065059</v>
      </c>
      <c r="H12" s="50" t="str">
        <f t="shared" si="6"/>
        <v>Credit Assistant</v>
      </c>
      <c r="I12" s="49" t="s">
        <v>263</v>
      </c>
      <c r="J12" s="49" t="s">
        <v>266</v>
      </c>
      <c r="K12" s="49" t="s">
        <v>270</v>
      </c>
      <c r="L12" s="11">
        <v>356776622</v>
      </c>
      <c r="M12" s="67" t="s">
        <v>271</v>
      </c>
      <c r="N12" s="49">
        <v>65000</v>
      </c>
      <c r="O12" s="49">
        <v>3470</v>
      </c>
      <c r="P12" s="67" t="s">
        <v>132</v>
      </c>
      <c r="Q12" s="67" t="s">
        <v>1597</v>
      </c>
      <c r="R12" s="49">
        <v>3470</v>
      </c>
      <c r="S12" s="49">
        <v>0</v>
      </c>
      <c r="T12" s="49">
        <v>0</v>
      </c>
      <c r="U12" s="68">
        <f t="shared" si="0"/>
        <v>3470</v>
      </c>
      <c r="V12" s="42" t="s">
        <v>194</v>
      </c>
      <c r="W12" s="69" t="s">
        <v>1589</v>
      </c>
    </row>
    <row r="13" spans="1:23" ht="30" customHeight="1" x14ac:dyDescent="0.3">
      <c r="A13" s="65">
        <v>9</v>
      </c>
      <c r="B13" s="60" t="str">
        <f t="shared" si="1"/>
        <v>MR0368</v>
      </c>
      <c r="C13" s="50" t="str">
        <f t="shared" si="2"/>
        <v>Hingoli</v>
      </c>
      <c r="D13" s="50" t="str">
        <f t="shared" si="3"/>
        <v>FN25-26-03652</v>
      </c>
      <c r="E13" s="66">
        <v>46064</v>
      </c>
      <c r="F13" s="50" t="str">
        <f t="shared" si="4"/>
        <v>Gangaram Chintamani Faltankar</v>
      </c>
      <c r="G13" s="50" t="str">
        <f t="shared" si="5"/>
        <v>SF0065059</v>
      </c>
      <c r="H13" s="50" t="str">
        <f t="shared" si="6"/>
        <v>Credit Assistant</v>
      </c>
      <c r="I13" s="49" t="s">
        <v>263</v>
      </c>
      <c r="J13" s="49" t="s">
        <v>266</v>
      </c>
      <c r="K13" s="49" t="s">
        <v>270</v>
      </c>
      <c r="L13" s="11">
        <v>356776622</v>
      </c>
      <c r="M13" s="67" t="s">
        <v>271</v>
      </c>
      <c r="N13" s="49">
        <v>65000</v>
      </c>
      <c r="O13" s="49">
        <v>3470</v>
      </c>
      <c r="P13" s="67" t="s">
        <v>132</v>
      </c>
      <c r="Q13" s="67">
        <v>45880</v>
      </c>
      <c r="R13" s="49">
        <v>3470</v>
      </c>
      <c r="S13" s="49">
        <v>0</v>
      </c>
      <c r="T13" s="49">
        <v>0</v>
      </c>
      <c r="U13" s="68">
        <f t="shared" si="0"/>
        <v>3470</v>
      </c>
      <c r="V13" s="42" t="s">
        <v>194</v>
      </c>
      <c r="W13" s="69" t="s">
        <v>1590</v>
      </c>
    </row>
    <row r="14" spans="1:23" ht="30" customHeight="1" x14ac:dyDescent="0.3">
      <c r="A14" s="65">
        <v>10</v>
      </c>
      <c r="B14" s="60" t="str">
        <f t="shared" si="1"/>
        <v>MR0368</v>
      </c>
      <c r="C14" s="50" t="str">
        <f t="shared" si="2"/>
        <v>Hingoli</v>
      </c>
      <c r="D14" s="50" t="str">
        <f t="shared" si="3"/>
        <v>FN25-26-03652</v>
      </c>
      <c r="E14" s="66">
        <v>46064</v>
      </c>
      <c r="F14" s="50" t="str">
        <f t="shared" si="4"/>
        <v>Gangaram Chintamani Faltankar</v>
      </c>
      <c r="G14" s="50" t="str">
        <f t="shared" si="5"/>
        <v>SF0065059</v>
      </c>
      <c r="H14" s="50" t="str">
        <f t="shared" si="6"/>
        <v>Credit Assistant</v>
      </c>
      <c r="I14" s="49" t="s">
        <v>263</v>
      </c>
      <c r="J14" s="49" t="s">
        <v>266</v>
      </c>
      <c r="K14" s="49" t="s">
        <v>270</v>
      </c>
      <c r="L14" s="11">
        <v>356776622</v>
      </c>
      <c r="M14" s="67" t="s">
        <v>271</v>
      </c>
      <c r="N14" s="49">
        <v>65000</v>
      </c>
      <c r="O14" s="49">
        <v>3470</v>
      </c>
      <c r="P14" s="67" t="s">
        <v>132</v>
      </c>
      <c r="Q14" s="67">
        <v>45908</v>
      </c>
      <c r="R14" s="49">
        <v>3470</v>
      </c>
      <c r="S14" s="49">
        <v>0</v>
      </c>
      <c r="T14" s="49">
        <v>0</v>
      </c>
      <c r="U14" s="68">
        <f t="shared" si="0"/>
        <v>3470</v>
      </c>
      <c r="V14" s="42" t="s">
        <v>194</v>
      </c>
      <c r="W14" s="69" t="s">
        <v>1591</v>
      </c>
    </row>
    <row r="15" spans="1:23" ht="30" customHeight="1" x14ac:dyDescent="0.3">
      <c r="A15" s="65">
        <v>11</v>
      </c>
      <c r="B15" s="60" t="str">
        <f t="shared" si="1"/>
        <v>MR0368</v>
      </c>
      <c r="C15" s="50" t="str">
        <f t="shared" si="2"/>
        <v>Hingoli</v>
      </c>
      <c r="D15" s="50" t="str">
        <f t="shared" si="3"/>
        <v>FN25-26-03652</v>
      </c>
      <c r="E15" s="66">
        <v>46064</v>
      </c>
      <c r="F15" s="50" t="str">
        <f t="shared" si="4"/>
        <v>Gangaram Chintamani Faltankar</v>
      </c>
      <c r="G15" s="50" t="str">
        <f t="shared" si="5"/>
        <v>SF0065059</v>
      </c>
      <c r="H15" s="50" t="str">
        <f t="shared" si="6"/>
        <v>Credit Assistant</v>
      </c>
      <c r="I15" s="49" t="s">
        <v>263</v>
      </c>
      <c r="J15" s="49" t="s">
        <v>266</v>
      </c>
      <c r="K15" s="49" t="s">
        <v>270</v>
      </c>
      <c r="L15" s="11">
        <v>356776622</v>
      </c>
      <c r="M15" s="67" t="s">
        <v>271</v>
      </c>
      <c r="N15" s="49">
        <v>65000</v>
      </c>
      <c r="O15" s="49">
        <v>3470</v>
      </c>
      <c r="P15" s="67" t="s">
        <v>132</v>
      </c>
      <c r="Q15" s="67">
        <v>45940</v>
      </c>
      <c r="R15" s="49">
        <v>2000</v>
      </c>
      <c r="S15" s="49">
        <v>0</v>
      </c>
      <c r="T15" s="49">
        <v>0</v>
      </c>
      <c r="U15" s="68">
        <f t="shared" si="0"/>
        <v>2000</v>
      </c>
      <c r="V15" s="42" t="s">
        <v>194</v>
      </c>
      <c r="W15" s="69" t="s">
        <v>1592</v>
      </c>
    </row>
    <row r="16" spans="1:23" ht="30" customHeight="1" x14ac:dyDescent="0.3">
      <c r="A16" s="65">
        <v>12</v>
      </c>
      <c r="B16" s="60" t="str">
        <f t="shared" si="1"/>
        <v>MR0368</v>
      </c>
      <c r="C16" s="50" t="str">
        <f t="shared" si="2"/>
        <v>Hingoli</v>
      </c>
      <c r="D16" s="50" t="str">
        <f t="shared" si="3"/>
        <v>FN25-26-03652</v>
      </c>
      <c r="E16" s="66">
        <v>46064</v>
      </c>
      <c r="F16" s="50" t="str">
        <f t="shared" si="4"/>
        <v>Gangaram Chintamani Faltankar</v>
      </c>
      <c r="G16" s="50" t="str">
        <f t="shared" si="5"/>
        <v>SF0065059</v>
      </c>
      <c r="H16" s="50" t="str">
        <f t="shared" si="6"/>
        <v>Credit Assistant</v>
      </c>
      <c r="I16" s="49" t="s">
        <v>263</v>
      </c>
      <c r="J16" s="49" t="s">
        <v>266</v>
      </c>
      <c r="K16" s="49" t="s">
        <v>270</v>
      </c>
      <c r="L16" s="11">
        <v>356776622</v>
      </c>
      <c r="M16" s="67" t="s">
        <v>271</v>
      </c>
      <c r="N16" s="49">
        <v>65000</v>
      </c>
      <c r="O16" s="49">
        <v>3470</v>
      </c>
      <c r="P16" s="67" t="s">
        <v>132</v>
      </c>
      <c r="Q16" s="67">
        <v>45947</v>
      </c>
      <c r="R16" s="49">
        <v>1500</v>
      </c>
      <c r="S16" s="49">
        <v>0</v>
      </c>
      <c r="T16" s="49">
        <v>0</v>
      </c>
      <c r="U16" s="68">
        <f t="shared" si="0"/>
        <v>1500</v>
      </c>
      <c r="V16" s="42" t="s">
        <v>194</v>
      </c>
      <c r="W16" s="69" t="s">
        <v>1593</v>
      </c>
    </row>
    <row r="17" spans="1:23" ht="30" customHeight="1" x14ac:dyDescent="0.3">
      <c r="A17" s="65">
        <v>13</v>
      </c>
      <c r="B17" s="60" t="str">
        <f t="shared" si="1"/>
        <v>MR0368</v>
      </c>
      <c r="C17" s="50" t="str">
        <f t="shared" si="2"/>
        <v>Hingoli</v>
      </c>
      <c r="D17" s="50" t="str">
        <f t="shared" si="3"/>
        <v>FN25-26-03652</v>
      </c>
      <c r="E17" s="66">
        <v>46064</v>
      </c>
      <c r="F17" s="50" t="str">
        <f t="shared" si="4"/>
        <v>Gangaram Chintamani Faltankar</v>
      </c>
      <c r="G17" s="50" t="str">
        <f t="shared" si="5"/>
        <v>SF0065059</v>
      </c>
      <c r="H17" s="50" t="str">
        <f t="shared" si="6"/>
        <v>Credit Assistant</v>
      </c>
      <c r="I17" s="49" t="s">
        <v>263</v>
      </c>
      <c r="J17" s="49" t="s">
        <v>266</v>
      </c>
      <c r="K17" s="49" t="s">
        <v>270</v>
      </c>
      <c r="L17" s="11">
        <v>356776622</v>
      </c>
      <c r="M17" s="67" t="s">
        <v>271</v>
      </c>
      <c r="N17" s="49">
        <v>65000</v>
      </c>
      <c r="O17" s="49">
        <v>3470</v>
      </c>
      <c r="P17" s="67" t="s">
        <v>132</v>
      </c>
      <c r="Q17" s="67">
        <v>45968</v>
      </c>
      <c r="R17" s="49">
        <v>3470</v>
      </c>
      <c r="S17" s="49">
        <v>0</v>
      </c>
      <c r="T17" s="49">
        <v>0</v>
      </c>
      <c r="U17" s="68">
        <f t="shared" si="0"/>
        <v>3470</v>
      </c>
      <c r="V17" s="42" t="s">
        <v>194</v>
      </c>
      <c r="W17" s="69" t="s">
        <v>1594</v>
      </c>
    </row>
    <row r="18" spans="1:23" ht="30" customHeight="1" x14ac:dyDescent="0.3">
      <c r="A18" s="65">
        <v>14</v>
      </c>
      <c r="B18" s="60" t="str">
        <f t="shared" si="1"/>
        <v>MR0368</v>
      </c>
      <c r="C18" s="50" t="str">
        <f t="shared" si="2"/>
        <v>Hingoli</v>
      </c>
      <c r="D18" s="50" t="str">
        <f t="shared" si="3"/>
        <v>FN25-26-03652</v>
      </c>
      <c r="E18" s="66">
        <v>46064</v>
      </c>
      <c r="F18" s="50" t="str">
        <f t="shared" si="4"/>
        <v>Gangaram Chintamani Faltankar</v>
      </c>
      <c r="G18" s="50" t="str">
        <f t="shared" si="5"/>
        <v>SF0065059</v>
      </c>
      <c r="H18" s="50" t="str">
        <f t="shared" si="6"/>
        <v>Credit Assistant</v>
      </c>
      <c r="I18" s="49" t="s">
        <v>263</v>
      </c>
      <c r="J18" s="49" t="s">
        <v>266</v>
      </c>
      <c r="K18" s="49" t="s">
        <v>270</v>
      </c>
      <c r="L18" s="11">
        <v>356776622</v>
      </c>
      <c r="M18" s="67" t="s">
        <v>271</v>
      </c>
      <c r="N18" s="49">
        <v>65000</v>
      </c>
      <c r="O18" s="49">
        <v>3470</v>
      </c>
      <c r="P18" s="67" t="s">
        <v>132</v>
      </c>
      <c r="Q18" s="67" t="s">
        <v>1598</v>
      </c>
      <c r="R18" s="49">
        <v>3470</v>
      </c>
      <c r="S18" s="49">
        <v>0</v>
      </c>
      <c r="T18" s="49">
        <v>0</v>
      </c>
      <c r="U18" s="68">
        <f t="shared" si="0"/>
        <v>3470</v>
      </c>
      <c r="V18" s="42" t="s">
        <v>194</v>
      </c>
      <c r="W18" s="69" t="s">
        <v>1595</v>
      </c>
    </row>
    <row r="19" spans="1:23" ht="30" customHeight="1" x14ac:dyDescent="0.3">
      <c r="A19" s="65">
        <v>15</v>
      </c>
      <c r="B19" s="60" t="str">
        <f t="shared" si="1"/>
        <v>MR0368</v>
      </c>
      <c r="C19" s="50" t="str">
        <f t="shared" si="2"/>
        <v>Hingoli</v>
      </c>
      <c r="D19" s="50" t="str">
        <f t="shared" si="3"/>
        <v>FN25-26-03652</v>
      </c>
      <c r="E19" s="66">
        <v>46064</v>
      </c>
      <c r="F19" s="50" t="str">
        <f t="shared" si="4"/>
        <v>Gangaram Chintamani Faltankar</v>
      </c>
      <c r="G19" s="50" t="str">
        <f t="shared" si="5"/>
        <v>SF0065059</v>
      </c>
      <c r="H19" s="50" t="str">
        <f t="shared" si="6"/>
        <v>Credit Assistant</v>
      </c>
      <c r="I19" s="49" t="s">
        <v>263</v>
      </c>
      <c r="J19" s="49" t="s">
        <v>266</v>
      </c>
      <c r="K19" s="49" t="s">
        <v>270</v>
      </c>
      <c r="L19" s="11">
        <v>356776622</v>
      </c>
      <c r="M19" s="67" t="s">
        <v>271</v>
      </c>
      <c r="N19" s="49">
        <v>65000</v>
      </c>
      <c r="O19" s="49">
        <v>3470</v>
      </c>
      <c r="P19" s="67" t="s">
        <v>134</v>
      </c>
      <c r="Q19" s="67">
        <v>46006</v>
      </c>
      <c r="R19" s="49">
        <v>1000</v>
      </c>
      <c r="S19" s="49">
        <v>0</v>
      </c>
      <c r="T19" s="49">
        <v>0</v>
      </c>
      <c r="U19" s="68">
        <f t="shared" si="0"/>
        <v>1000</v>
      </c>
      <c r="V19" s="42" t="s">
        <v>194</v>
      </c>
      <c r="W19" s="69" t="s">
        <v>1607</v>
      </c>
    </row>
    <row r="20" spans="1:23" ht="30" customHeight="1" x14ac:dyDescent="0.3">
      <c r="A20" s="65">
        <v>16</v>
      </c>
      <c r="B20" s="60" t="str">
        <f t="shared" si="1"/>
        <v>MR0368</v>
      </c>
      <c r="C20" s="50" t="str">
        <f t="shared" si="2"/>
        <v>Hingoli</v>
      </c>
      <c r="D20" s="50" t="str">
        <f t="shared" si="3"/>
        <v>FN25-26-03652</v>
      </c>
      <c r="E20" s="66">
        <v>46064</v>
      </c>
      <c r="F20" s="50" t="str">
        <f t="shared" si="4"/>
        <v>Gangaram Chintamani Faltankar</v>
      </c>
      <c r="G20" s="50" t="str">
        <f t="shared" si="5"/>
        <v>SF0065059</v>
      </c>
      <c r="H20" s="50" t="str">
        <f t="shared" si="6"/>
        <v>Credit Assistant</v>
      </c>
      <c r="I20" s="49" t="s">
        <v>263</v>
      </c>
      <c r="J20" s="49" t="s">
        <v>266</v>
      </c>
      <c r="K20" s="49" t="s">
        <v>270</v>
      </c>
      <c r="L20" s="11">
        <v>356776622</v>
      </c>
      <c r="M20" s="67" t="s">
        <v>271</v>
      </c>
      <c r="N20" s="49">
        <v>65000</v>
      </c>
      <c r="O20" s="49">
        <v>3470</v>
      </c>
      <c r="P20" s="67" t="s">
        <v>134</v>
      </c>
      <c r="Q20" s="67">
        <v>46029</v>
      </c>
      <c r="R20" s="49">
        <v>7000</v>
      </c>
      <c r="S20" s="49">
        <v>0</v>
      </c>
      <c r="T20" s="49">
        <v>0</v>
      </c>
      <c r="U20" s="68">
        <f t="shared" si="0"/>
        <v>7000</v>
      </c>
      <c r="V20" s="42" t="s">
        <v>194</v>
      </c>
      <c r="W20" s="69" t="s">
        <v>1609</v>
      </c>
    </row>
    <row r="21" spans="1:23" ht="30" customHeight="1" x14ac:dyDescent="0.3">
      <c r="A21" s="65">
        <v>17</v>
      </c>
      <c r="B21" s="60" t="str">
        <f t="shared" si="1"/>
        <v>MR0368</v>
      </c>
      <c r="C21" s="50" t="str">
        <f t="shared" si="2"/>
        <v>Hingoli</v>
      </c>
      <c r="D21" s="50" t="str">
        <f t="shared" si="3"/>
        <v>FN25-26-03652</v>
      </c>
      <c r="E21" s="66">
        <v>46064</v>
      </c>
      <c r="F21" s="50" t="str">
        <f t="shared" si="4"/>
        <v>Gangaram Chintamani Faltankar</v>
      </c>
      <c r="G21" s="50" t="str">
        <f t="shared" si="5"/>
        <v>SF0065059</v>
      </c>
      <c r="H21" s="50" t="str">
        <f t="shared" si="6"/>
        <v>Credit Assistant</v>
      </c>
      <c r="I21" s="49" t="s">
        <v>263</v>
      </c>
      <c r="J21" s="49" t="s">
        <v>266</v>
      </c>
      <c r="K21" s="49" t="s">
        <v>270</v>
      </c>
      <c r="L21" s="11">
        <v>356776622</v>
      </c>
      <c r="M21" s="67" t="s">
        <v>271</v>
      </c>
      <c r="N21" s="49">
        <v>65000</v>
      </c>
      <c r="O21" s="49">
        <v>3470</v>
      </c>
      <c r="P21" s="67" t="s">
        <v>134</v>
      </c>
      <c r="Q21" s="67">
        <v>46035</v>
      </c>
      <c r="R21" s="49">
        <v>1000</v>
      </c>
      <c r="S21" s="49">
        <v>0</v>
      </c>
      <c r="T21" s="49">
        <v>0</v>
      </c>
      <c r="U21" s="68">
        <f t="shared" si="0"/>
        <v>1000</v>
      </c>
      <c r="V21" s="42" t="s">
        <v>194</v>
      </c>
      <c r="W21" s="69" t="s">
        <v>1610</v>
      </c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1" zoomScale="90" zoomScaleNormal="90" workbookViewId="0">
      <pane ySplit="4" topLeftCell="A5" activePane="bottomLeft" state="frozen"/>
      <selection pane="bottomLeft" activeCell="BP5" sqref="BP5"/>
    </sheetView>
  </sheetViews>
  <sheetFormatPr defaultColWidth="0" defaultRowHeight="14.5" zeroHeight="1" x14ac:dyDescent="0.35"/>
  <cols>
    <col min="1" max="1" width="8.54296875" style="116" customWidth="1"/>
    <col min="2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206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204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205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231</v>
      </c>
      <c r="BH3" s="115" t="s">
        <v>233</v>
      </c>
      <c r="BI3" s="102"/>
      <c r="BJ3" s="102"/>
      <c r="BK3" s="102"/>
      <c r="BL3" s="103"/>
      <c r="BM3" s="104"/>
      <c r="BN3" s="102"/>
      <c r="BO3" s="102"/>
      <c r="BP3" s="102"/>
      <c r="BQ3" s="115" t="s">
        <v>231</v>
      </c>
      <c r="BR3" s="115" t="s">
        <v>233</v>
      </c>
    </row>
    <row r="4" spans="1:70" ht="39" x14ac:dyDescent="0.35">
      <c r="A4" s="109" t="s">
        <v>218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219</v>
      </c>
      <c r="I4" s="109" t="s">
        <v>21</v>
      </c>
      <c r="J4" s="109" t="s">
        <v>220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221</v>
      </c>
      <c r="T4" s="109" t="s">
        <v>222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223</v>
      </c>
      <c r="AG4" s="109" t="s">
        <v>224</v>
      </c>
      <c r="AH4" s="109" t="s">
        <v>225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226</v>
      </c>
      <c r="AN4" s="109" t="s">
        <v>44</v>
      </c>
      <c r="AO4" s="109" t="s">
        <v>45</v>
      </c>
      <c r="AP4" s="109" t="s">
        <v>227</v>
      </c>
      <c r="AQ4" s="109" t="s">
        <v>228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229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230</v>
      </c>
      <c r="BG4" s="55" t="s">
        <v>129</v>
      </c>
      <c r="BH4" s="12" t="s">
        <v>241</v>
      </c>
      <c r="BI4" s="12" t="s">
        <v>242</v>
      </c>
      <c r="BJ4" s="12" t="s">
        <v>243</v>
      </c>
      <c r="BK4" s="12" t="s">
        <v>107</v>
      </c>
      <c r="BL4" s="94" t="s">
        <v>189</v>
      </c>
      <c r="BM4" s="12" t="s">
        <v>63</v>
      </c>
      <c r="BN4" s="12" t="s">
        <v>95</v>
      </c>
      <c r="BO4" s="12" t="s">
        <v>62</v>
      </c>
      <c r="BP4" s="12" t="s">
        <v>188</v>
      </c>
      <c r="BQ4" s="12" t="s">
        <v>92</v>
      </c>
      <c r="BR4" s="12" t="s">
        <v>187</v>
      </c>
    </row>
    <row r="5" spans="1:70" ht="30" customHeight="1" x14ac:dyDescent="0.35">
      <c r="A5" s="95">
        <v>1</v>
      </c>
      <c r="B5" s="95" t="s">
        <v>260</v>
      </c>
      <c r="C5" s="95" t="s">
        <v>250</v>
      </c>
      <c r="D5" s="95" t="s">
        <v>249</v>
      </c>
      <c r="E5" s="95" t="s">
        <v>261</v>
      </c>
      <c r="F5" s="95" t="s">
        <v>261</v>
      </c>
      <c r="G5" s="95" t="s">
        <v>247</v>
      </c>
      <c r="H5" s="95" t="s">
        <v>248</v>
      </c>
      <c r="I5" s="95">
        <v>191627</v>
      </c>
      <c r="J5" s="95" t="s">
        <v>262</v>
      </c>
      <c r="K5" s="95">
        <v>191627</v>
      </c>
      <c r="L5" s="95" t="s">
        <v>254</v>
      </c>
      <c r="M5" s="95" t="s">
        <v>253</v>
      </c>
      <c r="N5" s="95">
        <v>391904</v>
      </c>
      <c r="O5" s="95" t="s">
        <v>263</v>
      </c>
      <c r="P5" s="95">
        <v>581853</v>
      </c>
      <c r="Q5" s="95" t="s">
        <v>264</v>
      </c>
      <c r="R5" s="95" t="s">
        <v>265</v>
      </c>
      <c r="S5" s="95" t="s">
        <v>266</v>
      </c>
      <c r="T5" s="95" t="s">
        <v>266</v>
      </c>
      <c r="U5" s="95" t="s">
        <v>267</v>
      </c>
      <c r="V5" s="95" t="s">
        <v>268</v>
      </c>
      <c r="W5" s="95">
        <v>0</v>
      </c>
      <c r="X5" s="95" t="s">
        <v>269</v>
      </c>
      <c r="Y5" s="95">
        <v>356776622</v>
      </c>
      <c r="Z5" s="95" t="s">
        <v>270</v>
      </c>
      <c r="AA5" s="95" t="s">
        <v>271</v>
      </c>
      <c r="AB5" s="95">
        <v>65000</v>
      </c>
      <c r="AC5" s="95" t="s">
        <v>272</v>
      </c>
      <c r="AD5" s="95">
        <v>24</v>
      </c>
      <c r="AE5" s="95" t="s">
        <v>273</v>
      </c>
      <c r="AF5" s="95" t="s">
        <v>274</v>
      </c>
      <c r="AG5" s="95" t="s">
        <v>275</v>
      </c>
      <c r="AH5" s="95" t="s">
        <v>276</v>
      </c>
      <c r="AI5" s="95" t="s">
        <v>277</v>
      </c>
      <c r="AJ5" s="95">
        <v>3470</v>
      </c>
      <c r="AK5" s="95">
        <v>3470</v>
      </c>
      <c r="AL5" s="95" t="s">
        <v>278</v>
      </c>
      <c r="AM5" s="95">
        <v>13260.8</v>
      </c>
      <c r="AN5" s="95">
        <v>7559.2</v>
      </c>
      <c r="AO5" s="95">
        <v>20820</v>
      </c>
      <c r="AP5" s="95">
        <v>51739.199999999997</v>
      </c>
      <c r="AQ5" s="95">
        <v>10828.8</v>
      </c>
      <c r="AR5" s="95">
        <v>62568</v>
      </c>
      <c r="AS5" s="95">
        <v>38444.449999999997</v>
      </c>
      <c r="AT5" s="95">
        <v>10135.549999999999</v>
      </c>
      <c r="AU5" s="95">
        <v>48580</v>
      </c>
      <c r="AV5" s="95">
        <v>20</v>
      </c>
      <c r="AW5" s="95">
        <v>404</v>
      </c>
      <c r="AX5" s="95" t="s">
        <v>279</v>
      </c>
      <c r="AY5" s="127"/>
      <c r="AZ5" s="95"/>
      <c r="BA5" s="95"/>
      <c r="BB5" s="95" t="s">
        <v>280</v>
      </c>
      <c r="BC5" s="95"/>
      <c r="BD5" s="95" t="s">
        <v>281</v>
      </c>
      <c r="BE5" s="95">
        <v>65000</v>
      </c>
      <c r="BF5" s="95" t="s">
        <v>266</v>
      </c>
      <c r="BG5" s="95">
        <v>9112910674</v>
      </c>
      <c r="BH5" s="97" t="s">
        <v>1596</v>
      </c>
      <c r="BI5" s="95" t="s">
        <v>104</v>
      </c>
      <c r="BJ5" s="97">
        <v>46064</v>
      </c>
      <c r="BK5" s="95"/>
      <c r="BL5" s="95" t="s">
        <v>108</v>
      </c>
      <c r="BM5" s="98" t="s">
        <v>113</v>
      </c>
      <c r="BN5" s="99" t="s">
        <v>192</v>
      </c>
      <c r="BO5" s="95" t="s">
        <v>235</v>
      </c>
      <c r="BP5" s="122">
        <v>51173</v>
      </c>
      <c r="BQ5" s="42" t="s">
        <v>194</v>
      </c>
      <c r="BR5" s="3" t="s">
        <v>1580</v>
      </c>
    </row>
    <row r="6" spans="1:70" ht="30" hidden="1" customHeight="1" x14ac:dyDescent="0.35">
      <c r="A6" s="95">
        <v>2</v>
      </c>
      <c r="B6" s="95" t="s">
        <v>260</v>
      </c>
      <c r="C6" s="95" t="s">
        <v>250</v>
      </c>
      <c r="D6" s="95" t="s">
        <v>249</v>
      </c>
      <c r="E6" s="95" t="s">
        <v>261</v>
      </c>
      <c r="F6" s="95" t="s">
        <v>261</v>
      </c>
      <c r="G6" s="95" t="s">
        <v>247</v>
      </c>
      <c r="H6" s="95" t="s">
        <v>248</v>
      </c>
      <c r="I6" s="95">
        <v>129433</v>
      </c>
      <c r="J6" s="95" t="s">
        <v>282</v>
      </c>
      <c r="K6" s="95">
        <v>129433</v>
      </c>
      <c r="L6" s="95" t="s">
        <v>283</v>
      </c>
      <c r="M6" s="95" t="s">
        <v>284</v>
      </c>
      <c r="N6" s="95">
        <v>218328</v>
      </c>
      <c r="O6" s="95" t="s">
        <v>285</v>
      </c>
      <c r="P6" s="95">
        <v>365551</v>
      </c>
      <c r="Q6" s="95" t="s">
        <v>286</v>
      </c>
      <c r="R6" s="95" t="s">
        <v>287</v>
      </c>
      <c r="S6" s="95" t="s">
        <v>288</v>
      </c>
      <c r="T6" s="95" t="s">
        <v>288</v>
      </c>
      <c r="U6" s="95" t="s">
        <v>289</v>
      </c>
      <c r="V6" s="95" t="s">
        <v>268</v>
      </c>
      <c r="W6" s="95">
        <v>0</v>
      </c>
      <c r="X6" s="95" t="s">
        <v>269</v>
      </c>
      <c r="Y6" s="95">
        <v>355886249</v>
      </c>
      <c r="Z6" s="95" t="s">
        <v>290</v>
      </c>
      <c r="AA6" s="95" t="s">
        <v>291</v>
      </c>
      <c r="AB6" s="95">
        <v>30000</v>
      </c>
      <c r="AC6" s="95" t="s">
        <v>292</v>
      </c>
      <c r="AD6" s="95">
        <v>18</v>
      </c>
      <c r="AE6" s="95" t="s">
        <v>293</v>
      </c>
      <c r="AF6" s="95" t="s">
        <v>294</v>
      </c>
      <c r="AG6" s="95" t="s">
        <v>295</v>
      </c>
      <c r="AH6" s="95" t="s">
        <v>276</v>
      </c>
      <c r="AI6" s="95" t="s">
        <v>296</v>
      </c>
      <c r="AJ6" s="95">
        <v>2020</v>
      </c>
      <c r="AK6" s="95">
        <v>2020</v>
      </c>
      <c r="AL6" s="95" t="s">
        <v>297</v>
      </c>
      <c r="AM6" s="95">
        <v>26203.15</v>
      </c>
      <c r="AN6" s="95">
        <v>6116.85</v>
      </c>
      <c r="AO6" s="95">
        <v>32320</v>
      </c>
      <c r="AP6" s="95">
        <v>3796.85</v>
      </c>
      <c r="AQ6" s="95">
        <v>120.15</v>
      </c>
      <c r="AR6" s="95">
        <v>3917</v>
      </c>
      <c r="AS6" s="95">
        <v>3796.85</v>
      </c>
      <c r="AT6" s="95">
        <v>120.15</v>
      </c>
      <c r="AU6" s="95">
        <v>3917</v>
      </c>
      <c r="AV6" s="95">
        <v>22</v>
      </c>
      <c r="AW6" s="95">
        <v>155</v>
      </c>
      <c r="AX6" s="95" t="s">
        <v>298</v>
      </c>
      <c r="AY6" s="95"/>
      <c r="AZ6" s="95"/>
      <c r="BA6" s="95"/>
      <c r="BB6" s="95" t="s">
        <v>280</v>
      </c>
      <c r="BC6" s="95"/>
      <c r="BD6" s="95"/>
      <c r="BE6" s="95">
        <v>0</v>
      </c>
      <c r="BF6" s="95" t="s">
        <v>288</v>
      </c>
      <c r="BG6" s="95" t="s">
        <v>299</v>
      </c>
      <c r="BH6" s="97" t="s">
        <v>1596</v>
      </c>
      <c r="BI6" s="95" t="s">
        <v>104</v>
      </c>
      <c r="BJ6" s="97">
        <v>46064</v>
      </c>
      <c r="BK6" s="95"/>
      <c r="BL6" s="95" t="s">
        <v>108</v>
      </c>
      <c r="BM6" s="98" t="s">
        <v>113</v>
      </c>
      <c r="BN6" s="99" t="s">
        <v>192</v>
      </c>
      <c r="BO6" s="95" t="s">
        <v>236</v>
      </c>
      <c r="BP6" s="123"/>
      <c r="BQ6" s="42"/>
      <c r="BR6" s="96"/>
    </row>
    <row r="7" spans="1:70" ht="30" hidden="1" customHeight="1" x14ac:dyDescent="0.35">
      <c r="A7" s="95">
        <v>6</v>
      </c>
      <c r="B7" s="124" t="s">
        <v>260</v>
      </c>
      <c r="C7" s="124" t="s">
        <v>250</v>
      </c>
      <c r="D7" s="124" t="s">
        <v>249</v>
      </c>
      <c r="E7" s="124" t="s">
        <v>261</v>
      </c>
      <c r="F7" s="124" t="s">
        <v>261</v>
      </c>
      <c r="G7" s="124" t="s">
        <v>247</v>
      </c>
      <c r="H7" s="124" t="s">
        <v>248</v>
      </c>
      <c r="I7" s="124">
        <v>129433</v>
      </c>
      <c r="J7" s="124" t="s">
        <v>282</v>
      </c>
      <c r="K7" s="124">
        <v>129433</v>
      </c>
      <c r="L7" s="124" t="s">
        <v>283</v>
      </c>
      <c r="M7" s="124" t="s">
        <v>284</v>
      </c>
      <c r="N7" s="124">
        <v>218328</v>
      </c>
      <c r="O7" s="124" t="s">
        <v>285</v>
      </c>
      <c r="P7" s="124">
        <v>365551</v>
      </c>
      <c r="Q7" s="124" t="s">
        <v>286</v>
      </c>
      <c r="R7" s="124" t="s">
        <v>265</v>
      </c>
      <c r="S7" s="124" t="s">
        <v>331</v>
      </c>
      <c r="T7" s="124" t="s">
        <v>331</v>
      </c>
      <c r="U7" s="124" t="s">
        <v>289</v>
      </c>
      <c r="V7" s="124" t="s">
        <v>268</v>
      </c>
      <c r="W7" s="124">
        <v>541</v>
      </c>
      <c r="X7" s="124" t="s">
        <v>309</v>
      </c>
      <c r="Y7" s="124">
        <v>351616184</v>
      </c>
      <c r="Z7" s="124" t="s">
        <v>332</v>
      </c>
      <c r="AA7" s="125" t="s">
        <v>333</v>
      </c>
      <c r="AB7" s="124">
        <v>73000</v>
      </c>
      <c r="AC7" s="124" t="s">
        <v>292</v>
      </c>
      <c r="AD7" s="124">
        <v>24</v>
      </c>
      <c r="AE7" s="124" t="s">
        <v>307</v>
      </c>
      <c r="AF7" s="125" t="s">
        <v>334</v>
      </c>
      <c r="AG7" s="125" t="s">
        <v>335</v>
      </c>
      <c r="AH7" s="124" t="s">
        <v>305</v>
      </c>
      <c r="AI7" s="125" t="s">
        <v>336</v>
      </c>
      <c r="AJ7" s="125">
        <v>3900</v>
      </c>
      <c r="AK7" s="125">
        <v>3900</v>
      </c>
      <c r="AL7" s="125" t="s">
        <v>337</v>
      </c>
      <c r="AM7" s="125">
        <v>67493.899999999994</v>
      </c>
      <c r="AN7" s="125">
        <v>22206.1</v>
      </c>
      <c r="AO7" s="125">
        <v>89700</v>
      </c>
      <c r="AP7" s="125">
        <v>5506.1</v>
      </c>
      <c r="AQ7" s="125">
        <v>117.9</v>
      </c>
      <c r="AR7" s="124">
        <v>5624</v>
      </c>
      <c r="AS7" s="124">
        <v>5506.1</v>
      </c>
      <c r="AT7" s="124">
        <v>117.9</v>
      </c>
      <c r="AU7" s="124">
        <v>5624</v>
      </c>
      <c r="AV7" s="124">
        <v>31</v>
      </c>
      <c r="AW7" s="124">
        <v>216</v>
      </c>
      <c r="AX7" s="124" t="s">
        <v>279</v>
      </c>
      <c r="AY7" s="124"/>
      <c r="AZ7" s="124"/>
      <c r="BA7" s="125"/>
      <c r="BB7" s="125" t="s">
        <v>280</v>
      </c>
      <c r="BC7" s="125"/>
      <c r="BD7" s="125" t="s">
        <v>338</v>
      </c>
      <c r="BE7" s="125">
        <v>73000</v>
      </c>
      <c r="BF7" s="125" t="s">
        <v>331</v>
      </c>
      <c r="BG7" s="95" t="s">
        <v>339</v>
      </c>
      <c r="BH7" s="97" t="s">
        <v>1596</v>
      </c>
      <c r="BI7" s="95" t="s">
        <v>104</v>
      </c>
      <c r="BJ7" s="97">
        <v>46064</v>
      </c>
      <c r="BK7" s="95"/>
      <c r="BL7" s="95" t="s">
        <v>108</v>
      </c>
      <c r="BM7" s="98" t="s">
        <v>113</v>
      </c>
      <c r="BN7" s="99" t="s">
        <v>192</v>
      </c>
      <c r="BO7" s="95" t="s">
        <v>236</v>
      </c>
      <c r="BP7" s="123"/>
      <c r="BQ7" s="42"/>
      <c r="BR7" s="96"/>
    </row>
    <row r="8" spans="1:70" ht="30" hidden="1" customHeight="1" x14ac:dyDescent="0.35">
      <c r="A8" s="95">
        <v>7</v>
      </c>
      <c r="B8" s="124" t="s">
        <v>260</v>
      </c>
      <c r="C8" s="124" t="s">
        <v>250</v>
      </c>
      <c r="D8" s="124" t="s">
        <v>249</v>
      </c>
      <c r="E8" s="124" t="s">
        <v>261</v>
      </c>
      <c r="F8" s="124" t="s">
        <v>261</v>
      </c>
      <c r="G8" s="124" t="s">
        <v>247</v>
      </c>
      <c r="H8" s="124" t="s">
        <v>248</v>
      </c>
      <c r="I8" s="124">
        <v>129433</v>
      </c>
      <c r="J8" s="124" t="s">
        <v>282</v>
      </c>
      <c r="K8" s="124">
        <v>129433</v>
      </c>
      <c r="L8" s="124" t="s">
        <v>283</v>
      </c>
      <c r="M8" s="124" t="s">
        <v>284</v>
      </c>
      <c r="N8" s="124">
        <v>218100</v>
      </c>
      <c r="O8" s="124" t="s">
        <v>285</v>
      </c>
      <c r="P8" s="124">
        <v>287915</v>
      </c>
      <c r="Q8" s="124" t="s">
        <v>300</v>
      </c>
      <c r="R8" s="124" t="s">
        <v>265</v>
      </c>
      <c r="S8" s="124" t="s">
        <v>341</v>
      </c>
      <c r="T8" s="124" t="s">
        <v>341</v>
      </c>
      <c r="U8" s="124" t="s">
        <v>289</v>
      </c>
      <c r="V8" s="124" t="s">
        <v>268</v>
      </c>
      <c r="W8" s="124">
        <v>0</v>
      </c>
      <c r="X8" s="124" t="s">
        <v>269</v>
      </c>
      <c r="Y8" s="124">
        <v>357933589</v>
      </c>
      <c r="Z8" s="124" t="s">
        <v>342</v>
      </c>
      <c r="AA8" s="125" t="s">
        <v>343</v>
      </c>
      <c r="AB8" s="124">
        <v>80000</v>
      </c>
      <c r="AC8" s="124" t="s">
        <v>292</v>
      </c>
      <c r="AD8" s="124">
        <v>24</v>
      </c>
      <c r="AE8" s="124" t="s">
        <v>302</v>
      </c>
      <c r="AF8" s="125" t="s">
        <v>303</v>
      </c>
      <c r="AG8" s="125" t="s">
        <v>304</v>
      </c>
      <c r="AH8" s="124" t="s">
        <v>305</v>
      </c>
      <c r="AI8" s="125" t="s">
        <v>344</v>
      </c>
      <c r="AJ8" s="125">
        <v>4270</v>
      </c>
      <c r="AK8" s="125">
        <v>4270</v>
      </c>
      <c r="AL8" s="125" t="s">
        <v>345</v>
      </c>
      <c r="AM8" s="125">
        <v>34167.089999999997</v>
      </c>
      <c r="AN8" s="125">
        <v>16302.91</v>
      </c>
      <c r="AO8" s="125">
        <v>50470</v>
      </c>
      <c r="AP8" s="125">
        <v>45832.91</v>
      </c>
      <c r="AQ8" s="125">
        <v>6358.09</v>
      </c>
      <c r="AR8" s="124">
        <v>52191</v>
      </c>
      <c r="AS8" s="124">
        <v>18109.349999999999</v>
      </c>
      <c r="AT8" s="124">
        <v>4010.65</v>
      </c>
      <c r="AU8" s="124">
        <v>22120</v>
      </c>
      <c r="AV8" s="124">
        <v>17</v>
      </c>
      <c r="AW8" s="124">
        <v>155</v>
      </c>
      <c r="AX8" s="124" t="s">
        <v>298</v>
      </c>
      <c r="AY8" s="124"/>
      <c r="AZ8" s="124"/>
      <c r="BA8" s="125"/>
      <c r="BB8" s="125" t="s">
        <v>280</v>
      </c>
      <c r="BC8" s="125"/>
      <c r="BD8" s="125"/>
      <c r="BE8" s="125">
        <v>0</v>
      </c>
      <c r="BF8" s="125" t="s">
        <v>341</v>
      </c>
      <c r="BG8" s="95" t="s">
        <v>346</v>
      </c>
      <c r="BH8" s="97" t="s">
        <v>1596</v>
      </c>
      <c r="BI8" s="95" t="s">
        <v>104</v>
      </c>
      <c r="BJ8" s="97">
        <v>46064</v>
      </c>
      <c r="BK8" s="95"/>
      <c r="BL8" s="95" t="s">
        <v>109</v>
      </c>
      <c r="BM8" s="98" t="s">
        <v>114</v>
      </c>
      <c r="BN8" s="99" t="s">
        <v>192</v>
      </c>
      <c r="BO8" s="95" t="s">
        <v>236</v>
      </c>
      <c r="BP8" s="123"/>
      <c r="BQ8" s="42"/>
      <c r="BR8" s="96"/>
    </row>
    <row r="9" spans="1:70" ht="30" hidden="1" customHeight="1" x14ac:dyDescent="0.35">
      <c r="A9" s="95">
        <v>17</v>
      </c>
      <c r="B9" s="124" t="s">
        <v>260</v>
      </c>
      <c r="C9" s="124" t="s">
        <v>250</v>
      </c>
      <c r="D9" s="124" t="s">
        <v>249</v>
      </c>
      <c r="E9" s="124" t="s">
        <v>261</v>
      </c>
      <c r="F9" s="124" t="s">
        <v>261</v>
      </c>
      <c r="G9" s="124" t="s">
        <v>247</v>
      </c>
      <c r="H9" s="124" t="s">
        <v>248</v>
      </c>
      <c r="I9" s="124">
        <v>124260</v>
      </c>
      <c r="J9" s="124" t="s">
        <v>404</v>
      </c>
      <c r="K9" s="124">
        <v>124260</v>
      </c>
      <c r="L9" s="124" t="s">
        <v>283</v>
      </c>
      <c r="M9" s="124" t="s">
        <v>284</v>
      </c>
      <c r="N9" s="124">
        <v>214138</v>
      </c>
      <c r="O9" s="124" t="s">
        <v>405</v>
      </c>
      <c r="P9" s="124">
        <v>282878</v>
      </c>
      <c r="Q9" s="124" t="s">
        <v>406</v>
      </c>
      <c r="R9" s="124" t="s">
        <v>265</v>
      </c>
      <c r="S9" s="124" t="s">
        <v>414</v>
      </c>
      <c r="T9" s="124" t="s">
        <v>414</v>
      </c>
      <c r="U9" s="124" t="s">
        <v>267</v>
      </c>
      <c r="V9" s="124" t="s">
        <v>268</v>
      </c>
      <c r="W9" s="124">
        <v>0</v>
      </c>
      <c r="X9" s="124" t="s">
        <v>301</v>
      </c>
      <c r="Y9" s="124">
        <v>357297754</v>
      </c>
      <c r="Z9" s="124" t="s">
        <v>415</v>
      </c>
      <c r="AA9" s="125" t="s">
        <v>277</v>
      </c>
      <c r="AB9" s="124">
        <v>66000</v>
      </c>
      <c r="AC9" s="124" t="s">
        <v>411</v>
      </c>
      <c r="AD9" s="124">
        <v>30</v>
      </c>
      <c r="AE9" s="124" t="s">
        <v>311</v>
      </c>
      <c r="AF9" s="125" t="s">
        <v>382</v>
      </c>
      <c r="AG9" s="125" t="s">
        <v>416</v>
      </c>
      <c r="AH9" s="124" t="s">
        <v>305</v>
      </c>
      <c r="AI9" s="125" t="s">
        <v>417</v>
      </c>
      <c r="AJ9" s="125">
        <v>2980</v>
      </c>
      <c r="AK9" s="125">
        <v>2980</v>
      </c>
      <c r="AL9" s="125" t="s">
        <v>418</v>
      </c>
      <c r="AM9" s="125">
        <v>8081.77</v>
      </c>
      <c r="AN9" s="125">
        <v>6818.23</v>
      </c>
      <c r="AO9" s="125">
        <v>14900</v>
      </c>
      <c r="AP9" s="125">
        <v>57918.23</v>
      </c>
      <c r="AQ9" s="125">
        <v>17050.77</v>
      </c>
      <c r="AR9" s="124">
        <v>74969</v>
      </c>
      <c r="AS9" s="124">
        <v>28500.89</v>
      </c>
      <c r="AT9" s="124">
        <v>13219.11</v>
      </c>
      <c r="AU9" s="124">
        <v>41720</v>
      </c>
      <c r="AV9" s="124">
        <v>19</v>
      </c>
      <c r="AW9" s="124">
        <v>399</v>
      </c>
      <c r="AX9" s="124" t="s">
        <v>279</v>
      </c>
      <c r="AY9" s="124"/>
      <c r="AZ9" s="124"/>
      <c r="BA9" s="125"/>
      <c r="BB9" s="125" t="s">
        <v>280</v>
      </c>
      <c r="BC9" s="125"/>
      <c r="BD9" s="125" t="s">
        <v>281</v>
      </c>
      <c r="BE9" s="125">
        <v>66000</v>
      </c>
      <c r="BF9" s="125" t="s">
        <v>414</v>
      </c>
      <c r="BG9" s="123" t="s">
        <v>419</v>
      </c>
      <c r="BH9" s="97" t="s">
        <v>1596</v>
      </c>
      <c r="BI9" s="95" t="s">
        <v>104</v>
      </c>
      <c r="BJ9" s="97">
        <v>46064</v>
      </c>
      <c r="BK9" s="95"/>
      <c r="BL9" s="95" t="s">
        <v>109</v>
      </c>
      <c r="BM9" s="98" t="s">
        <v>124</v>
      </c>
      <c r="BN9" s="99" t="s">
        <v>192</v>
      </c>
      <c r="BO9" s="123" t="s">
        <v>236</v>
      </c>
      <c r="BP9" s="123"/>
      <c r="BQ9" s="42"/>
      <c r="BR9" s="96"/>
    </row>
    <row r="10" spans="1:70" ht="30" hidden="1" customHeight="1" x14ac:dyDescent="0.35">
      <c r="A10" s="95">
        <v>18</v>
      </c>
      <c r="B10" s="124" t="s">
        <v>260</v>
      </c>
      <c r="C10" s="124" t="s">
        <v>250</v>
      </c>
      <c r="D10" s="124" t="s">
        <v>249</v>
      </c>
      <c r="E10" s="124" t="s">
        <v>261</v>
      </c>
      <c r="F10" s="124" t="s">
        <v>261</v>
      </c>
      <c r="G10" s="124" t="s">
        <v>247</v>
      </c>
      <c r="H10" s="124" t="s">
        <v>248</v>
      </c>
      <c r="I10" s="124">
        <v>124260</v>
      </c>
      <c r="J10" s="124" t="s">
        <v>404</v>
      </c>
      <c r="K10" s="124">
        <v>124260</v>
      </c>
      <c r="L10" s="124" t="s">
        <v>283</v>
      </c>
      <c r="M10" s="124" t="s">
        <v>284</v>
      </c>
      <c r="N10" s="124">
        <v>214138</v>
      </c>
      <c r="O10" s="124" t="s">
        <v>405</v>
      </c>
      <c r="P10" s="124">
        <v>282878</v>
      </c>
      <c r="Q10" s="124" t="s">
        <v>406</v>
      </c>
      <c r="R10" s="124" t="s">
        <v>359</v>
      </c>
      <c r="S10" s="124" t="s">
        <v>420</v>
      </c>
      <c r="T10" s="124" t="s">
        <v>420</v>
      </c>
      <c r="U10" s="124" t="s">
        <v>408</v>
      </c>
      <c r="V10" s="124" t="s">
        <v>268</v>
      </c>
      <c r="W10" s="124">
        <v>0</v>
      </c>
      <c r="X10" s="124" t="s">
        <v>301</v>
      </c>
      <c r="Y10" s="124">
        <v>17222516</v>
      </c>
      <c r="Z10" s="124" t="s">
        <v>421</v>
      </c>
      <c r="AA10" s="125" t="s">
        <v>410</v>
      </c>
      <c r="AB10" s="124">
        <v>41488</v>
      </c>
      <c r="AC10" s="124" t="s">
        <v>411</v>
      </c>
      <c r="AD10" s="124">
        <v>52</v>
      </c>
      <c r="AE10" s="124" t="s">
        <v>273</v>
      </c>
      <c r="AF10" s="125" t="s">
        <v>401</v>
      </c>
      <c r="AG10" s="125" t="s">
        <v>412</v>
      </c>
      <c r="AH10" s="124" t="s">
        <v>305</v>
      </c>
      <c r="AI10" s="125" t="s">
        <v>410</v>
      </c>
      <c r="AJ10" s="125">
        <v>1290</v>
      </c>
      <c r="AK10" s="125">
        <v>1290</v>
      </c>
      <c r="AL10" s="125" t="s">
        <v>366</v>
      </c>
      <c r="AM10" s="125">
        <v>17911.439999999999</v>
      </c>
      <c r="AN10" s="125">
        <v>216</v>
      </c>
      <c r="AO10" s="125">
        <v>18127.439999999999</v>
      </c>
      <c r="AP10" s="125">
        <v>30326.36</v>
      </c>
      <c r="AQ10" s="125">
        <v>7790.81</v>
      </c>
      <c r="AR10" s="124">
        <v>38117.17</v>
      </c>
      <c r="AS10" s="124">
        <v>26974.560000000001</v>
      </c>
      <c r="AT10" s="124">
        <v>7790.81</v>
      </c>
      <c r="AU10" s="124">
        <v>34765.370000000003</v>
      </c>
      <c r="AV10" s="124">
        <v>52</v>
      </c>
      <c r="AW10" s="124">
        <v>1556</v>
      </c>
      <c r="AX10" s="124" t="s">
        <v>279</v>
      </c>
      <c r="AY10" s="124"/>
      <c r="AZ10" s="124"/>
      <c r="BA10" s="125"/>
      <c r="BB10" s="125" t="s">
        <v>280</v>
      </c>
      <c r="BC10" s="125"/>
      <c r="BD10" s="125" t="s">
        <v>367</v>
      </c>
      <c r="BE10" s="125">
        <v>41488</v>
      </c>
      <c r="BF10" s="125" t="s">
        <v>420</v>
      </c>
      <c r="BG10" s="123" t="s">
        <v>422</v>
      </c>
      <c r="BH10" s="97" t="s">
        <v>1596</v>
      </c>
      <c r="BI10" s="95" t="s">
        <v>104</v>
      </c>
      <c r="BJ10" s="97">
        <v>46064</v>
      </c>
      <c r="BK10" s="95"/>
      <c r="BL10" s="95" t="s">
        <v>109</v>
      </c>
      <c r="BM10" s="98" t="s">
        <v>114</v>
      </c>
      <c r="BN10" s="99" t="s">
        <v>192</v>
      </c>
      <c r="BO10" s="123" t="s">
        <v>236</v>
      </c>
      <c r="BP10" s="123"/>
      <c r="BQ10" s="42"/>
      <c r="BR10" s="96"/>
    </row>
    <row r="11" spans="1:70" ht="30" hidden="1" customHeight="1" x14ac:dyDescent="0.35">
      <c r="A11" s="95">
        <v>19</v>
      </c>
      <c r="B11" s="124" t="s">
        <v>260</v>
      </c>
      <c r="C11" s="124" t="s">
        <v>250</v>
      </c>
      <c r="D11" s="124" t="s">
        <v>249</v>
      </c>
      <c r="E11" s="124" t="s">
        <v>261</v>
      </c>
      <c r="F11" s="124" t="s">
        <v>261</v>
      </c>
      <c r="G11" s="124" t="s">
        <v>247</v>
      </c>
      <c r="H11" s="124" t="s">
        <v>248</v>
      </c>
      <c r="I11" s="124">
        <v>124260</v>
      </c>
      <c r="J11" s="124" t="s">
        <v>404</v>
      </c>
      <c r="K11" s="124">
        <v>124260</v>
      </c>
      <c r="L11" s="124" t="s">
        <v>283</v>
      </c>
      <c r="M11" s="124" t="s">
        <v>284</v>
      </c>
      <c r="N11" s="124">
        <v>214138</v>
      </c>
      <c r="O11" s="124" t="s">
        <v>405</v>
      </c>
      <c r="P11" s="124">
        <v>282878</v>
      </c>
      <c r="Q11" s="124" t="s">
        <v>406</v>
      </c>
      <c r="R11" s="124" t="s">
        <v>265</v>
      </c>
      <c r="S11" s="124" t="s">
        <v>423</v>
      </c>
      <c r="T11" s="124" t="s">
        <v>423</v>
      </c>
      <c r="U11" s="124" t="s">
        <v>424</v>
      </c>
      <c r="V11" s="124" t="s">
        <v>268</v>
      </c>
      <c r="W11" s="124">
        <v>0</v>
      </c>
      <c r="X11" s="124" t="s">
        <v>301</v>
      </c>
      <c r="Y11" s="124">
        <v>353314726</v>
      </c>
      <c r="Z11" s="124" t="s">
        <v>425</v>
      </c>
      <c r="AA11" s="125" t="s">
        <v>426</v>
      </c>
      <c r="AB11" s="124">
        <v>52000</v>
      </c>
      <c r="AC11" s="124" t="s">
        <v>411</v>
      </c>
      <c r="AD11" s="124">
        <v>24</v>
      </c>
      <c r="AE11" s="124" t="s">
        <v>307</v>
      </c>
      <c r="AF11" s="125" t="s">
        <v>382</v>
      </c>
      <c r="AG11" s="125" t="s">
        <v>416</v>
      </c>
      <c r="AH11" s="124" t="s">
        <v>305</v>
      </c>
      <c r="AI11" s="125" t="s">
        <v>427</v>
      </c>
      <c r="AJ11" s="125">
        <v>2780</v>
      </c>
      <c r="AK11" s="125">
        <v>2780</v>
      </c>
      <c r="AL11" s="125" t="s">
        <v>428</v>
      </c>
      <c r="AM11" s="125">
        <v>3639.92</v>
      </c>
      <c r="AN11" s="125">
        <v>1920.08</v>
      </c>
      <c r="AO11" s="125">
        <v>5560</v>
      </c>
      <c r="AP11" s="125">
        <v>48360.08</v>
      </c>
      <c r="AQ11" s="125">
        <v>12356.92</v>
      </c>
      <c r="AR11" s="124">
        <v>60717</v>
      </c>
      <c r="AS11" s="124">
        <v>48360.08</v>
      </c>
      <c r="AT11" s="124">
        <v>12356.92</v>
      </c>
      <c r="AU11" s="124">
        <v>60717</v>
      </c>
      <c r="AV11" s="124">
        <v>27</v>
      </c>
      <c r="AW11" s="124">
        <v>734</v>
      </c>
      <c r="AX11" s="124" t="s">
        <v>279</v>
      </c>
      <c r="AY11" s="124"/>
      <c r="AZ11" s="124"/>
      <c r="BA11" s="125"/>
      <c r="BB11" s="125" t="s">
        <v>280</v>
      </c>
      <c r="BC11" s="125"/>
      <c r="BD11" s="125" t="s">
        <v>429</v>
      </c>
      <c r="BE11" s="125">
        <v>52000</v>
      </c>
      <c r="BF11" s="125" t="s">
        <v>423</v>
      </c>
      <c r="BG11" s="123" t="s">
        <v>430</v>
      </c>
      <c r="BH11" s="97" t="s">
        <v>1596</v>
      </c>
      <c r="BI11" s="95" t="s">
        <v>104</v>
      </c>
      <c r="BJ11" s="97">
        <v>46064</v>
      </c>
      <c r="BK11" s="95"/>
      <c r="BL11" s="95" t="s">
        <v>109</v>
      </c>
      <c r="BM11" s="98" t="s">
        <v>124</v>
      </c>
      <c r="BN11" s="99" t="s">
        <v>192</v>
      </c>
      <c r="BO11" s="123" t="s">
        <v>236</v>
      </c>
      <c r="BP11" s="123"/>
      <c r="BQ11" s="42"/>
      <c r="BR11" s="96"/>
    </row>
    <row r="12" spans="1:70" ht="30" hidden="1" customHeight="1" x14ac:dyDescent="0.35">
      <c r="A12" s="95">
        <v>20</v>
      </c>
      <c r="B12" s="124" t="s">
        <v>260</v>
      </c>
      <c r="C12" s="124" t="s">
        <v>250</v>
      </c>
      <c r="D12" s="124" t="s">
        <v>249</v>
      </c>
      <c r="E12" s="124" t="s">
        <v>261</v>
      </c>
      <c r="F12" s="124" t="s">
        <v>261</v>
      </c>
      <c r="G12" s="124" t="s">
        <v>247</v>
      </c>
      <c r="H12" s="124" t="s">
        <v>248</v>
      </c>
      <c r="I12" s="124">
        <v>124260</v>
      </c>
      <c r="J12" s="124" t="s">
        <v>404</v>
      </c>
      <c r="K12" s="124">
        <v>124260</v>
      </c>
      <c r="L12" s="124" t="s">
        <v>283</v>
      </c>
      <c r="M12" s="124" t="s">
        <v>284</v>
      </c>
      <c r="N12" s="124">
        <v>214138</v>
      </c>
      <c r="O12" s="124" t="s">
        <v>405</v>
      </c>
      <c r="P12" s="124">
        <v>282878</v>
      </c>
      <c r="Q12" s="124" t="s">
        <v>406</v>
      </c>
      <c r="R12" s="124" t="s">
        <v>359</v>
      </c>
      <c r="S12" s="124" t="s">
        <v>431</v>
      </c>
      <c r="T12" s="124" t="s">
        <v>431</v>
      </c>
      <c r="U12" s="124" t="s">
        <v>424</v>
      </c>
      <c r="V12" s="124" t="s">
        <v>432</v>
      </c>
      <c r="W12" s="124">
        <v>0</v>
      </c>
      <c r="X12" s="124" t="s">
        <v>301</v>
      </c>
      <c r="Y12" s="124">
        <v>17239711</v>
      </c>
      <c r="Z12" s="124" t="s">
        <v>433</v>
      </c>
      <c r="AA12" s="125" t="s">
        <v>410</v>
      </c>
      <c r="AB12" s="124">
        <v>29975</v>
      </c>
      <c r="AC12" s="124" t="s">
        <v>411</v>
      </c>
      <c r="AD12" s="124">
        <v>38</v>
      </c>
      <c r="AE12" s="124" t="s">
        <v>320</v>
      </c>
      <c r="AF12" s="125" t="s">
        <v>434</v>
      </c>
      <c r="AG12" s="125" t="s">
        <v>412</v>
      </c>
      <c r="AH12" s="124" t="s">
        <v>305</v>
      </c>
      <c r="AI12" s="125" t="s">
        <v>410</v>
      </c>
      <c r="AJ12" s="125">
        <v>1135</v>
      </c>
      <c r="AK12" s="125">
        <v>1135</v>
      </c>
      <c r="AL12" s="125" t="s">
        <v>391</v>
      </c>
      <c r="AM12" s="125">
        <v>18902.27</v>
      </c>
      <c r="AN12" s="125">
        <v>82</v>
      </c>
      <c r="AO12" s="125">
        <v>18984.27</v>
      </c>
      <c r="AP12" s="125">
        <v>14199.13</v>
      </c>
      <c r="AQ12" s="125">
        <v>1212.9000000000001</v>
      </c>
      <c r="AR12" s="124">
        <v>15412.03</v>
      </c>
      <c r="AS12" s="124">
        <v>12171.73</v>
      </c>
      <c r="AT12" s="124">
        <v>1212.9000000000001</v>
      </c>
      <c r="AU12" s="124">
        <v>13384.63</v>
      </c>
      <c r="AV12" s="124">
        <v>53</v>
      </c>
      <c r="AW12" s="124">
        <v>1559</v>
      </c>
      <c r="AX12" s="124" t="s">
        <v>279</v>
      </c>
      <c r="AY12" s="124"/>
      <c r="AZ12" s="124"/>
      <c r="BA12" s="125"/>
      <c r="BB12" s="125" t="s">
        <v>280</v>
      </c>
      <c r="BC12" s="125"/>
      <c r="BD12" s="125" t="s">
        <v>367</v>
      </c>
      <c r="BE12" s="125">
        <v>29975</v>
      </c>
      <c r="BF12" s="125" t="s">
        <v>431</v>
      </c>
      <c r="BG12" s="123" t="s">
        <v>435</v>
      </c>
      <c r="BH12" s="97" t="s">
        <v>1596</v>
      </c>
      <c r="BI12" s="95" t="s">
        <v>104</v>
      </c>
      <c r="BJ12" s="97">
        <v>46064</v>
      </c>
      <c r="BK12" s="95"/>
      <c r="BL12" s="95" t="s">
        <v>109</v>
      </c>
      <c r="BM12" s="98" t="s">
        <v>114</v>
      </c>
      <c r="BN12" s="99" t="s">
        <v>192</v>
      </c>
      <c r="BO12" s="123" t="s">
        <v>236</v>
      </c>
      <c r="BP12" s="123"/>
      <c r="BQ12" s="42"/>
      <c r="BR12" s="96"/>
    </row>
    <row r="13" spans="1:70" ht="30" hidden="1" customHeight="1" x14ac:dyDescent="0.35">
      <c r="A13" s="95">
        <v>21</v>
      </c>
      <c r="B13" s="124" t="s">
        <v>260</v>
      </c>
      <c r="C13" s="124" t="s">
        <v>250</v>
      </c>
      <c r="D13" s="124" t="s">
        <v>249</v>
      </c>
      <c r="E13" s="124" t="s">
        <v>261</v>
      </c>
      <c r="F13" s="124" t="s">
        <v>261</v>
      </c>
      <c r="G13" s="124" t="s">
        <v>247</v>
      </c>
      <c r="H13" s="124" t="s">
        <v>248</v>
      </c>
      <c r="I13" s="124">
        <v>124260</v>
      </c>
      <c r="J13" s="124" t="s">
        <v>404</v>
      </c>
      <c r="K13" s="124">
        <v>124260</v>
      </c>
      <c r="L13" s="124" t="s">
        <v>283</v>
      </c>
      <c r="M13" s="124" t="s">
        <v>284</v>
      </c>
      <c r="N13" s="124">
        <v>214138</v>
      </c>
      <c r="O13" s="124" t="s">
        <v>405</v>
      </c>
      <c r="P13" s="124">
        <v>282878</v>
      </c>
      <c r="Q13" s="124" t="s">
        <v>406</v>
      </c>
      <c r="R13" s="124" t="s">
        <v>359</v>
      </c>
      <c r="S13" s="124" t="s">
        <v>436</v>
      </c>
      <c r="T13" s="124" t="s">
        <v>436</v>
      </c>
      <c r="U13" s="124" t="s">
        <v>424</v>
      </c>
      <c r="V13" s="124" t="s">
        <v>432</v>
      </c>
      <c r="W13" s="124">
        <v>0</v>
      </c>
      <c r="X13" s="124" t="s">
        <v>437</v>
      </c>
      <c r="Y13" s="124">
        <v>17284086</v>
      </c>
      <c r="Z13" s="124" t="s">
        <v>438</v>
      </c>
      <c r="AA13" s="125" t="s">
        <v>410</v>
      </c>
      <c r="AB13" s="124">
        <v>29975</v>
      </c>
      <c r="AC13" s="124" t="s">
        <v>411</v>
      </c>
      <c r="AD13" s="124">
        <v>38</v>
      </c>
      <c r="AE13" s="124" t="s">
        <v>320</v>
      </c>
      <c r="AF13" s="125" t="s">
        <v>434</v>
      </c>
      <c r="AG13" s="125" t="s">
        <v>412</v>
      </c>
      <c r="AH13" s="124" t="s">
        <v>305</v>
      </c>
      <c r="AI13" s="125" t="s">
        <v>410</v>
      </c>
      <c r="AJ13" s="125">
        <v>1135</v>
      </c>
      <c r="AK13" s="125">
        <v>1135</v>
      </c>
      <c r="AL13" s="125" t="s">
        <v>366</v>
      </c>
      <c r="AM13" s="125">
        <v>14121.02</v>
      </c>
      <c r="AN13" s="125">
        <v>119</v>
      </c>
      <c r="AO13" s="125">
        <v>14240.02</v>
      </c>
      <c r="AP13" s="125">
        <v>19897.97</v>
      </c>
      <c r="AQ13" s="125">
        <v>3039.65</v>
      </c>
      <c r="AR13" s="124">
        <v>22937.62</v>
      </c>
      <c r="AS13" s="124">
        <v>17869.98</v>
      </c>
      <c r="AT13" s="124">
        <v>3039.65</v>
      </c>
      <c r="AU13" s="124">
        <v>20909.63</v>
      </c>
      <c r="AV13" s="124">
        <v>53</v>
      </c>
      <c r="AW13" s="124">
        <v>1559</v>
      </c>
      <c r="AX13" s="124" t="s">
        <v>279</v>
      </c>
      <c r="AY13" s="124"/>
      <c r="AZ13" s="124"/>
      <c r="BA13" s="125"/>
      <c r="BB13" s="125" t="s">
        <v>280</v>
      </c>
      <c r="BC13" s="125"/>
      <c r="BD13" s="125" t="s">
        <v>367</v>
      </c>
      <c r="BE13" s="125">
        <v>29975</v>
      </c>
      <c r="BF13" s="125" t="s">
        <v>436</v>
      </c>
      <c r="BG13" s="123" t="s">
        <v>439</v>
      </c>
      <c r="BH13" s="97" t="s">
        <v>1596</v>
      </c>
      <c r="BI13" s="95" t="s">
        <v>104</v>
      </c>
      <c r="BJ13" s="97">
        <v>46064</v>
      </c>
      <c r="BK13" s="95"/>
      <c r="BL13" s="95" t="s">
        <v>109</v>
      </c>
      <c r="BM13" s="98" t="s">
        <v>114</v>
      </c>
      <c r="BN13" s="99" t="s">
        <v>192</v>
      </c>
      <c r="BO13" s="123" t="s">
        <v>236</v>
      </c>
      <c r="BP13" s="123"/>
      <c r="BQ13" s="42"/>
      <c r="BR13" s="96"/>
    </row>
    <row r="14" spans="1:70" ht="30" hidden="1" customHeight="1" x14ac:dyDescent="0.35">
      <c r="A14" s="95">
        <v>22</v>
      </c>
      <c r="B14" s="124" t="s">
        <v>260</v>
      </c>
      <c r="C14" s="124" t="s">
        <v>250</v>
      </c>
      <c r="D14" s="124" t="s">
        <v>249</v>
      </c>
      <c r="E14" s="124" t="s">
        <v>261</v>
      </c>
      <c r="F14" s="124" t="s">
        <v>261</v>
      </c>
      <c r="G14" s="124" t="s">
        <v>247</v>
      </c>
      <c r="H14" s="124" t="s">
        <v>248</v>
      </c>
      <c r="I14" s="124">
        <v>124260</v>
      </c>
      <c r="J14" s="124" t="s">
        <v>404</v>
      </c>
      <c r="K14" s="124">
        <v>124260</v>
      </c>
      <c r="L14" s="124" t="s">
        <v>283</v>
      </c>
      <c r="M14" s="124" t="s">
        <v>284</v>
      </c>
      <c r="N14" s="124">
        <v>214138</v>
      </c>
      <c r="O14" s="124" t="s">
        <v>405</v>
      </c>
      <c r="P14" s="124">
        <v>282878</v>
      </c>
      <c r="Q14" s="124" t="s">
        <v>406</v>
      </c>
      <c r="R14" s="124" t="s">
        <v>359</v>
      </c>
      <c r="S14" s="124" t="s">
        <v>440</v>
      </c>
      <c r="T14" s="124" t="s">
        <v>440</v>
      </c>
      <c r="U14" s="124" t="s">
        <v>424</v>
      </c>
      <c r="V14" s="124" t="s">
        <v>268</v>
      </c>
      <c r="W14" s="124">
        <v>0</v>
      </c>
      <c r="X14" s="124" t="s">
        <v>301</v>
      </c>
      <c r="Y14" s="124">
        <v>17239710</v>
      </c>
      <c r="Z14" s="124" t="s">
        <v>441</v>
      </c>
      <c r="AA14" s="125" t="s">
        <v>410</v>
      </c>
      <c r="AB14" s="124">
        <v>29975</v>
      </c>
      <c r="AC14" s="124" t="s">
        <v>411</v>
      </c>
      <c r="AD14" s="124">
        <v>38</v>
      </c>
      <c r="AE14" s="124" t="s">
        <v>320</v>
      </c>
      <c r="AF14" s="125" t="s">
        <v>434</v>
      </c>
      <c r="AG14" s="125" t="s">
        <v>412</v>
      </c>
      <c r="AH14" s="124" t="s">
        <v>305</v>
      </c>
      <c r="AI14" s="125" t="s">
        <v>410</v>
      </c>
      <c r="AJ14" s="125">
        <v>1135</v>
      </c>
      <c r="AK14" s="125">
        <v>1135</v>
      </c>
      <c r="AL14" s="125" t="s">
        <v>366</v>
      </c>
      <c r="AM14" s="125">
        <v>19681.77</v>
      </c>
      <c r="AN14" s="125">
        <v>201</v>
      </c>
      <c r="AO14" s="125">
        <v>19882.77</v>
      </c>
      <c r="AP14" s="125">
        <v>12196.68</v>
      </c>
      <c r="AQ14" s="125">
        <v>1084.4000000000001</v>
      </c>
      <c r="AR14" s="124">
        <v>13281.08</v>
      </c>
      <c r="AS14" s="124">
        <v>11109.23</v>
      </c>
      <c r="AT14" s="124">
        <v>1084.4000000000001</v>
      </c>
      <c r="AU14" s="124">
        <v>12193.63</v>
      </c>
      <c r="AV14" s="124">
        <v>52</v>
      </c>
      <c r="AW14" s="124">
        <v>1542</v>
      </c>
      <c r="AX14" s="124" t="s">
        <v>279</v>
      </c>
      <c r="AY14" s="124"/>
      <c r="AZ14" s="124"/>
      <c r="BA14" s="125"/>
      <c r="BB14" s="125" t="s">
        <v>280</v>
      </c>
      <c r="BC14" s="125"/>
      <c r="BD14" s="125" t="s">
        <v>367</v>
      </c>
      <c r="BE14" s="125">
        <v>29975</v>
      </c>
      <c r="BF14" s="125" t="s">
        <v>440</v>
      </c>
      <c r="BG14" s="123" t="s">
        <v>442</v>
      </c>
      <c r="BH14" s="97" t="s">
        <v>1596</v>
      </c>
      <c r="BI14" s="95" t="s">
        <v>104</v>
      </c>
      <c r="BJ14" s="97">
        <v>46064</v>
      </c>
      <c r="BK14" s="95"/>
      <c r="BL14" s="95" t="s">
        <v>109</v>
      </c>
      <c r="BM14" s="98" t="s">
        <v>114</v>
      </c>
      <c r="BN14" s="99" t="s">
        <v>192</v>
      </c>
      <c r="BO14" s="123" t="s">
        <v>236</v>
      </c>
      <c r="BP14" s="123"/>
      <c r="BQ14" s="42"/>
      <c r="BR14" s="96"/>
    </row>
    <row r="15" spans="1:70" ht="30" hidden="1" customHeight="1" x14ac:dyDescent="0.35">
      <c r="A15" s="95">
        <v>23</v>
      </c>
      <c r="B15" s="124" t="s">
        <v>260</v>
      </c>
      <c r="C15" s="124" t="s">
        <v>250</v>
      </c>
      <c r="D15" s="124" t="s">
        <v>249</v>
      </c>
      <c r="E15" s="124" t="s">
        <v>261</v>
      </c>
      <c r="F15" s="124" t="s">
        <v>261</v>
      </c>
      <c r="G15" s="124" t="s">
        <v>247</v>
      </c>
      <c r="H15" s="124" t="s">
        <v>248</v>
      </c>
      <c r="I15" s="124">
        <v>124260</v>
      </c>
      <c r="J15" s="124" t="s">
        <v>404</v>
      </c>
      <c r="K15" s="124">
        <v>124260</v>
      </c>
      <c r="L15" s="124" t="s">
        <v>283</v>
      </c>
      <c r="M15" s="124" t="s">
        <v>284</v>
      </c>
      <c r="N15" s="124">
        <v>209484</v>
      </c>
      <c r="O15" s="124" t="s">
        <v>443</v>
      </c>
      <c r="P15" s="124">
        <v>276976</v>
      </c>
      <c r="Q15" s="124" t="s">
        <v>444</v>
      </c>
      <c r="R15" s="124" t="s">
        <v>318</v>
      </c>
      <c r="S15" s="124" t="s">
        <v>445</v>
      </c>
      <c r="T15" s="124" t="s">
        <v>445</v>
      </c>
      <c r="U15" s="124" t="s">
        <v>319</v>
      </c>
      <c r="V15" s="124" t="s">
        <v>268</v>
      </c>
      <c r="W15" s="124">
        <v>0</v>
      </c>
      <c r="X15" s="124" t="s">
        <v>301</v>
      </c>
      <c r="Y15" s="124">
        <v>18091157</v>
      </c>
      <c r="Z15" s="124" t="s">
        <v>446</v>
      </c>
      <c r="AA15" s="125" t="s">
        <v>447</v>
      </c>
      <c r="AB15" s="124">
        <v>29975</v>
      </c>
      <c r="AC15" s="124" t="s">
        <v>411</v>
      </c>
      <c r="AD15" s="124">
        <v>52</v>
      </c>
      <c r="AE15" s="124" t="s">
        <v>320</v>
      </c>
      <c r="AF15" s="125" t="s">
        <v>448</v>
      </c>
      <c r="AG15" s="125" t="s">
        <v>449</v>
      </c>
      <c r="AH15" s="124" t="s">
        <v>305</v>
      </c>
      <c r="AI15" s="125" t="s">
        <v>447</v>
      </c>
      <c r="AJ15" s="125">
        <v>730</v>
      </c>
      <c r="AK15" s="125">
        <v>730</v>
      </c>
      <c r="AL15" s="125" t="s">
        <v>366</v>
      </c>
      <c r="AM15" s="125">
        <v>25769.75</v>
      </c>
      <c r="AN15" s="125">
        <v>404</v>
      </c>
      <c r="AO15" s="125">
        <v>26173.75</v>
      </c>
      <c r="AP15" s="125">
        <v>5445.25</v>
      </c>
      <c r="AQ15" s="125">
        <v>99</v>
      </c>
      <c r="AR15" s="124">
        <v>5544.25</v>
      </c>
      <c r="AS15" s="124">
        <v>4205.25</v>
      </c>
      <c r="AT15" s="124">
        <v>99</v>
      </c>
      <c r="AU15" s="124">
        <v>4304.25</v>
      </c>
      <c r="AV15" s="124">
        <v>106</v>
      </c>
      <c r="AW15" s="124">
        <v>1466</v>
      </c>
      <c r="AX15" s="124" t="s">
        <v>279</v>
      </c>
      <c r="AY15" s="124"/>
      <c r="AZ15" s="124"/>
      <c r="BA15" s="125"/>
      <c r="BB15" s="125" t="s">
        <v>280</v>
      </c>
      <c r="BC15" s="125"/>
      <c r="BD15" s="125" t="s">
        <v>450</v>
      </c>
      <c r="BE15" s="125">
        <v>29975</v>
      </c>
      <c r="BF15" s="125" t="s">
        <v>445</v>
      </c>
      <c r="BG15" s="123" t="s">
        <v>451</v>
      </c>
      <c r="BH15" s="97" t="s">
        <v>1596</v>
      </c>
      <c r="BI15" s="95" t="s">
        <v>104</v>
      </c>
      <c r="BJ15" s="97">
        <v>46064</v>
      </c>
      <c r="BK15" s="95"/>
      <c r="BL15" s="95" t="s">
        <v>109</v>
      </c>
      <c r="BM15" s="98" t="s">
        <v>114</v>
      </c>
      <c r="BN15" s="99" t="s">
        <v>192</v>
      </c>
      <c r="BO15" s="123" t="s">
        <v>236</v>
      </c>
      <c r="BP15" s="123"/>
      <c r="BQ15" s="42"/>
      <c r="BR15" s="96"/>
    </row>
    <row r="16" spans="1:70" ht="30" hidden="1" customHeight="1" x14ac:dyDescent="0.35">
      <c r="A16" s="95">
        <v>24</v>
      </c>
      <c r="B16" s="124" t="s">
        <v>260</v>
      </c>
      <c r="C16" s="124" t="s">
        <v>250</v>
      </c>
      <c r="D16" s="124" t="s">
        <v>249</v>
      </c>
      <c r="E16" s="124" t="s">
        <v>261</v>
      </c>
      <c r="F16" s="124" t="s">
        <v>261</v>
      </c>
      <c r="G16" s="124" t="s">
        <v>247</v>
      </c>
      <c r="H16" s="124" t="s">
        <v>248</v>
      </c>
      <c r="I16" s="124">
        <v>124260</v>
      </c>
      <c r="J16" s="124" t="s">
        <v>404</v>
      </c>
      <c r="K16" s="124">
        <v>124260</v>
      </c>
      <c r="L16" s="124" t="s">
        <v>283</v>
      </c>
      <c r="M16" s="124" t="s">
        <v>284</v>
      </c>
      <c r="N16" s="124">
        <v>209484</v>
      </c>
      <c r="O16" s="124" t="s">
        <v>443</v>
      </c>
      <c r="P16" s="124">
        <v>276976</v>
      </c>
      <c r="Q16" s="124" t="s">
        <v>444</v>
      </c>
      <c r="R16" s="124" t="s">
        <v>318</v>
      </c>
      <c r="S16" s="124" t="s">
        <v>452</v>
      </c>
      <c r="T16" s="124" t="s">
        <v>452</v>
      </c>
      <c r="U16" s="124" t="s">
        <v>267</v>
      </c>
      <c r="V16" s="124" t="s">
        <v>268</v>
      </c>
      <c r="W16" s="124">
        <v>0</v>
      </c>
      <c r="X16" s="124" t="s">
        <v>301</v>
      </c>
      <c r="Y16" s="124">
        <v>18100798</v>
      </c>
      <c r="Z16" s="124" t="s">
        <v>453</v>
      </c>
      <c r="AA16" s="125" t="s">
        <v>447</v>
      </c>
      <c r="AB16" s="124">
        <v>29975</v>
      </c>
      <c r="AC16" s="124" t="s">
        <v>411</v>
      </c>
      <c r="AD16" s="124">
        <v>52</v>
      </c>
      <c r="AE16" s="124" t="s">
        <v>320</v>
      </c>
      <c r="AF16" s="125" t="s">
        <v>448</v>
      </c>
      <c r="AG16" s="125" t="s">
        <v>449</v>
      </c>
      <c r="AH16" s="124" t="s">
        <v>305</v>
      </c>
      <c r="AI16" s="125" t="s">
        <v>447</v>
      </c>
      <c r="AJ16" s="125">
        <v>730</v>
      </c>
      <c r="AK16" s="125">
        <v>730</v>
      </c>
      <c r="AL16" s="125" t="s">
        <v>366</v>
      </c>
      <c r="AM16" s="125">
        <v>21726</v>
      </c>
      <c r="AN16" s="125">
        <v>354.75</v>
      </c>
      <c r="AO16" s="125">
        <v>22080.75</v>
      </c>
      <c r="AP16" s="125">
        <v>9489</v>
      </c>
      <c r="AQ16" s="125">
        <v>445.25</v>
      </c>
      <c r="AR16" s="124">
        <v>9934.25</v>
      </c>
      <c r="AS16" s="124">
        <v>8249</v>
      </c>
      <c r="AT16" s="124">
        <v>445.25</v>
      </c>
      <c r="AU16" s="124">
        <v>8694.25</v>
      </c>
      <c r="AV16" s="124">
        <v>107</v>
      </c>
      <c r="AW16" s="124">
        <v>1550</v>
      </c>
      <c r="AX16" s="124" t="s">
        <v>279</v>
      </c>
      <c r="AY16" s="124"/>
      <c r="AZ16" s="124"/>
      <c r="BA16" s="125"/>
      <c r="BB16" s="125" t="s">
        <v>280</v>
      </c>
      <c r="BC16" s="125"/>
      <c r="BD16" s="125" t="s">
        <v>367</v>
      </c>
      <c r="BE16" s="125">
        <v>29975</v>
      </c>
      <c r="BF16" s="125" t="s">
        <v>452</v>
      </c>
      <c r="BG16" s="123" t="s">
        <v>454</v>
      </c>
      <c r="BH16" s="97" t="s">
        <v>1596</v>
      </c>
      <c r="BI16" s="95" t="s">
        <v>104</v>
      </c>
      <c r="BJ16" s="97">
        <v>46064</v>
      </c>
      <c r="BK16" s="95"/>
      <c r="BL16" s="95" t="s">
        <v>109</v>
      </c>
      <c r="BM16" s="98" t="s">
        <v>114</v>
      </c>
      <c r="BN16" s="99" t="s">
        <v>192</v>
      </c>
      <c r="BO16" s="123" t="s">
        <v>236</v>
      </c>
      <c r="BP16" s="123"/>
      <c r="BQ16" s="42"/>
      <c r="BR16" s="96"/>
    </row>
    <row r="17" spans="1:70" ht="30" hidden="1" customHeight="1" x14ac:dyDescent="0.35">
      <c r="A17" s="95">
        <v>25</v>
      </c>
      <c r="B17" s="124" t="s">
        <v>260</v>
      </c>
      <c r="C17" s="124" t="s">
        <v>250</v>
      </c>
      <c r="D17" s="124" t="s">
        <v>249</v>
      </c>
      <c r="E17" s="124" t="s">
        <v>261</v>
      </c>
      <c r="F17" s="124" t="s">
        <v>261</v>
      </c>
      <c r="G17" s="124" t="s">
        <v>247</v>
      </c>
      <c r="H17" s="124" t="s">
        <v>248</v>
      </c>
      <c r="I17" s="124">
        <v>124260</v>
      </c>
      <c r="J17" s="124" t="s">
        <v>404</v>
      </c>
      <c r="K17" s="124">
        <v>124260</v>
      </c>
      <c r="L17" s="124" t="s">
        <v>283</v>
      </c>
      <c r="M17" s="124" t="s">
        <v>284</v>
      </c>
      <c r="N17" s="124">
        <v>209484</v>
      </c>
      <c r="O17" s="124" t="s">
        <v>443</v>
      </c>
      <c r="P17" s="124">
        <v>276976</v>
      </c>
      <c r="Q17" s="124" t="s">
        <v>444</v>
      </c>
      <c r="R17" s="124" t="s">
        <v>359</v>
      </c>
      <c r="S17" s="124" t="s">
        <v>455</v>
      </c>
      <c r="T17" s="124" t="s">
        <v>455</v>
      </c>
      <c r="U17" s="124" t="s">
        <v>424</v>
      </c>
      <c r="V17" s="124" t="s">
        <v>432</v>
      </c>
      <c r="W17" s="124">
        <v>0</v>
      </c>
      <c r="X17" s="124" t="s">
        <v>301</v>
      </c>
      <c r="Y17" s="124">
        <v>18089792</v>
      </c>
      <c r="Z17" s="124" t="s">
        <v>456</v>
      </c>
      <c r="AA17" s="125" t="s">
        <v>447</v>
      </c>
      <c r="AB17" s="124">
        <v>41488</v>
      </c>
      <c r="AC17" s="124" t="s">
        <v>411</v>
      </c>
      <c r="AD17" s="124">
        <v>52</v>
      </c>
      <c r="AE17" s="124" t="s">
        <v>273</v>
      </c>
      <c r="AF17" s="125" t="s">
        <v>457</v>
      </c>
      <c r="AG17" s="125" t="s">
        <v>458</v>
      </c>
      <c r="AH17" s="124" t="s">
        <v>305</v>
      </c>
      <c r="AI17" s="125" t="s">
        <v>447</v>
      </c>
      <c r="AJ17" s="125">
        <v>1290</v>
      </c>
      <c r="AK17" s="125">
        <v>1290</v>
      </c>
      <c r="AL17" s="125" t="s">
        <v>366</v>
      </c>
      <c r="AM17" s="125">
        <v>26108.06</v>
      </c>
      <c r="AN17" s="125">
        <v>130</v>
      </c>
      <c r="AO17" s="125">
        <v>26238.06</v>
      </c>
      <c r="AP17" s="125">
        <v>17763.89</v>
      </c>
      <c r="AQ17" s="125">
        <v>2331.6999999999998</v>
      </c>
      <c r="AR17" s="124">
        <v>20095.59</v>
      </c>
      <c r="AS17" s="124">
        <v>16045.94</v>
      </c>
      <c r="AT17" s="124">
        <v>2331.6999999999998</v>
      </c>
      <c r="AU17" s="124">
        <v>18377.64</v>
      </c>
      <c r="AV17" s="124">
        <v>52</v>
      </c>
      <c r="AW17" s="124">
        <v>1556</v>
      </c>
      <c r="AX17" s="124" t="s">
        <v>279</v>
      </c>
      <c r="AY17" s="124"/>
      <c r="AZ17" s="124"/>
      <c r="BA17" s="125"/>
      <c r="BB17" s="125" t="s">
        <v>280</v>
      </c>
      <c r="BC17" s="125"/>
      <c r="BD17" s="125"/>
      <c r="BE17" s="125">
        <v>0</v>
      </c>
      <c r="BF17" s="125" t="s">
        <v>455</v>
      </c>
      <c r="BG17" s="123" t="s">
        <v>459</v>
      </c>
      <c r="BH17" s="97" t="s">
        <v>1596</v>
      </c>
      <c r="BI17" s="95" t="s">
        <v>104</v>
      </c>
      <c r="BJ17" s="97">
        <v>46064</v>
      </c>
      <c r="BK17" s="95"/>
      <c r="BL17" s="95" t="s">
        <v>109</v>
      </c>
      <c r="BM17" s="98" t="s">
        <v>114</v>
      </c>
      <c r="BN17" s="99" t="s">
        <v>192</v>
      </c>
      <c r="BO17" s="123" t="s">
        <v>236</v>
      </c>
      <c r="BP17" s="123"/>
      <c r="BQ17" s="42"/>
      <c r="BR17" s="96"/>
    </row>
    <row r="18" spans="1:70" ht="30" hidden="1" customHeight="1" x14ac:dyDescent="0.35">
      <c r="A18" s="95">
        <v>26</v>
      </c>
      <c r="B18" s="124" t="s">
        <v>260</v>
      </c>
      <c r="C18" s="124" t="s">
        <v>250</v>
      </c>
      <c r="D18" s="124" t="s">
        <v>249</v>
      </c>
      <c r="E18" s="124" t="s">
        <v>261</v>
      </c>
      <c r="F18" s="124" t="s">
        <v>261</v>
      </c>
      <c r="G18" s="124" t="s">
        <v>247</v>
      </c>
      <c r="H18" s="124" t="s">
        <v>248</v>
      </c>
      <c r="I18" s="124">
        <v>124260</v>
      </c>
      <c r="J18" s="124" t="s">
        <v>404</v>
      </c>
      <c r="K18" s="124">
        <v>124260</v>
      </c>
      <c r="L18" s="124" t="s">
        <v>283</v>
      </c>
      <c r="M18" s="124" t="s">
        <v>284</v>
      </c>
      <c r="N18" s="124">
        <v>209484</v>
      </c>
      <c r="O18" s="124" t="s">
        <v>443</v>
      </c>
      <c r="P18" s="124">
        <v>276976</v>
      </c>
      <c r="Q18" s="124" t="s">
        <v>444</v>
      </c>
      <c r="R18" s="124" t="s">
        <v>318</v>
      </c>
      <c r="S18" s="124" t="s">
        <v>460</v>
      </c>
      <c r="T18" s="124" t="s">
        <v>460</v>
      </c>
      <c r="U18" s="124" t="s">
        <v>424</v>
      </c>
      <c r="V18" s="124" t="s">
        <v>432</v>
      </c>
      <c r="W18" s="124">
        <v>0</v>
      </c>
      <c r="X18" s="124" t="s">
        <v>301</v>
      </c>
      <c r="Y18" s="124">
        <v>18089784</v>
      </c>
      <c r="Z18" s="124" t="s">
        <v>461</v>
      </c>
      <c r="AA18" s="125" t="s">
        <v>462</v>
      </c>
      <c r="AB18" s="124">
        <v>29975</v>
      </c>
      <c r="AC18" s="124" t="s">
        <v>411</v>
      </c>
      <c r="AD18" s="124">
        <v>52</v>
      </c>
      <c r="AE18" s="124" t="s">
        <v>320</v>
      </c>
      <c r="AF18" s="125" t="s">
        <v>463</v>
      </c>
      <c r="AG18" s="125" t="s">
        <v>464</v>
      </c>
      <c r="AH18" s="124" t="s">
        <v>305</v>
      </c>
      <c r="AI18" s="125" t="s">
        <v>462</v>
      </c>
      <c r="AJ18" s="125">
        <v>730</v>
      </c>
      <c r="AK18" s="125">
        <v>730</v>
      </c>
      <c r="AL18" s="125" t="s">
        <v>366</v>
      </c>
      <c r="AM18" s="125">
        <v>26744.75</v>
      </c>
      <c r="AN18" s="125">
        <v>426</v>
      </c>
      <c r="AO18" s="125">
        <v>27170.75</v>
      </c>
      <c r="AP18" s="125">
        <v>3426.25</v>
      </c>
      <c r="AQ18" s="125">
        <v>60</v>
      </c>
      <c r="AR18" s="124">
        <v>3486.25</v>
      </c>
      <c r="AS18" s="124">
        <v>3230.25</v>
      </c>
      <c r="AT18" s="124">
        <v>60</v>
      </c>
      <c r="AU18" s="124">
        <v>3290.25</v>
      </c>
      <c r="AV18" s="124">
        <v>106</v>
      </c>
      <c r="AW18" s="124">
        <v>1452</v>
      </c>
      <c r="AX18" s="124" t="s">
        <v>279</v>
      </c>
      <c r="AY18" s="124"/>
      <c r="AZ18" s="124"/>
      <c r="BA18" s="125"/>
      <c r="BB18" s="125" t="s">
        <v>280</v>
      </c>
      <c r="BC18" s="125"/>
      <c r="BD18" s="125" t="s">
        <v>450</v>
      </c>
      <c r="BE18" s="125">
        <v>29975</v>
      </c>
      <c r="BF18" s="125" t="s">
        <v>460</v>
      </c>
      <c r="BG18" s="123" t="s">
        <v>465</v>
      </c>
      <c r="BH18" s="97" t="s">
        <v>1596</v>
      </c>
      <c r="BI18" s="95" t="s">
        <v>104</v>
      </c>
      <c r="BJ18" s="97">
        <v>46064</v>
      </c>
      <c r="BK18" s="95"/>
      <c r="BL18" s="95" t="s">
        <v>109</v>
      </c>
      <c r="BM18" s="98" t="s">
        <v>114</v>
      </c>
      <c r="BN18" s="99" t="s">
        <v>192</v>
      </c>
      <c r="BO18" s="123" t="s">
        <v>236</v>
      </c>
      <c r="BP18" s="123"/>
      <c r="BQ18" s="42"/>
      <c r="BR18" s="96"/>
    </row>
    <row r="19" spans="1:70" ht="30" hidden="1" customHeight="1" x14ac:dyDescent="0.35">
      <c r="A19" s="95">
        <v>27</v>
      </c>
      <c r="B19" s="124" t="s">
        <v>260</v>
      </c>
      <c r="C19" s="124" t="s">
        <v>250</v>
      </c>
      <c r="D19" s="124" t="s">
        <v>249</v>
      </c>
      <c r="E19" s="124" t="s">
        <v>261</v>
      </c>
      <c r="F19" s="124" t="s">
        <v>261</v>
      </c>
      <c r="G19" s="124" t="s">
        <v>247</v>
      </c>
      <c r="H19" s="124" t="s">
        <v>248</v>
      </c>
      <c r="I19" s="124">
        <v>124260</v>
      </c>
      <c r="J19" s="124" t="s">
        <v>404</v>
      </c>
      <c r="K19" s="124">
        <v>124260</v>
      </c>
      <c r="L19" s="124" t="s">
        <v>283</v>
      </c>
      <c r="M19" s="124" t="s">
        <v>284</v>
      </c>
      <c r="N19" s="124">
        <v>209484</v>
      </c>
      <c r="O19" s="124" t="s">
        <v>443</v>
      </c>
      <c r="P19" s="124">
        <v>276976</v>
      </c>
      <c r="Q19" s="124" t="s">
        <v>444</v>
      </c>
      <c r="R19" s="124" t="s">
        <v>318</v>
      </c>
      <c r="S19" s="124" t="s">
        <v>466</v>
      </c>
      <c r="T19" s="124" t="s">
        <v>466</v>
      </c>
      <c r="U19" s="124" t="s">
        <v>424</v>
      </c>
      <c r="V19" s="124" t="s">
        <v>268</v>
      </c>
      <c r="W19" s="124">
        <v>0</v>
      </c>
      <c r="X19" s="124" t="s">
        <v>301</v>
      </c>
      <c r="Y19" s="124">
        <v>18091376</v>
      </c>
      <c r="Z19" s="124" t="s">
        <v>467</v>
      </c>
      <c r="AA19" s="125" t="s">
        <v>447</v>
      </c>
      <c r="AB19" s="124">
        <v>41488</v>
      </c>
      <c r="AC19" s="124" t="s">
        <v>411</v>
      </c>
      <c r="AD19" s="124">
        <v>52</v>
      </c>
      <c r="AE19" s="124" t="s">
        <v>273</v>
      </c>
      <c r="AF19" s="125" t="s">
        <v>468</v>
      </c>
      <c r="AG19" s="125" t="s">
        <v>449</v>
      </c>
      <c r="AH19" s="124" t="s">
        <v>305</v>
      </c>
      <c r="AI19" s="125" t="s">
        <v>447</v>
      </c>
      <c r="AJ19" s="125">
        <v>1010</v>
      </c>
      <c r="AK19" s="125">
        <v>1010</v>
      </c>
      <c r="AL19" s="125" t="s">
        <v>354</v>
      </c>
      <c r="AM19" s="125">
        <v>37954.49</v>
      </c>
      <c r="AN19" s="125">
        <v>505</v>
      </c>
      <c r="AO19" s="125">
        <v>38459.49</v>
      </c>
      <c r="AP19" s="125">
        <v>3798.51</v>
      </c>
      <c r="AQ19" s="125">
        <v>43</v>
      </c>
      <c r="AR19" s="124">
        <v>3841.51</v>
      </c>
      <c r="AS19" s="124">
        <v>3533.51</v>
      </c>
      <c r="AT19" s="124">
        <v>43</v>
      </c>
      <c r="AU19" s="124">
        <v>3576.51</v>
      </c>
      <c r="AV19" s="124">
        <v>105</v>
      </c>
      <c r="AW19" s="124">
        <v>1452</v>
      </c>
      <c r="AX19" s="124" t="s">
        <v>279</v>
      </c>
      <c r="AY19" s="124"/>
      <c r="AZ19" s="124"/>
      <c r="BA19" s="125"/>
      <c r="BB19" s="125" t="s">
        <v>280</v>
      </c>
      <c r="BC19" s="125"/>
      <c r="BD19" s="125"/>
      <c r="BE19" s="125">
        <v>0</v>
      </c>
      <c r="BF19" s="125" t="s">
        <v>466</v>
      </c>
      <c r="BG19" s="123" t="s">
        <v>469</v>
      </c>
      <c r="BH19" s="97" t="s">
        <v>1596</v>
      </c>
      <c r="BI19" s="95" t="s">
        <v>104</v>
      </c>
      <c r="BJ19" s="97">
        <v>46064</v>
      </c>
      <c r="BK19" s="95"/>
      <c r="BL19" s="95" t="s">
        <v>109</v>
      </c>
      <c r="BM19" s="98" t="s">
        <v>114</v>
      </c>
      <c r="BN19" s="99" t="s">
        <v>192</v>
      </c>
      <c r="BO19" s="123" t="s">
        <v>236</v>
      </c>
      <c r="BP19" s="123"/>
      <c r="BQ19" s="42"/>
      <c r="BR19" s="96"/>
    </row>
    <row r="20" spans="1:70" ht="30" hidden="1" customHeight="1" x14ac:dyDescent="0.35">
      <c r="A20" s="95">
        <v>59</v>
      </c>
      <c r="B20" s="124" t="s">
        <v>260</v>
      </c>
      <c r="C20" s="124" t="s">
        <v>250</v>
      </c>
      <c r="D20" s="124" t="s">
        <v>249</v>
      </c>
      <c r="E20" s="124" t="s">
        <v>261</v>
      </c>
      <c r="F20" s="124" t="s">
        <v>261</v>
      </c>
      <c r="G20" s="124" t="s">
        <v>247</v>
      </c>
      <c r="H20" s="124" t="s">
        <v>248</v>
      </c>
      <c r="I20" s="124">
        <v>150312</v>
      </c>
      <c r="J20" s="124" t="s">
        <v>631</v>
      </c>
      <c r="K20" s="124">
        <v>150312</v>
      </c>
      <c r="L20" s="124" t="s">
        <v>482</v>
      </c>
      <c r="M20" s="124" t="s">
        <v>483</v>
      </c>
      <c r="N20" s="124">
        <v>213864</v>
      </c>
      <c r="O20" s="124" t="s">
        <v>632</v>
      </c>
      <c r="P20" s="124">
        <v>282536</v>
      </c>
      <c r="Q20" s="124" t="s">
        <v>633</v>
      </c>
      <c r="R20" s="124" t="s">
        <v>287</v>
      </c>
      <c r="S20" s="124" t="s">
        <v>637</v>
      </c>
      <c r="T20" s="124" t="s">
        <v>637</v>
      </c>
      <c r="U20" s="124" t="s">
        <v>289</v>
      </c>
      <c r="V20" s="124" t="s">
        <v>268</v>
      </c>
      <c r="W20" s="124">
        <v>0</v>
      </c>
      <c r="X20" s="124" t="s">
        <v>269</v>
      </c>
      <c r="Y20" s="124">
        <v>355834888</v>
      </c>
      <c r="Z20" s="124" t="s">
        <v>638</v>
      </c>
      <c r="AA20" s="125" t="s">
        <v>306</v>
      </c>
      <c r="AB20" s="124">
        <v>30000</v>
      </c>
      <c r="AC20" s="124" t="s">
        <v>634</v>
      </c>
      <c r="AD20" s="124">
        <v>18</v>
      </c>
      <c r="AE20" s="124" t="s">
        <v>293</v>
      </c>
      <c r="AF20" s="125" t="s">
        <v>635</v>
      </c>
      <c r="AG20" s="125" t="s">
        <v>636</v>
      </c>
      <c r="AH20" s="124" t="s">
        <v>276</v>
      </c>
      <c r="AI20" s="125" t="s">
        <v>639</v>
      </c>
      <c r="AJ20" s="125">
        <v>2020</v>
      </c>
      <c r="AK20" s="125">
        <v>2020</v>
      </c>
      <c r="AL20" s="125" t="s">
        <v>640</v>
      </c>
      <c r="AM20" s="125">
        <v>26119.16</v>
      </c>
      <c r="AN20" s="125">
        <v>6200.84</v>
      </c>
      <c r="AO20" s="125">
        <v>32320</v>
      </c>
      <c r="AP20" s="125">
        <v>3880.84</v>
      </c>
      <c r="AQ20" s="125">
        <v>124.16</v>
      </c>
      <c r="AR20" s="124">
        <v>4005</v>
      </c>
      <c r="AS20" s="124">
        <v>3880.84</v>
      </c>
      <c r="AT20" s="124">
        <v>124.16</v>
      </c>
      <c r="AU20" s="124">
        <v>4005</v>
      </c>
      <c r="AV20" s="124">
        <v>22</v>
      </c>
      <c r="AW20" s="124">
        <v>157</v>
      </c>
      <c r="AX20" s="124" t="s">
        <v>298</v>
      </c>
      <c r="AY20" s="124"/>
      <c r="AZ20" s="124"/>
      <c r="BA20" s="125"/>
      <c r="BB20" s="125" t="s">
        <v>280</v>
      </c>
      <c r="BC20" s="125"/>
      <c r="BD20" s="125"/>
      <c r="BE20" s="125">
        <v>0</v>
      </c>
      <c r="BF20" s="125" t="s">
        <v>637</v>
      </c>
      <c r="BG20" s="123" t="s">
        <v>641</v>
      </c>
      <c r="BH20" s="97" t="s">
        <v>1596</v>
      </c>
      <c r="BI20" s="95" t="s">
        <v>104</v>
      </c>
      <c r="BJ20" s="97">
        <v>46064</v>
      </c>
      <c r="BK20" s="95"/>
      <c r="BL20" s="95" t="s">
        <v>109</v>
      </c>
      <c r="BM20" s="98" t="s">
        <v>114</v>
      </c>
      <c r="BN20" s="99" t="s">
        <v>192</v>
      </c>
      <c r="BO20" s="123" t="s">
        <v>236</v>
      </c>
      <c r="BP20" s="123"/>
      <c r="BQ20" s="42"/>
      <c r="BR20" s="96"/>
    </row>
    <row r="21" spans="1:70" ht="30" hidden="1" customHeight="1" x14ac:dyDescent="0.35">
      <c r="A21" s="95">
        <v>60</v>
      </c>
      <c r="B21" s="124" t="s">
        <v>260</v>
      </c>
      <c r="C21" s="124" t="s">
        <v>250</v>
      </c>
      <c r="D21" s="124" t="s">
        <v>249</v>
      </c>
      <c r="E21" s="124" t="s">
        <v>261</v>
      </c>
      <c r="F21" s="124" t="s">
        <v>261</v>
      </c>
      <c r="G21" s="124" t="s">
        <v>247</v>
      </c>
      <c r="H21" s="124" t="s">
        <v>248</v>
      </c>
      <c r="I21" s="124">
        <v>150312</v>
      </c>
      <c r="J21" s="124" t="s">
        <v>631</v>
      </c>
      <c r="K21" s="124">
        <v>150312</v>
      </c>
      <c r="L21" s="124" t="s">
        <v>482</v>
      </c>
      <c r="M21" s="124" t="s">
        <v>483</v>
      </c>
      <c r="N21" s="124">
        <v>213864</v>
      </c>
      <c r="O21" s="124" t="s">
        <v>632</v>
      </c>
      <c r="P21" s="124">
        <v>282536</v>
      </c>
      <c r="Q21" s="124" t="s">
        <v>633</v>
      </c>
      <c r="R21" s="124" t="s">
        <v>265</v>
      </c>
      <c r="S21" s="124" t="s">
        <v>648</v>
      </c>
      <c r="T21" s="124" t="s">
        <v>648</v>
      </c>
      <c r="U21" s="124" t="s">
        <v>289</v>
      </c>
      <c r="V21" s="124" t="s">
        <v>268</v>
      </c>
      <c r="W21" s="124">
        <v>0</v>
      </c>
      <c r="X21" s="124" t="s">
        <v>301</v>
      </c>
      <c r="Y21" s="124">
        <v>358599060</v>
      </c>
      <c r="Z21" s="124" t="s">
        <v>649</v>
      </c>
      <c r="AA21" s="125" t="s">
        <v>310</v>
      </c>
      <c r="AB21" s="124">
        <v>65000</v>
      </c>
      <c r="AC21" s="124" t="s">
        <v>634</v>
      </c>
      <c r="AD21" s="124">
        <v>24</v>
      </c>
      <c r="AE21" s="124" t="s">
        <v>530</v>
      </c>
      <c r="AF21" s="125" t="s">
        <v>650</v>
      </c>
      <c r="AG21" s="125" t="s">
        <v>651</v>
      </c>
      <c r="AH21" s="124" t="s">
        <v>276</v>
      </c>
      <c r="AI21" s="125" t="s">
        <v>652</v>
      </c>
      <c r="AJ21" s="125">
        <v>3460</v>
      </c>
      <c r="AK21" s="125">
        <v>3460</v>
      </c>
      <c r="AL21" s="125" t="s">
        <v>640</v>
      </c>
      <c r="AM21" s="125">
        <v>20542.16</v>
      </c>
      <c r="AN21" s="125">
        <v>10597.84</v>
      </c>
      <c r="AO21" s="125">
        <v>31140</v>
      </c>
      <c r="AP21" s="125">
        <v>44457.84</v>
      </c>
      <c r="AQ21" s="125">
        <v>7753.16</v>
      </c>
      <c r="AR21" s="124">
        <v>52211</v>
      </c>
      <c r="AS21" s="124">
        <v>16023.75</v>
      </c>
      <c r="AT21" s="124">
        <v>4736.25</v>
      </c>
      <c r="AU21" s="124">
        <v>20760</v>
      </c>
      <c r="AV21" s="124">
        <v>15</v>
      </c>
      <c r="AW21" s="124">
        <v>157</v>
      </c>
      <c r="AX21" s="124" t="s">
        <v>298</v>
      </c>
      <c r="AY21" s="124"/>
      <c r="AZ21" s="124"/>
      <c r="BA21" s="125"/>
      <c r="BB21" s="125" t="s">
        <v>280</v>
      </c>
      <c r="BC21" s="125"/>
      <c r="BD21" s="125"/>
      <c r="BE21" s="125">
        <v>0</v>
      </c>
      <c r="BF21" s="125" t="s">
        <v>648</v>
      </c>
      <c r="BG21" s="123" t="s">
        <v>653</v>
      </c>
      <c r="BH21" s="97" t="s">
        <v>1596</v>
      </c>
      <c r="BI21" s="95" t="s">
        <v>104</v>
      </c>
      <c r="BJ21" s="97">
        <v>46064</v>
      </c>
      <c r="BK21" s="95"/>
      <c r="BL21" s="95" t="s">
        <v>109</v>
      </c>
      <c r="BM21" s="98" t="s">
        <v>114</v>
      </c>
      <c r="BN21" s="99" t="s">
        <v>192</v>
      </c>
      <c r="BO21" s="123" t="s">
        <v>236</v>
      </c>
      <c r="BP21" s="123"/>
      <c r="BQ21" s="42"/>
      <c r="BR21" s="96"/>
    </row>
    <row r="22" spans="1:70" ht="30" hidden="1" customHeight="1" x14ac:dyDescent="0.35">
      <c r="A22" s="95">
        <v>61</v>
      </c>
      <c r="B22" s="124" t="s">
        <v>260</v>
      </c>
      <c r="C22" s="124" t="s">
        <v>250</v>
      </c>
      <c r="D22" s="124" t="s">
        <v>249</v>
      </c>
      <c r="E22" s="124" t="s">
        <v>261</v>
      </c>
      <c r="F22" s="124" t="s">
        <v>261</v>
      </c>
      <c r="G22" s="124" t="s">
        <v>247</v>
      </c>
      <c r="H22" s="124" t="s">
        <v>248</v>
      </c>
      <c r="I22" s="124">
        <v>150312</v>
      </c>
      <c r="J22" s="124" t="s">
        <v>631</v>
      </c>
      <c r="K22" s="124">
        <v>150312</v>
      </c>
      <c r="L22" s="124" t="s">
        <v>482</v>
      </c>
      <c r="M22" s="124" t="s">
        <v>483</v>
      </c>
      <c r="N22" s="124">
        <v>213864</v>
      </c>
      <c r="O22" s="124" t="s">
        <v>632</v>
      </c>
      <c r="P22" s="124">
        <v>282536</v>
      </c>
      <c r="Q22" s="124" t="s">
        <v>633</v>
      </c>
      <c r="R22" s="124" t="s">
        <v>265</v>
      </c>
      <c r="S22" s="124" t="s">
        <v>654</v>
      </c>
      <c r="T22" s="124" t="s">
        <v>654</v>
      </c>
      <c r="U22" s="124" t="s">
        <v>289</v>
      </c>
      <c r="V22" s="124" t="s">
        <v>268</v>
      </c>
      <c r="W22" s="124">
        <v>0</v>
      </c>
      <c r="X22" s="124" t="s">
        <v>301</v>
      </c>
      <c r="Y22" s="124">
        <v>354772188</v>
      </c>
      <c r="Z22" s="124" t="s">
        <v>655</v>
      </c>
      <c r="AA22" s="125" t="s">
        <v>656</v>
      </c>
      <c r="AB22" s="124">
        <v>57000</v>
      </c>
      <c r="AC22" s="124" t="s">
        <v>634</v>
      </c>
      <c r="AD22" s="124">
        <v>24</v>
      </c>
      <c r="AE22" s="124" t="s">
        <v>273</v>
      </c>
      <c r="AF22" s="125" t="s">
        <v>657</v>
      </c>
      <c r="AG22" s="125" t="s">
        <v>658</v>
      </c>
      <c r="AH22" s="124" t="s">
        <v>276</v>
      </c>
      <c r="AI22" s="125" t="s">
        <v>639</v>
      </c>
      <c r="AJ22" s="125">
        <v>3040</v>
      </c>
      <c r="AK22" s="125">
        <v>3040</v>
      </c>
      <c r="AL22" s="125" t="s">
        <v>659</v>
      </c>
      <c r="AM22" s="125">
        <v>0</v>
      </c>
      <c r="AN22" s="125">
        <v>244</v>
      </c>
      <c r="AO22" s="125">
        <v>244</v>
      </c>
      <c r="AP22" s="125">
        <v>57000</v>
      </c>
      <c r="AQ22" s="125">
        <v>16161</v>
      </c>
      <c r="AR22" s="124">
        <v>73161</v>
      </c>
      <c r="AS22" s="124">
        <v>50675.79</v>
      </c>
      <c r="AT22" s="124">
        <v>15960.21</v>
      </c>
      <c r="AU22" s="124">
        <v>66636</v>
      </c>
      <c r="AV22" s="124">
        <v>22</v>
      </c>
      <c r="AW22" s="124">
        <v>644</v>
      </c>
      <c r="AX22" s="124" t="s">
        <v>279</v>
      </c>
      <c r="AY22" s="124"/>
      <c r="AZ22" s="124"/>
      <c r="BA22" s="125"/>
      <c r="BB22" s="125" t="s">
        <v>280</v>
      </c>
      <c r="BC22" s="125"/>
      <c r="BD22" s="125" t="s">
        <v>660</v>
      </c>
      <c r="BE22" s="125">
        <v>57000</v>
      </c>
      <c r="BF22" s="125" t="s">
        <v>654</v>
      </c>
      <c r="BG22" s="123" t="s">
        <v>661</v>
      </c>
      <c r="BH22" s="97" t="s">
        <v>1596</v>
      </c>
      <c r="BI22" s="95" t="s">
        <v>104</v>
      </c>
      <c r="BJ22" s="97">
        <v>46064</v>
      </c>
      <c r="BK22" s="95"/>
      <c r="BL22" s="95" t="s">
        <v>109</v>
      </c>
      <c r="BM22" s="98" t="s">
        <v>114</v>
      </c>
      <c r="BN22" s="99" t="s">
        <v>192</v>
      </c>
      <c r="BO22" s="123" t="s">
        <v>236</v>
      </c>
      <c r="BP22" s="123"/>
      <c r="BQ22" s="42"/>
      <c r="BR22" s="96"/>
    </row>
    <row r="23" spans="1:70" ht="30" hidden="1" customHeight="1" x14ac:dyDescent="0.35">
      <c r="A23" s="95">
        <v>62</v>
      </c>
      <c r="B23" s="124" t="s">
        <v>260</v>
      </c>
      <c r="C23" s="124" t="s">
        <v>250</v>
      </c>
      <c r="D23" s="124" t="s">
        <v>249</v>
      </c>
      <c r="E23" s="124" t="s">
        <v>261</v>
      </c>
      <c r="F23" s="124" t="s">
        <v>261</v>
      </c>
      <c r="G23" s="124" t="s">
        <v>247</v>
      </c>
      <c r="H23" s="124" t="s">
        <v>248</v>
      </c>
      <c r="I23" s="124">
        <v>150312</v>
      </c>
      <c r="J23" s="124" t="s">
        <v>631</v>
      </c>
      <c r="K23" s="124">
        <v>150312</v>
      </c>
      <c r="L23" s="124" t="s">
        <v>482</v>
      </c>
      <c r="M23" s="124" t="s">
        <v>483</v>
      </c>
      <c r="N23" s="124">
        <v>255024</v>
      </c>
      <c r="O23" s="124" t="s">
        <v>632</v>
      </c>
      <c r="P23" s="124">
        <v>334943</v>
      </c>
      <c r="Q23" s="124" t="s">
        <v>642</v>
      </c>
      <c r="R23" s="124" t="s">
        <v>265</v>
      </c>
      <c r="S23" s="124" t="s">
        <v>662</v>
      </c>
      <c r="T23" s="124" t="s">
        <v>662</v>
      </c>
      <c r="U23" s="124" t="s">
        <v>289</v>
      </c>
      <c r="V23" s="124" t="s">
        <v>268</v>
      </c>
      <c r="W23" s="124">
        <v>0</v>
      </c>
      <c r="X23" s="124" t="s">
        <v>309</v>
      </c>
      <c r="Y23" s="124">
        <v>354772142</v>
      </c>
      <c r="Z23" s="124" t="s">
        <v>663</v>
      </c>
      <c r="AA23" s="125" t="s">
        <v>664</v>
      </c>
      <c r="AB23" s="124">
        <v>43000</v>
      </c>
      <c r="AC23" s="124" t="s">
        <v>634</v>
      </c>
      <c r="AD23" s="124">
        <v>24</v>
      </c>
      <c r="AE23" s="124" t="s">
        <v>307</v>
      </c>
      <c r="AF23" s="125" t="s">
        <v>643</v>
      </c>
      <c r="AG23" s="125" t="s">
        <v>644</v>
      </c>
      <c r="AH23" s="124" t="s">
        <v>305</v>
      </c>
      <c r="AI23" s="125" t="s">
        <v>639</v>
      </c>
      <c r="AJ23" s="125">
        <v>2290</v>
      </c>
      <c r="AK23" s="125">
        <v>2290</v>
      </c>
      <c r="AL23" s="125" t="s">
        <v>639</v>
      </c>
      <c r="AM23" s="125">
        <v>1023.56</v>
      </c>
      <c r="AN23" s="125">
        <v>1266.44</v>
      </c>
      <c r="AO23" s="125">
        <v>2290</v>
      </c>
      <c r="AP23" s="125">
        <v>41976.44</v>
      </c>
      <c r="AQ23" s="125">
        <v>11462.56</v>
      </c>
      <c r="AR23" s="124">
        <v>53439</v>
      </c>
      <c r="AS23" s="124">
        <v>36795.51</v>
      </c>
      <c r="AT23" s="124">
        <v>11294.49</v>
      </c>
      <c r="AU23" s="124">
        <v>48090</v>
      </c>
      <c r="AV23" s="124">
        <v>22</v>
      </c>
      <c r="AW23" s="124">
        <v>614</v>
      </c>
      <c r="AX23" s="124" t="s">
        <v>279</v>
      </c>
      <c r="AY23" s="124"/>
      <c r="AZ23" s="124"/>
      <c r="BA23" s="125"/>
      <c r="BB23" s="125" t="s">
        <v>280</v>
      </c>
      <c r="BC23" s="125"/>
      <c r="BD23" s="125" t="s">
        <v>429</v>
      </c>
      <c r="BE23" s="125">
        <v>43000</v>
      </c>
      <c r="BF23" s="125" t="s">
        <v>662</v>
      </c>
      <c r="BG23" s="123" t="s">
        <v>665</v>
      </c>
      <c r="BH23" s="97" t="s">
        <v>1596</v>
      </c>
      <c r="BI23" s="95" t="s">
        <v>104</v>
      </c>
      <c r="BJ23" s="97">
        <v>46064</v>
      </c>
      <c r="BK23" s="95"/>
      <c r="BL23" s="95" t="s">
        <v>109</v>
      </c>
      <c r="BM23" s="98" t="s">
        <v>114</v>
      </c>
      <c r="BN23" s="99" t="s">
        <v>192</v>
      </c>
      <c r="BO23" s="123" t="s">
        <v>236</v>
      </c>
      <c r="BP23" s="123"/>
      <c r="BQ23" s="42"/>
      <c r="BR23" s="96"/>
    </row>
    <row r="24" spans="1:70" ht="30" hidden="1" customHeight="1" x14ac:dyDescent="0.35">
      <c r="A24" s="95">
        <v>63</v>
      </c>
      <c r="B24" s="124" t="s">
        <v>260</v>
      </c>
      <c r="C24" s="124" t="s">
        <v>250</v>
      </c>
      <c r="D24" s="124" t="s">
        <v>249</v>
      </c>
      <c r="E24" s="124" t="s">
        <v>261</v>
      </c>
      <c r="F24" s="124" t="s">
        <v>261</v>
      </c>
      <c r="G24" s="124" t="s">
        <v>247</v>
      </c>
      <c r="H24" s="124" t="s">
        <v>248</v>
      </c>
      <c r="I24" s="124">
        <v>150312</v>
      </c>
      <c r="J24" s="124" t="s">
        <v>631</v>
      </c>
      <c r="K24" s="124">
        <v>150312</v>
      </c>
      <c r="L24" s="124" t="s">
        <v>482</v>
      </c>
      <c r="M24" s="124" t="s">
        <v>483</v>
      </c>
      <c r="N24" s="124">
        <v>255024</v>
      </c>
      <c r="O24" s="124" t="s">
        <v>632</v>
      </c>
      <c r="P24" s="124">
        <v>334943</v>
      </c>
      <c r="Q24" s="124" t="s">
        <v>642</v>
      </c>
      <c r="R24" s="124" t="s">
        <v>265</v>
      </c>
      <c r="S24" s="124" t="s">
        <v>666</v>
      </c>
      <c r="T24" s="124" t="s">
        <v>666</v>
      </c>
      <c r="U24" s="124" t="s">
        <v>289</v>
      </c>
      <c r="V24" s="124" t="s">
        <v>268</v>
      </c>
      <c r="W24" s="124">
        <v>0</v>
      </c>
      <c r="X24" s="124" t="s">
        <v>269</v>
      </c>
      <c r="Y24" s="124">
        <v>357956660</v>
      </c>
      <c r="Z24" s="124" t="s">
        <v>667</v>
      </c>
      <c r="AA24" s="125" t="s">
        <v>343</v>
      </c>
      <c r="AB24" s="124">
        <v>65000</v>
      </c>
      <c r="AC24" s="124" t="s">
        <v>634</v>
      </c>
      <c r="AD24" s="124">
        <v>24</v>
      </c>
      <c r="AE24" s="124" t="s">
        <v>530</v>
      </c>
      <c r="AF24" s="125" t="s">
        <v>668</v>
      </c>
      <c r="AG24" s="125" t="s">
        <v>669</v>
      </c>
      <c r="AH24" s="124" t="s">
        <v>276</v>
      </c>
      <c r="AI24" s="125" t="s">
        <v>645</v>
      </c>
      <c r="AJ24" s="125">
        <v>3470</v>
      </c>
      <c r="AK24" s="125">
        <v>3470</v>
      </c>
      <c r="AL24" s="125" t="s">
        <v>670</v>
      </c>
      <c r="AM24" s="125">
        <v>23255.15</v>
      </c>
      <c r="AN24" s="125">
        <v>11444.85</v>
      </c>
      <c r="AO24" s="125">
        <v>34700</v>
      </c>
      <c r="AP24" s="125">
        <v>41744.85</v>
      </c>
      <c r="AQ24" s="125">
        <v>6820.15</v>
      </c>
      <c r="AR24" s="124">
        <v>48565</v>
      </c>
      <c r="AS24" s="124">
        <v>19355.95</v>
      </c>
      <c r="AT24" s="124">
        <v>4934.05</v>
      </c>
      <c r="AU24" s="124">
        <v>24290</v>
      </c>
      <c r="AV24" s="124">
        <v>17</v>
      </c>
      <c r="AW24" s="124">
        <v>188</v>
      </c>
      <c r="AX24" s="124" t="s">
        <v>279</v>
      </c>
      <c r="AY24" s="124"/>
      <c r="AZ24" s="124"/>
      <c r="BA24" s="125"/>
      <c r="BB24" s="125" t="s">
        <v>280</v>
      </c>
      <c r="BC24" s="125"/>
      <c r="BD24" s="125"/>
      <c r="BE24" s="125">
        <v>0</v>
      </c>
      <c r="BF24" s="125" t="s">
        <v>666</v>
      </c>
      <c r="BG24" s="123" t="s">
        <v>671</v>
      </c>
      <c r="BH24" s="97" t="s">
        <v>1596</v>
      </c>
      <c r="BI24" s="95" t="s">
        <v>104</v>
      </c>
      <c r="BJ24" s="97">
        <v>46064</v>
      </c>
      <c r="BK24" s="95"/>
      <c r="BL24" s="95" t="s">
        <v>109</v>
      </c>
      <c r="BM24" s="98" t="s">
        <v>124</v>
      </c>
      <c r="BN24" s="99" t="s">
        <v>192</v>
      </c>
      <c r="BO24" s="123" t="s">
        <v>236</v>
      </c>
      <c r="BP24" s="123"/>
      <c r="BQ24" s="42"/>
      <c r="BR24" s="96"/>
    </row>
    <row r="25" spans="1:70" ht="30" hidden="1" customHeight="1" x14ac:dyDescent="0.35">
      <c r="A25" s="95">
        <v>64</v>
      </c>
      <c r="B25" s="123" t="s">
        <v>260</v>
      </c>
      <c r="C25" s="123" t="s">
        <v>250</v>
      </c>
      <c r="D25" s="123" t="s">
        <v>249</v>
      </c>
      <c r="E25" s="123" t="s">
        <v>261</v>
      </c>
      <c r="F25" s="123" t="s">
        <v>261</v>
      </c>
      <c r="G25" s="123" t="s">
        <v>247</v>
      </c>
      <c r="H25" s="123" t="s">
        <v>248</v>
      </c>
      <c r="I25" s="123">
        <v>150312</v>
      </c>
      <c r="J25" s="123" t="s">
        <v>631</v>
      </c>
      <c r="K25" s="123">
        <v>150312</v>
      </c>
      <c r="L25" s="123" t="s">
        <v>482</v>
      </c>
      <c r="M25" s="123" t="s">
        <v>483</v>
      </c>
      <c r="N25" s="123">
        <v>255024</v>
      </c>
      <c r="O25" s="123" t="s">
        <v>632</v>
      </c>
      <c r="P25" s="123">
        <v>334943</v>
      </c>
      <c r="Q25" s="123" t="s">
        <v>642</v>
      </c>
      <c r="R25" s="123" t="s">
        <v>265</v>
      </c>
      <c r="S25" s="123" t="s">
        <v>672</v>
      </c>
      <c r="T25" s="123" t="s">
        <v>672</v>
      </c>
      <c r="U25" s="123" t="s">
        <v>289</v>
      </c>
      <c r="V25" s="123" t="s">
        <v>268</v>
      </c>
      <c r="W25" s="123">
        <v>541</v>
      </c>
      <c r="X25" s="123" t="s">
        <v>309</v>
      </c>
      <c r="Y25" s="123">
        <v>354312552</v>
      </c>
      <c r="Z25" s="123" t="s">
        <v>673</v>
      </c>
      <c r="AA25" s="123" t="s">
        <v>674</v>
      </c>
      <c r="AB25" s="123">
        <v>73000</v>
      </c>
      <c r="AC25" s="123" t="s">
        <v>634</v>
      </c>
      <c r="AD25" s="123">
        <v>24</v>
      </c>
      <c r="AE25" s="123" t="s">
        <v>307</v>
      </c>
      <c r="AF25" s="123" t="s">
        <v>643</v>
      </c>
      <c r="AG25" s="123" t="s">
        <v>644</v>
      </c>
      <c r="AH25" s="123" t="s">
        <v>305</v>
      </c>
      <c r="AI25" s="123" t="s">
        <v>675</v>
      </c>
      <c r="AJ25" s="123">
        <v>3900</v>
      </c>
      <c r="AK25" s="123">
        <v>3900</v>
      </c>
      <c r="AL25" s="123" t="s">
        <v>345</v>
      </c>
      <c r="AM25" s="123">
        <v>56491.22</v>
      </c>
      <c r="AN25" s="123">
        <v>20608.78</v>
      </c>
      <c r="AO25" s="123">
        <v>77100</v>
      </c>
      <c r="AP25" s="123">
        <v>16508.78</v>
      </c>
      <c r="AQ25" s="123">
        <v>848.22</v>
      </c>
      <c r="AR25" s="123">
        <v>17357</v>
      </c>
      <c r="AS25" s="123">
        <v>16508.78</v>
      </c>
      <c r="AT25" s="123">
        <v>848.22</v>
      </c>
      <c r="AU25" s="123">
        <v>17357</v>
      </c>
      <c r="AV25" s="123">
        <v>24</v>
      </c>
      <c r="AW25" s="123">
        <v>126</v>
      </c>
      <c r="AX25" s="123" t="s">
        <v>507</v>
      </c>
      <c r="AY25" s="123"/>
      <c r="AZ25" s="123"/>
      <c r="BA25" s="123"/>
      <c r="BB25" s="123" t="s">
        <v>280</v>
      </c>
      <c r="BC25" s="123"/>
      <c r="BD25" s="123"/>
      <c r="BE25" s="123">
        <v>0</v>
      </c>
      <c r="BF25" s="123" t="s">
        <v>672</v>
      </c>
      <c r="BG25" s="123" t="s">
        <v>676</v>
      </c>
      <c r="BH25" s="97" t="s">
        <v>1596</v>
      </c>
      <c r="BI25" s="123" t="s">
        <v>104</v>
      </c>
      <c r="BJ25" s="97">
        <v>46064</v>
      </c>
      <c r="BK25" s="95"/>
      <c r="BL25" s="95" t="s">
        <v>109</v>
      </c>
      <c r="BM25" s="98" t="s">
        <v>114</v>
      </c>
      <c r="BN25" s="99" t="s">
        <v>192</v>
      </c>
      <c r="BO25" s="123" t="s">
        <v>236</v>
      </c>
      <c r="BP25" s="123"/>
      <c r="BQ25" s="42"/>
      <c r="BR25" s="96"/>
    </row>
    <row r="26" spans="1:70" ht="30" hidden="1" customHeight="1" x14ac:dyDescent="0.35">
      <c r="A26" s="95">
        <v>77</v>
      </c>
      <c r="B26" s="123" t="s">
        <v>260</v>
      </c>
      <c r="C26" s="123" t="s">
        <v>250</v>
      </c>
      <c r="D26" s="123" t="s">
        <v>249</v>
      </c>
      <c r="E26" s="123" t="s">
        <v>261</v>
      </c>
      <c r="F26" s="123" t="s">
        <v>261</v>
      </c>
      <c r="G26" s="123" t="s">
        <v>247</v>
      </c>
      <c r="H26" s="123" t="s">
        <v>248</v>
      </c>
      <c r="I26" s="123">
        <v>154376</v>
      </c>
      <c r="J26" s="123" t="s">
        <v>717</v>
      </c>
      <c r="K26" s="123">
        <v>154376</v>
      </c>
      <c r="L26" s="123" t="s">
        <v>482</v>
      </c>
      <c r="M26" s="123" t="s">
        <v>483</v>
      </c>
      <c r="N26" s="123">
        <v>262362</v>
      </c>
      <c r="O26" s="123" t="s">
        <v>718</v>
      </c>
      <c r="P26" s="123">
        <v>344468</v>
      </c>
      <c r="Q26" s="123" t="s">
        <v>719</v>
      </c>
      <c r="R26" s="123" t="s">
        <v>265</v>
      </c>
      <c r="S26" s="123" t="s">
        <v>720</v>
      </c>
      <c r="T26" s="123" t="s">
        <v>720</v>
      </c>
      <c r="U26" s="123" t="s">
        <v>424</v>
      </c>
      <c r="V26" s="123" t="s">
        <v>268</v>
      </c>
      <c r="W26" s="123">
        <v>541</v>
      </c>
      <c r="X26" s="123" t="s">
        <v>309</v>
      </c>
      <c r="Y26" s="123">
        <v>349968098</v>
      </c>
      <c r="Z26" s="123" t="s">
        <v>721</v>
      </c>
      <c r="AA26" s="123" t="s">
        <v>722</v>
      </c>
      <c r="AB26" s="123">
        <v>62828</v>
      </c>
      <c r="AC26" s="123" t="s">
        <v>411</v>
      </c>
      <c r="AD26" s="123">
        <v>24</v>
      </c>
      <c r="AE26" s="123" t="s">
        <v>350</v>
      </c>
      <c r="AF26" s="123" t="s">
        <v>723</v>
      </c>
      <c r="AG26" s="123" t="s">
        <v>724</v>
      </c>
      <c r="AH26" s="123" t="s">
        <v>305</v>
      </c>
      <c r="AI26" s="123" t="s">
        <v>725</v>
      </c>
      <c r="AJ26" s="123">
        <v>3175</v>
      </c>
      <c r="AK26" s="123">
        <v>3400</v>
      </c>
      <c r="AL26" s="123" t="s">
        <v>726</v>
      </c>
      <c r="AM26" s="123">
        <v>56234.18</v>
      </c>
      <c r="AN26" s="123">
        <v>18395.86</v>
      </c>
      <c r="AO26" s="123">
        <v>74630.039999999994</v>
      </c>
      <c r="AP26" s="123">
        <v>6593.82</v>
      </c>
      <c r="AQ26" s="123">
        <v>151.13999999999999</v>
      </c>
      <c r="AR26" s="123">
        <v>6744.96</v>
      </c>
      <c r="AS26" s="123">
        <v>6593.82</v>
      </c>
      <c r="AT26" s="123">
        <v>151.13999999999999</v>
      </c>
      <c r="AU26" s="123">
        <v>6744.96</v>
      </c>
      <c r="AV26" s="123">
        <v>36</v>
      </c>
      <c r="AW26" s="123">
        <v>399</v>
      </c>
      <c r="AX26" s="123" t="s">
        <v>279</v>
      </c>
      <c r="AY26" s="123"/>
      <c r="AZ26" s="123"/>
      <c r="BA26" s="123"/>
      <c r="BB26" s="123" t="s">
        <v>280</v>
      </c>
      <c r="BC26" s="123"/>
      <c r="BD26" s="123" t="s">
        <v>525</v>
      </c>
      <c r="BE26" s="123">
        <v>62828</v>
      </c>
      <c r="BF26" s="123" t="s">
        <v>720</v>
      </c>
      <c r="BG26" s="123" t="s">
        <v>727</v>
      </c>
      <c r="BH26" s="97" t="s">
        <v>1596</v>
      </c>
      <c r="BI26" s="123" t="s">
        <v>104</v>
      </c>
      <c r="BJ26" s="97">
        <v>46064</v>
      </c>
      <c r="BK26" s="95"/>
      <c r="BL26" s="95" t="s">
        <v>109</v>
      </c>
      <c r="BM26" s="98" t="s">
        <v>124</v>
      </c>
      <c r="BN26" s="99" t="s">
        <v>192</v>
      </c>
      <c r="BO26" s="123" t="s">
        <v>236</v>
      </c>
      <c r="BP26" s="123"/>
      <c r="BQ26" s="42"/>
      <c r="BR26" s="96"/>
    </row>
    <row r="27" spans="1:70" ht="30" hidden="1" customHeight="1" x14ac:dyDescent="0.35">
      <c r="A27" s="95">
        <v>78</v>
      </c>
      <c r="B27" s="123" t="s">
        <v>260</v>
      </c>
      <c r="C27" s="123" t="s">
        <v>250</v>
      </c>
      <c r="D27" s="123" t="s">
        <v>249</v>
      </c>
      <c r="E27" s="123" t="s">
        <v>261</v>
      </c>
      <c r="F27" s="123" t="s">
        <v>261</v>
      </c>
      <c r="G27" s="123" t="s">
        <v>247</v>
      </c>
      <c r="H27" s="123" t="s">
        <v>248</v>
      </c>
      <c r="I27" s="123">
        <v>154376</v>
      </c>
      <c r="J27" s="123" t="s">
        <v>717</v>
      </c>
      <c r="K27" s="123">
        <v>154376</v>
      </c>
      <c r="L27" s="123" t="s">
        <v>482</v>
      </c>
      <c r="M27" s="123" t="s">
        <v>483</v>
      </c>
      <c r="N27" s="123">
        <v>262362</v>
      </c>
      <c r="O27" s="123" t="s">
        <v>718</v>
      </c>
      <c r="P27" s="123">
        <v>344468</v>
      </c>
      <c r="Q27" s="123" t="s">
        <v>719</v>
      </c>
      <c r="R27" s="123" t="s">
        <v>265</v>
      </c>
      <c r="S27" s="123" t="s">
        <v>728</v>
      </c>
      <c r="T27" s="123" t="s">
        <v>728</v>
      </c>
      <c r="U27" s="123" t="s">
        <v>424</v>
      </c>
      <c r="V27" s="123" t="s">
        <v>268</v>
      </c>
      <c r="W27" s="123">
        <v>541</v>
      </c>
      <c r="X27" s="123" t="s">
        <v>309</v>
      </c>
      <c r="Y27" s="123">
        <v>351354902</v>
      </c>
      <c r="Z27" s="123" t="s">
        <v>729</v>
      </c>
      <c r="AA27" s="123" t="s">
        <v>730</v>
      </c>
      <c r="AB27" s="123">
        <v>40000</v>
      </c>
      <c r="AC27" s="123" t="s">
        <v>411</v>
      </c>
      <c r="AD27" s="123">
        <v>24</v>
      </c>
      <c r="AE27" s="123" t="s">
        <v>320</v>
      </c>
      <c r="AF27" s="123" t="s">
        <v>731</v>
      </c>
      <c r="AG27" s="123" t="s">
        <v>732</v>
      </c>
      <c r="AH27" s="123" t="s">
        <v>276</v>
      </c>
      <c r="AI27" s="123" t="s">
        <v>733</v>
      </c>
      <c r="AJ27" s="123">
        <v>2150</v>
      </c>
      <c r="AK27" s="123">
        <v>2150</v>
      </c>
      <c r="AL27" s="123" t="s">
        <v>734</v>
      </c>
      <c r="AM27" s="123">
        <v>23597.34</v>
      </c>
      <c r="AN27" s="123">
        <v>10802.66</v>
      </c>
      <c r="AO27" s="123">
        <v>34400</v>
      </c>
      <c r="AP27" s="123">
        <v>16402.66</v>
      </c>
      <c r="AQ27" s="123">
        <v>1629.34</v>
      </c>
      <c r="AR27" s="123">
        <v>18032</v>
      </c>
      <c r="AS27" s="123">
        <v>16402.66</v>
      </c>
      <c r="AT27" s="123">
        <v>1629.34</v>
      </c>
      <c r="AU27" s="123">
        <v>18032</v>
      </c>
      <c r="AV27" s="123">
        <v>32</v>
      </c>
      <c r="AW27" s="123">
        <v>460</v>
      </c>
      <c r="AX27" s="123" t="s">
        <v>279</v>
      </c>
      <c r="AY27" s="123"/>
      <c r="AZ27" s="123"/>
      <c r="BA27" s="123"/>
      <c r="BB27" s="123" t="s">
        <v>280</v>
      </c>
      <c r="BC27" s="123"/>
      <c r="BD27" s="123" t="s">
        <v>525</v>
      </c>
      <c r="BE27" s="123">
        <v>40000</v>
      </c>
      <c r="BF27" s="123" t="s">
        <v>728</v>
      </c>
      <c r="BG27" s="123" t="s">
        <v>735</v>
      </c>
      <c r="BH27" s="97" t="s">
        <v>1596</v>
      </c>
      <c r="BI27" s="123" t="s">
        <v>104</v>
      </c>
      <c r="BJ27" s="97">
        <v>46064</v>
      </c>
      <c r="BK27" s="95"/>
      <c r="BL27" s="95" t="s">
        <v>109</v>
      </c>
      <c r="BM27" s="98" t="s">
        <v>124</v>
      </c>
      <c r="BN27" s="99" t="s">
        <v>192</v>
      </c>
      <c r="BO27" s="123" t="s">
        <v>236</v>
      </c>
      <c r="BP27" s="123"/>
      <c r="BQ27" s="42"/>
      <c r="BR27" s="96"/>
    </row>
    <row r="28" spans="1:70" ht="30" hidden="1" customHeight="1" x14ac:dyDescent="0.35">
      <c r="A28" s="95">
        <v>79</v>
      </c>
      <c r="B28" s="123" t="s">
        <v>260</v>
      </c>
      <c r="C28" s="123" t="s">
        <v>250</v>
      </c>
      <c r="D28" s="123" t="s">
        <v>249</v>
      </c>
      <c r="E28" s="123" t="s">
        <v>261</v>
      </c>
      <c r="F28" s="123" t="s">
        <v>261</v>
      </c>
      <c r="G28" s="123" t="s">
        <v>247</v>
      </c>
      <c r="H28" s="123" t="s">
        <v>248</v>
      </c>
      <c r="I28" s="123">
        <v>154376</v>
      </c>
      <c r="J28" s="123" t="s">
        <v>717</v>
      </c>
      <c r="K28" s="123">
        <v>154376</v>
      </c>
      <c r="L28" s="123" t="s">
        <v>482</v>
      </c>
      <c r="M28" s="123" t="s">
        <v>483</v>
      </c>
      <c r="N28" s="123">
        <v>262362</v>
      </c>
      <c r="O28" s="123" t="s">
        <v>718</v>
      </c>
      <c r="P28" s="123">
        <v>344468</v>
      </c>
      <c r="Q28" s="123" t="s">
        <v>719</v>
      </c>
      <c r="R28" s="123" t="s">
        <v>265</v>
      </c>
      <c r="S28" s="123" t="s">
        <v>736</v>
      </c>
      <c r="T28" s="123" t="s">
        <v>736</v>
      </c>
      <c r="U28" s="123" t="s">
        <v>267</v>
      </c>
      <c r="V28" s="123" t="s">
        <v>737</v>
      </c>
      <c r="W28" s="123">
        <v>541</v>
      </c>
      <c r="X28" s="123" t="s">
        <v>309</v>
      </c>
      <c r="Y28" s="123">
        <v>351825874</v>
      </c>
      <c r="Z28" s="123" t="s">
        <v>738</v>
      </c>
      <c r="AA28" s="123" t="s">
        <v>739</v>
      </c>
      <c r="AB28" s="123">
        <v>32000</v>
      </c>
      <c r="AC28" s="123" t="s">
        <v>411</v>
      </c>
      <c r="AD28" s="123">
        <v>24</v>
      </c>
      <c r="AE28" s="123" t="s">
        <v>350</v>
      </c>
      <c r="AF28" s="123" t="s">
        <v>740</v>
      </c>
      <c r="AG28" s="123" t="s">
        <v>724</v>
      </c>
      <c r="AH28" s="123" t="s">
        <v>305</v>
      </c>
      <c r="AI28" s="123" t="s">
        <v>741</v>
      </c>
      <c r="AJ28" s="123">
        <v>1710</v>
      </c>
      <c r="AK28" s="123">
        <v>1710</v>
      </c>
      <c r="AL28" s="123" t="s">
        <v>742</v>
      </c>
      <c r="AM28" s="123">
        <v>29615.29</v>
      </c>
      <c r="AN28" s="123">
        <v>9714.7099999999991</v>
      </c>
      <c r="AO28" s="123">
        <v>39330</v>
      </c>
      <c r="AP28" s="123">
        <v>2384.71</v>
      </c>
      <c r="AQ28" s="123">
        <v>49.29</v>
      </c>
      <c r="AR28" s="123">
        <v>2434</v>
      </c>
      <c r="AS28" s="123">
        <v>2384.71</v>
      </c>
      <c r="AT28" s="123">
        <v>49.29</v>
      </c>
      <c r="AU28" s="123">
        <v>2434</v>
      </c>
      <c r="AV28" s="123">
        <v>30</v>
      </c>
      <c r="AW28" s="123">
        <v>187</v>
      </c>
      <c r="AX28" s="123" t="s">
        <v>279</v>
      </c>
      <c r="AY28" s="123"/>
      <c r="AZ28" s="123"/>
      <c r="BA28" s="123"/>
      <c r="BB28" s="123" t="s">
        <v>280</v>
      </c>
      <c r="BC28" s="123"/>
      <c r="BD28" s="123"/>
      <c r="BE28" s="123">
        <v>0</v>
      </c>
      <c r="BF28" s="123" t="s">
        <v>736</v>
      </c>
      <c r="BG28" s="123" t="s">
        <v>743</v>
      </c>
      <c r="BH28" s="97" t="s">
        <v>1596</v>
      </c>
      <c r="BI28" s="123" t="s">
        <v>104</v>
      </c>
      <c r="BJ28" s="97">
        <v>46064</v>
      </c>
      <c r="BK28" s="95"/>
      <c r="BL28" s="95" t="s">
        <v>109</v>
      </c>
      <c r="BM28" s="98" t="s">
        <v>124</v>
      </c>
      <c r="BN28" s="99" t="s">
        <v>192</v>
      </c>
      <c r="BO28" s="123" t="s">
        <v>236</v>
      </c>
      <c r="BP28" s="123"/>
      <c r="BQ28" s="42"/>
      <c r="BR28" s="96"/>
    </row>
    <row r="29" spans="1:70" ht="30" hidden="1" customHeight="1" x14ac:dyDescent="0.35">
      <c r="A29" s="95">
        <v>86</v>
      </c>
      <c r="B29" s="123" t="s">
        <v>260</v>
      </c>
      <c r="C29" s="123" t="s">
        <v>250</v>
      </c>
      <c r="D29" s="123" t="s">
        <v>249</v>
      </c>
      <c r="E29" s="123" t="s">
        <v>261</v>
      </c>
      <c r="F29" s="123" t="s">
        <v>261</v>
      </c>
      <c r="G29" s="123" t="s">
        <v>247</v>
      </c>
      <c r="H29" s="123" t="s">
        <v>248</v>
      </c>
      <c r="I29" s="123">
        <v>149933</v>
      </c>
      <c r="J29" s="123" t="s">
        <v>785</v>
      </c>
      <c r="K29" s="123">
        <v>149933</v>
      </c>
      <c r="L29" s="123" t="s">
        <v>786</v>
      </c>
      <c r="M29" s="123" t="s">
        <v>787</v>
      </c>
      <c r="N29" s="123">
        <v>281583</v>
      </c>
      <c r="O29" s="123" t="s">
        <v>788</v>
      </c>
      <c r="P29" s="123">
        <v>370077</v>
      </c>
      <c r="Q29" s="123" t="s">
        <v>792</v>
      </c>
      <c r="R29" s="123" t="s">
        <v>265</v>
      </c>
      <c r="S29" s="123" t="s">
        <v>793</v>
      </c>
      <c r="T29" s="123" t="s">
        <v>793</v>
      </c>
      <c r="U29" s="123" t="s">
        <v>289</v>
      </c>
      <c r="V29" s="123" t="s">
        <v>268</v>
      </c>
      <c r="W29" s="123">
        <v>0</v>
      </c>
      <c r="X29" s="123" t="s">
        <v>309</v>
      </c>
      <c r="Y29" s="123">
        <v>357663232</v>
      </c>
      <c r="Z29" s="123" t="s">
        <v>794</v>
      </c>
      <c r="AA29" s="123" t="s">
        <v>322</v>
      </c>
      <c r="AB29" s="123">
        <v>80000</v>
      </c>
      <c r="AC29" s="123" t="s">
        <v>789</v>
      </c>
      <c r="AD29" s="123">
        <v>24</v>
      </c>
      <c r="AE29" s="123" t="s">
        <v>302</v>
      </c>
      <c r="AF29" s="123" t="s">
        <v>795</v>
      </c>
      <c r="AG29" s="123" t="s">
        <v>796</v>
      </c>
      <c r="AH29" s="123" t="s">
        <v>497</v>
      </c>
      <c r="AI29" s="123" t="s">
        <v>797</v>
      </c>
      <c r="AJ29" s="123">
        <v>4270</v>
      </c>
      <c r="AK29" s="123">
        <v>4270</v>
      </c>
      <c r="AL29" s="123" t="s">
        <v>798</v>
      </c>
      <c r="AM29" s="123">
        <v>34914.67</v>
      </c>
      <c r="AN29" s="123">
        <v>16325.33</v>
      </c>
      <c r="AO29" s="123">
        <v>51240</v>
      </c>
      <c r="AP29" s="123">
        <v>45085.33</v>
      </c>
      <c r="AQ29" s="123">
        <v>6386.67</v>
      </c>
      <c r="AR29" s="123">
        <v>51472</v>
      </c>
      <c r="AS29" s="123">
        <v>21011.62</v>
      </c>
      <c r="AT29" s="123">
        <v>4608.38</v>
      </c>
      <c r="AU29" s="123">
        <v>25620</v>
      </c>
      <c r="AV29" s="123">
        <v>18</v>
      </c>
      <c r="AW29" s="123">
        <v>160</v>
      </c>
      <c r="AX29" s="123" t="s">
        <v>298</v>
      </c>
      <c r="AY29" s="123"/>
      <c r="AZ29" s="123"/>
      <c r="BA29" s="123"/>
      <c r="BB29" s="123" t="s">
        <v>280</v>
      </c>
      <c r="BC29" s="123"/>
      <c r="BD29" s="123"/>
      <c r="BE29" s="123">
        <v>0</v>
      </c>
      <c r="BF29" s="123" t="s">
        <v>793</v>
      </c>
      <c r="BG29" s="123" t="s">
        <v>799</v>
      </c>
      <c r="BH29" s="97" t="s">
        <v>1596</v>
      </c>
      <c r="BI29" s="123" t="s">
        <v>104</v>
      </c>
      <c r="BJ29" s="97">
        <v>46064</v>
      </c>
      <c r="BK29" s="95"/>
      <c r="BL29" s="95" t="s">
        <v>109</v>
      </c>
      <c r="BM29" s="98" t="s">
        <v>114</v>
      </c>
      <c r="BN29" s="99" t="s">
        <v>192</v>
      </c>
      <c r="BO29" s="123" t="s">
        <v>236</v>
      </c>
      <c r="BP29" s="123"/>
      <c r="BQ29" s="42"/>
      <c r="BR29" s="96"/>
    </row>
    <row r="30" spans="1:70" ht="30" hidden="1" customHeight="1" x14ac:dyDescent="0.35">
      <c r="A30" s="95">
        <v>87</v>
      </c>
      <c r="B30" s="123" t="s">
        <v>260</v>
      </c>
      <c r="C30" s="123" t="s">
        <v>250</v>
      </c>
      <c r="D30" s="123" t="s">
        <v>249</v>
      </c>
      <c r="E30" s="123" t="s">
        <v>261</v>
      </c>
      <c r="F30" s="123" t="s">
        <v>261</v>
      </c>
      <c r="G30" s="123" t="s">
        <v>247</v>
      </c>
      <c r="H30" s="123" t="s">
        <v>248</v>
      </c>
      <c r="I30" s="123">
        <v>149933</v>
      </c>
      <c r="J30" s="123" t="s">
        <v>785</v>
      </c>
      <c r="K30" s="123">
        <v>149933</v>
      </c>
      <c r="L30" s="123" t="s">
        <v>786</v>
      </c>
      <c r="M30" s="123" t="s">
        <v>787</v>
      </c>
      <c r="N30" s="123">
        <v>281583</v>
      </c>
      <c r="O30" s="123" t="s">
        <v>788</v>
      </c>
      <c r="P30" s="123">
        <v>370077</v>
      </c>
      <c r="Q30" s="123" t="s">
        <v>792</v>
      </c>
      <c r="R30" s="123" t="s">
        <v>265</v>
      </c>
      <c r="S30" s="123" t="s">
        <v>800</v>
      </c>
      <c r="T30" s="123" t="s">
        <v>800</v>
      </c>
      <c r="U30" s="123" t="s">
        <v>289</v>
      </c>
      <c r="V30" s="123" t="s">
        <v>268</v>
      </c>
      <c r="W30" s="123">
        <v>541</v>
      </c>
      <c r="X30" s="123" t="s">
        <v>309</v>
      </c>
      <c r="Y30" s="123">
        <v>352985950</v>
      </c>
      <c r="Z30" s="123" t="s">
        <v>801</v>
      </c>
      <c r="AA30" s="123" t="s">
        <v>354</v>
      </c>
      <c r="AB30" s="123">
        <v>63000</v>
      </c>
      <c r="AC30" s="123" t="s">
        <v>789</v>
      </c>
      <c r="AD30" s="123">
        <v>24</v>
      </c>
      <c r="AE30" s="123" t="s">
        <v>350</v>
      </c>
      <c r="AF30" s="123" t="s">
        <v>802</v>
      </c>
      <c r="AG30" s="123" t="s">
        <v>796</v>
      </c>
      <c r="AH30" s="123" t="s">
        <v>497</v>
      </c>
      <c r="AI30" s="123" t="s">
        <v>803</v>
      </c>
      <c r="AJ30" s="123">
        <v>3360</v>
      </c>
      <c r="AK30" s="123">
        <v>3360</v>
      </c>
      <c r="AL30" s="123" t="s">
        <v>804</v>
      </c>
      <c r="AM30" s="123">
        <v>54019.9</v>
      </c>
      <c r="AN30" s="123">
        <v>16540.099999999999</v>
      </c>
      <c r="AO30" s="123">
        <v>70560</v>
      </c>
      <c r="AP30" s="123">
        <v>8980.1</v>
      </c>
      <c r="AQ30" s="123">
        <v>362.9</v>
      </c>
      <c r="AR30" s="123">
        <v>9343</v>
      </c>
      <c r="AS30" s="123">
        <v>8980.1</v>
      </c>
      <c r="AT30" s="123">
        <v>362.9</v>
      </c>
      <c r="AU30" s="123">
        <v>9343</v>
      </c>
      <c r="AV30" s="123">
        <v>28</v>
      </c>
      <c r="AW30" s="123">
        <v>191</v>
      </c>
      <c r="AX30" s="123" t="s">
        <v>279</v>
      </c>
      <c r="AY30" s="123"/>
      <c r="AZ30" s="123"/>
      <c r="BA30" s="123"/>
      <c r="BB30" s="123" t="s">
        <v>280</v>
      </c>
      <c r="BC30" s="123"/>
      <c r="BD30" s="123"/>
      <c r="BE30" s="123">
        <v>0</v>
      </c>
      <c r="BF30" s="123" t="s">
        <v>800</v>
      </c>
      <c r="BG30" s="123" t="s">
        <v>805</v>
      </c>
      <c r="BH30" s="97" t="s">
        <v>1596</v>
      </c>
      <c r="BI30" s="123" t="s">
        <v>104</v>
      </c>
      <c r="BJ30" s="97">
        <v>46064</v>
      </c>
      <c r="BK30" s="95"/>
      <c r="BL30" s="95" t="s">
        <v>109</v>
      </c>
      <c r="BM30" s="98" t="s">
        <v>114</v>
      </c>
      <c r="BN30" s="99" t="s">
        <v>192</v>
      </c>
      <c r="BO30" s="123" t="s">
        <v>236</v>
      </c>
      <c r="BP30" s="123"/>
      <c r="BQ30" s="42"/>
      <c r="BR30" s="96"/>
    </row>
    <row r="31" spans="1:70" ht="30" hidden="1" customHeight="1" x14ac:dyDescent="0.35">
      <c r="A31" s="95">
        <v>88</v>
      </c>
      <c r="B31" s="123" t="s">
        <v>260</v>
      </c>
      <c r="C31" s="123" t="s">
        <v>250</v>
      </c>
      <c r="D31" s="123" t="s">
        <v>249</v>
      </c>
      <c r="E31" s="123" t="s">
        <v>261</v>
      </c>
      <c r="F31" s="123" t="s">
        <v>261</v>
      </c>
      <c r="G31" s="123" t="s">
        <v>247</v>
      </c>
      <c r="H31" s="123" t="s">
        <v>248</v>
      </c>
      <c r="I31" s="123">
        <v>149933</v>
      </c>
      <c r="J31" s="123" t="s">
        <v>785</v>
      </c>
      <c r="K31" s="123">
        <v>149933</v>
      </c>
      <c r="L31" s="123" t="s">
        <v>786</v>
      </c>
      <c r="M31" s="123" t="s">
        <v>787</v>
      </c>
      <c r="N31" s="123">
        <v>281583</v>
      </c>
      <c r="O31" s="123" t="s">
        <v>788</v>
      </c>
      <c r="P31" s="123">
        <v>370077</v>
      </c>
      <c r="Q31" s="123" t="s">
        <v>792</v>
      </c>
      <c r="R31" s="123" t="s">
        <v>265</v>
      </c>
      <c r="S31" s="123" t="s">
        <v>806</v>
      </c>
      <c r="T31" s="123" t="s">
        <v>806</v>
      </c>
      <c r="U31" s="123" t="s">
        <v>289</v>
      </c>
      <c r="V31" s="123" t="s">
        <v>268</v>
      </c>
      <c r="W31" s="123">
        <v>541</v>
      </c>
      <c r="X31" s="123" t="s">
        <v>309</v>
      </c>
      <c r="Y31" s="123">
        <v>352045156</v>
      </c>
      <c r="Z31" s="123" t="s">
        <v>807</v>
      </c>
      <c r="AA31" s="123" t="s">
        <v>808</v>
      </c>
      <c r="AB31" s="123">
        <v>63000</v>
      </c>
      <c r="AC31" s="123" t="s">
        <v>789</v>
      </c>
      <c r="AD31" s="123">
        <v>24</v>
      </c>
      <c r="AE31" s="123" t="s">
        <v>350</v>
      </c>
      <c r="AF31" s="123" t="s">
        <v>802</v>
      </c>
      <c r="AG31" s="123" t="s">
        <v>796</v>
      </c>
      <c r="AH31" s="123" t="s">
        <v>497</v>
      </c>
      <c r="AI31" s="123" t="s">
        <v>809</v>
      </c>
      <c r="AJ31" s="123">
        <v>3360</v>
      </c>
      <c r="AK31" s="123">
        <v>3360</v>
      </c>
      <c r="AL31" s="123" t="s">
        <v>798</v>
      </c>
      <c r="AM31" s="123">
        <v>57610.2</v>
      </c>
      <c r="AN31" s="123">
        <v>19669.8</v>
      </c>
      <c r="AO31" s="123">
        <v>77280</v>
      </c>
      <c r="AP31" s="123">
        <v>5389.8</v>
      </c>
      <c r="AQ31" s="123">
        <v>115.2</v>
      </c>
      <c r="AR31" s="123">
        <v>5505</v>
      </c>
      <c r="AS31" s="123">
        <v>5389.8</v>
      </c>
      <c r="AT31" s="123">
        <v>115.2</v>
      </c>
      <c r="AU31" s="123">
        <v>5505</v>
      </c>
      <c r="AV31" s="123">
        <v>29</v>
      </c>
      <c r="AW31" s="123">
        <v>160</v>
      </c>
      <c r="AX31" s="123" t="s">
        <v>298</v>
      </c>
      <c r="AY31" s="123"/>
      <c r="AZ31" s="123"/>
      <c r="BA31" s="123"/>
      <c r="BB31" s="123" t="s">
        <v>280</v>
      </c>
      <c r="BC31" s="123"/>
      <c r="BD31" s="123"/>
      <c r="BE31" s="123">
        <v>0</v>
      </c>
      <c r="BF31" s="123" t="s">
        <v>806</v>
      </c>
      <c r="BG31" s="123" t="s">
        <v>810</v>
      </c>
      <c r="BH31" s="97" t="s">
        <v>1596</v>
      </c>
      <c r="BI31" s="123" t="s">
        <v>104</v>
      </c>
      <c r="BJ31" s="97">
        <v>46064</v>
      </c>
      <c r="BK31" s="95"/>
      <c r="BL31" s="95" t="s">
        <v>109</v>
      </c>
      <c r="BM31" s="98" t="s">
        <v>114</v>
      </c>
      <c r="BN31" s="99" t="s">
        <v>192</v>
      </c>
      <c r="BO31" s="123" t="s">
        <v>236</v>
      </c>
      <c r="BP31" s="123"/>
      <c r="BQ31" s="42"/>
      <c r="BR31" s="96"/>
    </row>
    <row r="32" spans="1:70" ht="30" hidden="1" customHeight="1" x14ac:dyDescent="0.35">
      <c r="A32" s="95">
        <v>89</v>
      </c>
      <c r="B32" s="123" t="s">
        <v>260</v>
      </c>
      <c r="C32" s="123" t="s">
        <v>250</v>
      </c>
      <c r="D32" s="123" t="s">
        <v>249</v>
      </c>
      <c r="E32" s="123" t="s">
        <v>261</v>
      </c>
      <c r="F32" s="123" t="s">
        <v>261</v>
      </c>
      <c r="G32" s="123" t="s">
        <v>247</v>
      </c>
      <c r="H32" s="123" t="s">
        <v>248</v>
      </c>
      <c r="I32" s="123">
        <v>149933</v>
      </c>
      <c r="J32" s="123" t="s">
        <v>785</v>
      </c>
      <c r="K32" s="123">
        <v>149933</v>
      </c>
      <c r="L32" s="123" t="s">
        <v>786</v>
      </c>
      <c r="M32" s="123" t="s">
        <v>787</v>
      </c>
      <c r="N32" s="123">
        <v>281583</v>
      </c>
      <c r="O32" s="123" t="s">
        <v>788</v>
      </c>
      <c r="P32" s="123">
        <v>370077</v>
      </c>
      <c r="Q32" s="123" t="s">
        <v>792</v>
      </c>
      <c r="R32" s="123" t="s">
        <v>265</v>
      </c>
      <c r="S32" s="123" t="s">
        <v>811</v>
      </c>
      <c r="T32" s="123" t="s">
        <v>811</v>
      </c>
      <c r="U32" s="123" t="s">
        <v>289</v>
      </c>
      <c r="V32" s="123" t="s">
        <v>268</v>
      </c>
      <c r="W32" s="123">
        <v>0</v>
      </c>
      <c r="X32" s="123" t="s">
        <v>309</v>
      </c>
      <c r="Y32" s="123">
        <v>357630115</v>
      </c>
      <c r="Z32" s="123" t="s">
        <v>812</v>
      </c>
      <c r="AA32" s="123" t="s">
        <v>322</v>
      </c>
      <c r="AB32" s="123">
        <v>80000</v>
      </c>
      <c r="AC32" s="123" t="s">
        <v>789</v>
      </c>
      <c r="AD32" s="123">
        <v>24</v>
      </c>
      <c r="AE32" s="123" t="s">
        <v>302</v>
      </c>
      <c r="AF32" s="123" t="s">
        <v>813</v>
      </c>
      <c r="AG32" s="123" t="s">
        <v>796</v>
      </c>
      <c r="AH32" s="123" t="s">
        <v>497</v>
      </c>
      <c r="AI32" s="123" t="s">
        <v>797</v>
      </c>
      <c r="AJ32" s="123">
        <v>4270</v>
      </c>
      <c r="AK32" s="123">
        <v>4270</v>
      </c>
      <c r="AL32" s="123" t="s">
        <v>814</v>
      </c>
      <c r="AM32" s="123">
        <v>38227.379999999997</v>
      </c>
      <c r="AN32" s="123">
        <v>17282.62</v>
      </c>
      <c r="AO32" s="123">
        <v>55510</v>
      </c>
      <c r="AP32" s="123">
        <v>41772.620000000003</v>
      </c>
      <c r="AQ32" s="123">
        <v>5429.38</v>
      </c>
      <c r="AR32" s="123">
        <v>47202</v>
      </c>
      <c r="AS32" s="123">
        <v>17698.91</v>
      </c>
      <c r="AT32" s="123">
        <v>3651.09</v>
      </c>
      <c r="AU32" s="123">
        <v>21350</v>
      </c>
      <c r="AV32" s="123">
        <v>18</v>
      </c>
      <c r="AW32" s="123">
        <v>129</v>
      </c>
      <c r="AX32" s="123" t="s">
        <v>507</v>
      </c>
      <c r="AY32" s="123"/>
      <c r="AZ32" s="123"/>
      <c r="BA32" s="123"/>
      <c r="BB32" s="123" t="s">
        <v>280</v>
      </c>
      <c r="BC32" s="123"/>
      <c r="BD32" s="123"/>
      <c r="BE32" s="123">
        <v>0</v>
      </c>
      <c r="BF32" s="123" t="s">
        <v>811</v>
      </c>
      <c r="BG32" s="123" t="s">
        <v>815</v>
      </c>
      <c r="BH32" s="97" t="s">
        <v>1596</v>
      </c>
      <c r="BI32" s="123" t="s">
        <v>104</v>
      </c>
      <c r="BJ32" s="97">
        <v>46064</v>
      </c>
      <c r="BK32" s="95"/>
      <c r="BL32" s="95" t="s">
        <v>109</v>
      </c>
      <c r="BM32" s="98" t="s">
        <v>114</v>
      </c>
      <c r="BN32" s="99" t="s">
        <v>192</v>
      </c>
      <c r="BO32" s="123" t="s">
        <v>236</v>
      </c>
      <c r="BP32" s="123"/>
      <c r="BQ32" s="42"/>
      <c r="BR32" s="96"/>
    </row>
    <row r="33" spans="1:70" ht="30" hidden="1" customHeight="1" x14ac:dyDescent="0.35">
      <c r="A33" s="95">
        <v>90</v>
      </c>
      <c r="B33" s="123" t="s">
        <v>260</v>
      </c>
      <c r="C33" s="123" t="s">
        <v>250</v>
      </c>
      <c r="D33" s="123" t="s">
        <v>249</v>
      </c>
      <c r="E33" s="123" t="s">
        <v>261</v>
      </c>
      <c r="F33" s="123" t="s">
        <v>261</v>
      </c>
      <c r="G33" s="123" t="s">
        <v>247</v>
      </c>
      <c r="H33" s="123" t="s">
        <v>248</v>
      </c>
      <c r="I33" s="123">
        <v>149933</v>
      </c>
      <c r="J33" s="123" t="s">
        <v>785</v>
      </c>
      <c r="K33" s="123">
        <v>149933</v>
      </c>
      <c r="L33" s="123" t="s">
        <v>786</v>
      </c>
      <c r="M33" s="123" t="s">
        <v>787</v>
      </c>
      <c r="N33" s="123">
        <v>254338</v>
      </c>
      <c r="O33" s="123" t="s">
        <v>788</v>
      </c>
      <c r="P33" s="123">
        <v>334136</v>
      </c>
      <c r="Q33" s="123" t="s">
        <v>746</v>
      </c>
      <c r="R33" s="123" t="s">
        <v>265</v>
      </c>
      <c r="S33" s="123" t="s">
        <v>816</v>
      </c>
      <c r="T33" s="123" t="s">
        <v>816</v>
      </c>
      <c r="U33" s="123" t="s">
        <v>289</v>
      </c>
      <c r="V33" s="123" t="s">
        <v>268</v>
      </c>
      <c r="W33" s="123">
        <v>541</v>
      </c>
      <c r="X33" s="123" t="s">
        <v>309</v>
      </c>
      <c r="Y33" s="123">
        <v>353181698</v>
      </c>
      <c r="Z33" s="123" t="s">
        <v>817</v>
      </c>
      <c r="AA33" s="123" t="s">
        <v>818</v>
      </c>
      <c r="AB33" s="123">
        <v>73000</v>
      </c>
      <c r="AC33" s="123" t="s">
        <v>789</v>
      </c>
      <c r="AD33" s="123">
        <v>24</v>
      </c>
      <c r="AE33" s="123" t="s">
        <v>307</v>
      </c>
      <c r="AF33" s="123" t="s">
        <v>740</v>
      </c>
      <c r="AG33" s="123" t="s">
        <v>790</v>
      </c>
      <c r="AH33" s="123" t="s">
        <v>305</v>
      </c>
      <c r="AI33" s="123" t="s">
        <v>819</v>
      </c>
      <c r="AJ33" s="123">
        <v>3900</v>
      </c>
      <c r="AK33" s="123">
        <v>3900</v>
      </c>
      <c r="AL33" s="123" t="s">
        <v>820</v>
      </c>
      <c r="AM33" s="123">
        <v>68919.73</v>
      </c>
      <c r="AN33" s="123">
        <v>20780.27</v>
      </c>
      <c r="AO33" s="123">
        <v>89700</v>
      </c>
      <c r="AP33" s="123">
        <v>4080.27</v>
      </c>
      <c r="AQ33" s="123">
        <v>84.73</v>
      </c>
      <c r="AR33" s="123">
        <v>4165</v>
      </c>
      <c r="AS33" s="123">
        <v>4080.27</v>
      </c>
      <c r="AT33" s="123">
        <v>84.73</v>
      </c>
      <c r="AU33" s="123">
        <v>4165</v>
      </c>
      <c r="AV33" s="123">
        <v>27</v>
      </c>
      <c r="AW33" s="123">
        <v>99</v>
      </c>
      <c r="AX33" s="123" t="s">
        <v>546</v>
      </c>
      <c r="AY33" s="123"/>
      <c r="AZ33" s="123"/>
      <c r="BA33" s="123"/>
      <c r="BB33" s="123" t="s">
        <v>280</v>
      </c>
      <c r="BC33" s="123"/>
      <c r="BD33" s="123"/>
      <c r="BE33" s="123">
        <v>0</v>
      </c>
      <c r="BF33" s="123" t="s">
        <v>816</v>
      </c>
      <c r="BG33" s="123" t="s">
        <v>821</v>
      </c>
      <c r="BH33" s="97" t="s">
        <v>1596</v>
      </c>
      <c r="BI33" s="123" t="s">
        <v>104</v>
      </c>
      <c r="BJ33" s="97">
        <v>46064</v>
      </c>
      <c r="BK33" s="95"/>
      <c r="BL33" s="95" t="s">
        <v>109</v>
      </c>
      <c r="BM33" s="98" t="s">
        <v>124</v>
      </c>
      <c r="BN33" s="99" t="s">
        <v>192</v>
      </c>
      <c r="BO33" s="123" t="s">
        <v>236</v>
      </c>
      <c r="BP33" s="123"/>
      <c r="BQ33" s="42"/>
      <c r="BR33" s="96"/>
    </row>
    <row r="34" spans="1:70" ht="30" hidden="1" customHeight="1" x14ac:dyDescent="0.35">
      <c r="A34" s="95">
        <v>91</v>
      </c>
      <c r="B34" s="123" t="s">
        <v>260</v>
      </c>
      <c r="C34" s="123" t="s">
        <v>250</v>
      </c>
      <c r="D34" s="123" t="s">
        <v>249</v>
      </c>
      <c r="E34" s="123" t="s">
        <v>261</v>
      </c>
      <c r="F34" s="123" t="s">
        <v>261</v>
      </c>
      <c r="G34" s="123" t="s">
        <v>247</v>
      </c>
      <c r="H34" s="123" t="s">
        <v>248</v>
      </c>
      <c r="I34" s="123">
        <v>130589</v>
      </c>
      <c r="J34" s="123" t="s">
        <v>822</v>
      </c>
      <c r="K34" s="123">
        <v>130589</v>
      </c>
      <c r="L34" s="123" t="s">
        <v>482</v>
      </c>
      <c r="M34" s="123" t="s">
        <v>483</v>
      </c>
      <c r="N34" s="123">
        <v>220308</v>
      </c>
      <c r="O34" s="123" t="s">
        <v>823</v>
      </c>
      <c r="P34" s="123">
        <v>290680</v>
      </c>
      <c r="Q34" s="123" t="s">
        <v>824</v>
      </c>
      <c r="R34" s="123" t="s">
        <v>265</v>
      </c>
      <c r="S34" s="123" t="s">
        <v>825</v>
      </c>
      <c r="T34" s="123" t="s">
        <v>825</v>
      </c>
      <c r="U34" s="123" t="s">
        <v>267</v>
      </c>
      <c r="V34" s="123" t="s">
        <v>268</v>
      </c>
      <c r="W34" s="123">
        <v>0</v>
      </c>
      <c r="X34" s="123" t="s">
        <v>269</v>
      </c>
      <c r="Y34" s="123">
        <v>356511411</v>
      </c>
      <c r="Z34" s="123" t="s">
        <v>826</v>
      </c>
      <c r="AA34" s="123" t="s">
        <v>827</v>
      </c>
      <c r="AB34" s="123">
        <v>80000</v>
      </c>
      <c r="AC34" s="123" t="s">
        <v>292</v>
      </c>
      <c r="AD34" s="123">
        <v>24</v>
      </c>
      <c r="AE34" s="123" t="s">
        <v>307</v>
      </c>
      <c r="AF34" s="123" t="s">
        <v>602</v>
      </c>
      <c r="AG34" s="123" t="s">
        <v>828</v>
      </c>
      <c r="AH34" s="123" t="s">
        <v>305</v>
      </c>
      <c r="AI34" s="123" t="s">
        <v>375</v>
      </c>
      <c r="AJ34" s="123">
        <v>4270</v>
      </c>
      <c r="AK34" s="123">
        <v>4270</v>
      </c>
      <c r="AL34" s="123" t="s">
        <v>829</v>
      </c>
      <c r="AM34" s="123">
        <v>30488.22</v>
      </c>
      <c r="AN34" s="123">
        <v>16481.78</v>
      </c>
      <c r="AO34" s="123">
        <v>46970</v>
      </c>
      <c r="AP34" s="123">
        <v>49511.78</v>
      </c>
      <c r="AQ34" s="123">
        <v>7739.22</v>
      </c>
      <c r="AR34" s="123">
        <v>57251</v>
      </c>
      <c r="AS34" s="123">
        <v>31669.8</v>
      </c>
      <c r="AT34" s="123">
        <v>6760.2</v>
      </c>
      <c r="AU34" s="123">
        <v>38430</v>
      </c>
      <c r="AV34" s="123">
        <v>20</v>
      </c>
      <c r="AW34" s="123">
        <v>247</v>
      </c>
      <c r="AX34" s="123" t="s">
        <v>279</v>
      </c>
      <c r="AY34" s="123"/>
      <c r="AZ34" s="123"/>
      <c r="BA34" s="123"/>
      <c r="BB34" s="123" t="s">
        <v>280</v>
      </c>
      <c r="BC34" s="123"/>
      <c r="BD34" s="123" t="s">
        <v>338</v>
      </c>
      <c r="BE34" s="123">
        <v>80000</v>
      </c>
      <c r="BF34" s="123" t="s">
        <v>825</v>
      </c>
      <c r="BG34" s="123" t="s">
        <v>830</v>
      </c>
      <c r="BH34" s="97" t="s">
        <v>1596</v>
      </c>
      <c r="BI34" s="123" t="s">
        <v>104</v>
      </c>
      <c r="BJ34" s="97">
        <v>46064</v>
      </c>
      <c r="BK34" s="95"/>
      <c r="BL34" s="95" t="s">
        <v>109</v>
      </c>
      <c r="BM34" s="98" t="s">
        <v>124</v>
      </c>
      <c r="BN34" s="99" t="s">
        <v>192</v>
      </c>
      <c r="BO34" s="123" t="s">
        <v>236</v>
      </c>
      <c r="BP34" s="123"/>
      <c r="BQ34" s="42"/>
      <c r="BR34" s="96"/>
    </row>
    <row r="35" spans="1:70" ht="30" hidden="1" customHeight="1" x14ac:dyDescent="0.35">
      <c r="A35" s="95">
        <v>92</v>
      </c>
      <c r="B35" s="123" t="s">
        <v>260</v>
      </c>
      <c r="C35" s="123" t="s">
        <v>250</v>
      </c>
      <c r="D35" s="123" t="s">
        <v>249</v>
      </c>
      <c r="E35" s="123" t="s">
        <v>261</v>
      </c>
      <c r="F35" s="123" t="s">
        <v>261</v>
      </c>
      <c r="G35" s="123" t="s">
        <v>247</v>
      </c>
      <c r="H35" s="123" t="s">
        <v>248</v>
      </c>
      <c r="I35" s="123">
        <v>130589</v>
      </c>
      <c r="J35" s="123" t="s">
        <v>822</v>
      </c>
      <c r="K35" s="123">
        <v>130589</v>
      </c>
      <c r="L35" s="123" t="s">
        <v>482</v>
      </c>
      <c r="M35" s="123" t="s">
        <v>483</v>
      </c>
      <c r="N35" s="123">
        <v>220308</v>
      </c>
      <c r="O35" s="123" t="s">
        <v>823</v>
      </c>
      <c r="P35" s="123">
        <v>564665</v>
      </c>
      <c r="Q35" s="123" t="s">
        <v>831</v>
      </c>
      <c r="R35" s="123" t="s">
        <v>832</v>
      </c>
      <c r="S35" s="123" t="s">
        <v>833</v>
      </c>
      <c r="T35" s="123" t="s">
        <v>833</v>
      </c>
      <c r="U35" s="123" t="s">
        <v>408</v>
      </c>
      <c r="V35" s="123" t="s">
        <v>432</v>
      </c>
      <c r="W35" s="123">
        <v>0</v>
      </c>
      <c r="X35" s="123" t="s">
        <v>301</v>
      </c>
      <c r="Y35" s="123">
        <v>18298246</v>
      </c>
      <c r="Z35" s="123" t="s">
        <v>834</v>
      </c>
      <c r="AA35" s="123" t="s">
        <v>835</v>
      </c>
      <c r="AB35" s="123">
        <v>20744</v>
      </c>
      <c r="AC35" s="123" t="s">
        <v>292</v>
      </c>
      <c r="AD35" s="123">
        <v>38</v>
      </c>
      <c r="AE35" s="123" t="s">
        <v>320</v>
      </c>
      <c r="AF35" s="123" t="s">
        <v>602</v>
      </c>
      <c r="AG35" s="123" t="s">
        <v>836</v>
      </c>
      <c r="AH35" s="123" t="s">
        <v>305</v>
      </c>
      <c r="AI35" s="123" t="s">
        <v>835</v>
      </c>
      <c r="AJ35" s="123">
        <v>0</v>
      </c>
      <c r="AK35" s="123">
        <v>0</v>
      </c>
      <c r="AL35" s="123" t="s">
        <v>354</v>
      </c>
      <c r="AM35" s="123">
        <v>20784.46</v>
      </c>
      <c r="AN35" s="123">
        <v>0</v>
      </c>
      <c r="AO35" s="123">
        <v>20784.46</v>
      </c>
      <c r="AP35" s="123">
        <v>6.54</v>
      </c>
      <c r="AQ35" s="123">
        <v>0</v>
      </c>
      <c r="AR35" s="123">
        <v>6.54</v>
      </c>
      <c r="AS35" s="123">
        <v>6.69</v>
      </c>
      <c r="AT35" s="123">
        <v>0</v>
      </c>
      <c r="AU35" s="123">
        <v>6.69</v>
      </c>
      <c r="AV35" s="123">
        <v>62</v>
      </c>
      <c r="AW35" s="123">
        <v>1613</v>
      </c>
      <c r="AX35" s="123" t="s">
        <v>279</v>
      </c>
      <c r="AY35" s="123"/>
      <c r="AZ35" s="123"/>
      <c r="BA35" s="123"/>
      <c r="BB35" s="123" t="s">
        <v>280</v>
      </c>
      <c r="BC35" s="123"/>
      <c r="BD35" s="123" t="s">
        <v>367</v>
      </c>
      <c r="BE35" s="123">
        <v>20744</v>
      </c>
      <c r="BF35" s="123" t="s">
        <v>833</v>
      </c>
      <c r="BG35" s="123" t="s">
        <v>837</v>
      </c>
      <c r="BH35" s="97" t="s">
        <v>1596</v>
      </c>
      <c r="BI35" s="123" t="s">
        <v>104</v>
      </c>
      <c r="BJ35" s="97">
        <v>46064</v>
      </c>
      <c r="BK35" s="95"/>
      <c r="BL35" s="95" t="s">
        <v>109</v>
      </c>
      <c r="BM35" s="98" t="s">
        <v>124</v>
      </c>
      <c r="BN35" s="99" t="s">
        <v>192</v>
      </c>
      <c r="BO35" s="123" t="s">
        <v>236</v>
      </c>
      <c r="BP35" s="123"/>
      <c r="BQ35" s="42"/>
      <c r="BR35" s="96"/>
    </row>
    <row r="36" spans="1:70" ht="30" hidden="1" customHeight="1" x14ac:dyDescent="0.35">
      <c r="A36" s="95">
        <v>93</v>
      </c>
      <c r="B36" s="123" t="s">
        <v>260</v>
      </c>
      <c r="C36" s="123" t="s">
        <v>250</v>
      </c>
      <c r="D36" s="123" t="s">
        <v>249</v>
      </c>
      <c r="E36" s="123" t="s">
        <v>261</v>
      </c>
      <c r="F36" s="123" t="s">
        <v>261</v>
      </c>
      <c r="G36" s="123" t="s">
        <v>247</v>
      </c>
      <c r="H36" s="123" t="s">
        <v>248</v>
      </c>
      <c r="I36" s="123">
        <v>130589</v>
      </c>
      <c r="J36" s="123" t="s">
        <v>822</v>
      </c>
      <c r="K36" s="123">
        <v>130589</v>
      </c>
      <c r="L36" s="123" t="s">
        <v>482</v>
      </c>
      <c r="M36" s="123" t="s">
        <v>483</v>
      </c>
      <c r="N36" s="123">
        <v>220308</v>
      </c>
      <c r="O36" s="123" t="s">
        <v>823</v>
      </c>
      <c r="P36" s="123">
        <v>290680</v>
      </c>
      <c r="Q36" s="123" t="s">
        <v>824</v>
      </c>
      <c r="R36" s="123" t="s">
        <v>265</v>
      </c>
      <c r="S36" s="123" t="s">
        <v>838</v>
      </c>
      <c r="T36" s="123" t="s">
        <v>838</v>
      </c>
      <c r="U36" s="123" t="s">
        <v>289</v>
      </c>
      <c r="V36" s="123" t="s">
        <v>268</v>
      </c>
      <c r="W36" s="123">
        <v>541</v>
      </c>
      <c r="X36" s="123" t="s">
        <v>309</v>
      </c>
      <c r="Y36" s="123">
        <v>354950150</v>
      </c>
      <c r="Z36" s="123" t="s">
        <v>839</v>
      </c>
      <c r="AA36" s="123" t="s">
        <v>840</v>
      </c>
      <c r="AB36" s="123">
        <v>73000</v>
      </c>
      <c r="AC36" s="123" t="s">
        <v>292</v>
      </c>
      <c r="AD36" s="123">
        <v>24</v>
      </c>
      <c r="AE36" s="123" t="s">
        <v>307</v>
      </c>
      <c r="AF36" s="123" t="s">
        <v>841</v>
      </c>
      <c r="AG36" s="123" t="s">
        <v>842</v>
      </c>
      <c r="AH36" s="123" t="s">
        <v>276</v>
      </c>
      <c r="AI36" s="123" t="s">
        <v>843</v>
      </c>
      <c r="AJ36" s="123">
        <v>3900</v>
      </c>
      <c r="AK36" s="123">
        <v>3900</v>
      </c>
      <c r="AL36" s="123" t="s">
        <v>345</v>
      </c>
      <c r="AM36" s="123">
        <v>54221.45</v>
      </c>
      <c r="AN36" s="123">
        <v>19878.55</v>
      </c>
      <c r="AO36" s="123">
        <v>74100</v>
      </c>
      <c r="AP36" s="123">
        <v>18778.55</v>
      </c>
      <c r="AQ36" s="123">
        <v>1212.45</v>
      </c>
      <c r="AR36" s="123">
        <v>19991</v>
      </c>
      <c r="AS36" s="123">
        <v>14479.38</v>
      </c>
      <c r="AT36" s="123">
        <v>1120.6199999999999</v>
      </c>
      <c r="AU36" s="123">
        <v>15600</v>
      </c>
      <c r="AV36" s="123">
        <v>23</v>
      </c>
      <c r="AW36" s="123">
        <v>94</v>
      </c>
      <c r="AX36" s="123" t="s">
        <v>546</v>
      </c>
      <c r="AY36" s="123"/>
      <c r="AZ36" s="123"/>
      <c r="BA36" s="123"/>
      <c r="BB36" s="123" t="s">
        <v>280</v>
      </c>
      <c r="BC36" s="123"/>
      <c r="BD36" s="123"/>
      <c r="BE36" s="123">
        <v>0</v>
      </c>
      <c r="BF36" s="123" t="s">
        <v>838</v>
      </c>
      <c r="BG36" s="123" t="s">
        <v>844</v>
      </c>
      <c r="BH36" s="97" t="s">
        <v>1596</v>
      </c>
      <c r="BI36" s="123" t="s">
        <v>104</v>
      </c>
      <c r="BJ36" s="97">
        <v>46064</v>
      </c>
      <c r="BK36" s="95"/>
      <c r="BL36" s="95" t="s">
        <v>109</v>
      </c>
      <c r="BM36" s="98" t="s">
        <v>124</v>
      </c>
      <c r="BN36" s="99" t="s">
        <v>192</v>
      </c>
      <c r="BO36" s="123" t="s">
        <v>236</v>
      </c>
      <c r="BP36" s="123"/>
      <c r="BQ36" s="42"/>
      <c r="BR36" s="96"/>
    </row>
    <row r="37" spans="1:70" ht="30" hidden="1" customHeight="1" x14ac:dyDescent="0.35">
      <c r="A37" s="95">
        <v>94</v>
      </c>
      <c r="B37" s="123" t="s">
        <v>260</v>
      </c>
      <c r="C37" s="123" t="s">
        <v>250</v>
      </c>
      <c r="D37" s="123" t="s">
        <v>249</v>
      </c>
      <c r="E37" s="123" t="s">
        <v>261</v>
      </c>
      <c r="F37" s="123" t="s">
        <v>261</v>
      </c>
      <c r="G37" s="123" t="s">
        <v>247</v>
      </c>
      <c r="H37" s="123" t="s">
        <v>248</v>
      </c>
      <c r="I37" s="123">
        <v>130589</v>
      </c>
      <c r="J37" s="123" t="s">
        <v>822</v>
      </c>
      <c r="K37" s="123">
        <v>130589</v>
      </c>
      <c r="L37" s="123" t="s">
        <v>482</v>
      </c>
      <c r="M37" s="123" t="s">
        <v>483</v>
      </c>
      <c r="N37" s="123">
        <v>220308</v>
      </c>
      <c r="O37" s="123" t="s">
        <v>823</v>
      </c>
      <c r="P37" s="123">
        <v>290680</v>
      </c>
      <c r="Q37" s="123" t="s">
        <v>824</v>
      </c>
      <c r="R37" s="123" t="s">
        <v>359</v>
      </c>
      <c r="S37" s="123" t="s">
        <v>845</v>
      </c>
      <c r="T37" s="123" t="s">
        <v>845</v>
      </c>
      <c r="U37" s="123" t="s">
        <v>424</v>
      </c>
      <c r="V37" s="123" t="s">
        <v>268</v>
      </c>
      <c r="W37" s="123">
        <v>0</v>
      </c>
      <c r="X37" s="123" t="s">
        <v>301</v>
      </c>
      <c r="Y37" s="123">
        <v>21577841</v>
      </c>
      <c r="Z37" s="123" t="s">
        <v>846</v>
      </c>
      <c r="AA37" s="123" t="s">
        <v>847</v>
      </c>
      <c r="AB37" s="123">
        <v>41488</v>
      </c>
      <c r="AC37" s="123" t="s">
        <v>292</v>
      </c>
      <c r="AD37" s="123">
        <v>24</v>
      </c>
      <c r="AE37" s="123" t="s">
        <v>273</v>
      </c>
      <c r="AF37" s="123" t="s">
        <v>848</v>
      </c>
      <c r="AG37" s="123" t="s">
        <v>842</v>
      </c>
      <c r="AH37" s="123" t="s">
        <v>305</v>
      </c>
      <c r="AI37" s="123" t="s">
        <v>847</v>
      </c>
      <c r="AJ37" s="123">
        <v>2200</v>
      </c>
      <c r="AK37" s="123">
        <v>2200</v>
      </c>
      <c r="AL37" s="123" t="s">
        <v>798</v>
      </c>
      <c r="AM37" s="123">
        <v>38641.68</v>
      </c>
      <c r="AN37" s="123">
        <v>1773.43</v>
      </c>
      <c r="AO37" s="123">
        <v>40415.11</v>
      </c>
      <c r="AP37" s="123">
        <v>3546.32</v>
      </c>
      <c r="AQ37" s="123">
        <v>40.57</v>
      </c>
      <c r="AR37" s="123">
        <v>3586.89</v>
      </c>
      <c r="AS37" s="123">
        <v>2846.32</v>
      </c>
      <c r="AT37" s="123">
        <v>40.57</v>
      </c>
      <c r="AU37" s="123">
        <v>2886.89</v>
      </c>
      <c r="AV37" s="123">
        <v>52</v>
      </c>
      <c r="AW37" s="123">
        <v>1343</v>
      </c>
      <c r="AX37" s="123" t="s">
        <v>279</v>
      </c>
      <c r="AY37" s="123"/>
      <c r="AZ37" s="123"/>
      <c r="BA37" s="123"/>
      <c r="BB37" s="123" t="s">
        <v>280</v>
      </c>
      <c r="BC37" s="123"/>
      <c r="BD37" s="123"/>
      <c r="BE37" s="123">
        <v>0</v>
      </c>
      <c r="BF37" s="123" t="s">
        <v>845</v>
      </c>
      <c r="BG37" s="123" t="s">
        <v>849</v>
      </c>
      <c r="BH37" s="97" t="s">
        <v>1596</v>
      </c>
      <c r="BI37" s="123" t="s">
        <v>104</v>
      </c>
      <c r="BJ37" s="97">
        <v>46064</v>
      </c>
      <c r="BK37" s="95"/>
      <c r="BL37" s="95" t="s">
        <v>109</v>
      </c>
      <c r="BM37" s="98" t="s">
        <v>124</v>
      </c>
      <c r="BN37" s="99" t="s">
        <v>192</v>
      </c>
      <c r="BO37" s="123" t="s">
        <v>236</v>
      </c>
      <c r="BP37" s="123"/>
      <c r="BQ37" s="42"/>
      <c r="BR37" s="96"/>
    </row>
    <row r="38" spans="1:70" ht="30" hidden="1" customHeight="1" x14ac:dyDescent="0.35">
      <c r="A38" s="95">
        <v>95</v>
      </c>
      <c r="B38" s="123" t="s">
        <v>260</v>
      </c>
      <c r="C38" s="123" t="s">
        <v>250</v>
      </c>
      <c r="D38" s="123" t="s">
        <v>249</v>
      </c>
      <c r="E38" s="123" t="s">
        <v>261</v>
      </c>
      <c r="F38" s="123" t="s">
        <v>261</v>
      </c>
      <c r="G38" s="123" t="s">
        <v>247</v>
      </c>
      <c r="H38" s="123" t="s">
        <v>248</v>
      </c>
      <c r="I38" s="123">
        <v>123509</v>
      </c>
      <c r="J38" s="123" t="s">
        <v>356</v>
      </c>
      <c r="K38" s="123">
        <v>123509</v>
      </c>
      <c r="L38" s="123" t="s">
        <v>283</v>
      </c>
      <c r="M38" s="123" t="s">
        <v>284</v>
      </c>
      <c r="N38" s="123">
        <v>208440</v>
      </c>
      <c r="O38" s="123" t="s">
        <v>850</v>
      </c>
      <c r="P38" s="123">
        <v>275622</v>
      </c>
      <c r="Q38" s="123" t="s">
        <v>851</v>
      </c>
      <c r="R38" s="123" t="s">
        <v>680</v>
      </c>
      <c r="S38" s="123" t="s">
        <v>852</v>
      </c>
      <c r="T38" s="123" t="s">
        <v>852</v>
      </c>
      <c r="U38" s="123" t="s">
        <v>408</v>
      </c>
      <c r="V38" s="123" t="s">
        <v>268</v>
      </c>
      <c r="W38" s="123">
        <v>0</v>
      </c>
      <c r="X38" s="123" t="s">
        <v>437</v>
      </c>
      <c r="Y38" s="123">
        <v>28405704</v>
      </c>
      <c r="Z38" s="123" t="s">
        <v>853</v>
      </c>
      <c r="AA38" s="123" t="s">
        <v>854</v>
      </c>
      <c r="AB38" s="123">
        <v>52060</v>
      </c>
      <c r="AC38" s="123" t="s">
        <v>363</v>
      </c>
      <c r="AD38" s="123">
        <v>24</v>
      </c>
      <c r="AE38" s="123" t="s">
        <v>273</v>
      </c>
      <c r="AF38" s="123" t="s">
        <v>855</v>
      </c>
      <c r="AG38" s="123" t="s">
        <v>856</v>
      </c>
      <c r="AH38" s="123" t="s">
        <v>305</v>
      </c>
      <c r="AI38" s="123" t="s">
        <v>854</v>
      </c>
      <c r="AJ38" s="123">
        <v>2700</v>
      </c>
      <c r="AK38" s="123">
        <v>2700</v>
      </c>
      <c r="AL38" s="123" t="s">
        <v>366</v>
      </c>
      <c r="AM38" s="123">
        <v>12246.45</v>
      </c>
      <c r="AN38" s="123">
        <v>1427.56</v>
      </c>
      <c r="AO38" s="123">
        <v>13674.01</v>
      </c>
      <c r="AP38" s="123">
        <v>39813.550000000003</v>
      </c>
      <c r="AQ38" s="123">
        <v>6539.49</v>
      </c>
      <c r="AR38" s="123">
        <v>46353.04</v>
      </c>
      <c r="AS38" s="123">
        <v>39813.550000000003</v>
      </c>
      <c r="AT38" s="123">
        <v>6539.49</v>
      </c>
      <c r="AU38" s="123">
        <v>46353.04</v>
      </c>
      <c r="AV38" s="123">
        <v>53</v>
      </c>
      <c r="AW38" s="123">
        <v>1558</v>
      </c>
      <c r="AX38" s="123" t="s">
        <v>279</v>
      </c>
      <c r="AY38" s="123"/>
      <c r="AZ38" s="123"/>
      <c r="BA38" s="123"/>
      <c r="BB38" s="123" t="s">
        <v>280</v>
      </c>
      <c r="BC38" s="123"/>
      <c r="BD38" s="123" t="s">
        <v>402</v>
      </c>
      <c r="BE38" s="123">
        <v>52060</v>
      </c>
      <c r="BF38" s="123" t="s">
        <v>852</v>
      </c>
      <c r="BG38" s="123" t="s">
        <v>857</v>
      </c>
      <c r="BH38" s="97" t="s">
        <v>1596</v>
      </c>
      <c r="BI38" s="123" t="s">
        <v>104</v>
      </c>
      <c r="BJ38" s="97">
        <v>46064</v>
      </c>
      <c r="BK38" s="95"/>
      <c r="BL38" s="95" t="s">
        <v>109</v>
      </c>
      <c r="BM38" s="98" t="s">
        <v>124</v>
      </c>
      <c r="BN38" s="99" t="s">
        <v>192</v>
      </c>
      <c r="BO38" s="123" t="s">
        <v>236</v>
      </c>
      <c r="BP38" s="123"/>
      <c r="BQ38" s="42"/>
      <c r="BR38" s="96"/>
    </row>
    <row r="39" spans="1:70" ht="30" hidden="1" customHeight="1" x14ac:dyDescent="0.35">
      <c r="A39" s="95">
        <v>96</v>
      </c>
      <c r="B39" s="123" t="s">
        <v>260</v>
      </c>
      <c r="C39" s="123" t="s">
        <v>250</v>
      </c>
      <c r="D39" s="123" t="s">
        <v>249</v>
      </c>
      <c r="E39" s="123" t="s">
        <v>261</v>
      </c>
      <c r="F39" s="123" t="s">
        <v>261</v>
      </c>
      <c r="G39" s="123" t="s">
        <v>247</v>
      </c>
      <c r="H39" s="123" t="s">
        <v>248</v>
      </c>
      <c r="I39" s="123">
        <v>123509</v>
      </c>
      <c r="J39" s="123" t="s">
        <v>356</v>
      </c>
      <c r="K39" s="123">
        <v>123509</v>
      </c>
      <c r="L39" s="123" t="s">
        <v>283</v>
      </c>
      <c r="M39" s="123" t="s">
        <v>284</v>
      </c>
      <c r="N39" s="123">
        <v>208440</v>
      </c>
      <c r="O39" s="123" t="s">
        <v>850</v>
      </c>
      <c r="P39" s="123">
        <v>275622</v>
      </c>
      <c r="Q39" s="123" t="s">
        <v>851</v>
      </c>
      <c r="R39" s="123" t="s">
        <v>359</v>
      </c>
      <c r="S39" s="123" t="s">
        <v>858</v>
      </c>
      <c r="T39" s="123" t="s">
        <v>858</v>
      </c>
      <c r="U39" s="123" t="s">
        <v>319</v>
      </c>
      <c r="V39" s="123" t="s">
        <v>268</v>
      </c>
      <c r="W39" s="123">
        <v>0</v>
      </c>
      <c r="X39" s="123" t="s">
        <v>437</v>
      </c>
      <c r="Y39" s="123">
        <v>15500899</v>
      </c>
      <c r="Z39" s="123" t="s">
        <v>859</v>
      </c>
      <c r="AA39" s="123" t="s">
        <v>860</v>
      </c>
      <c r="AB39" s="123">
        <v>29975</v>
      </c>
      <c r="AC39" s="123" t="s">
        <v>363</v>
      </c>
      <c r="AD39" s="123">
        <v>38</v>
      </c>
      <c r="AE39" s="123" t="s">
        <v>320</v>
      </c>
      <c r="AF39" s="123" t="s">
        <v>855</v>
      </c>
      <c r="AG39" s="123" t="s">
        <v>861</v>
      </c>
      <c r="AH39" s="123" t="s">
        <v>305</v>
      </c>
      <c r="AI39" s="123" t="s">
        <v>860</v>
      </c>
      <c r="AJ39" s="123">
        <v>1135</v>
      </c>
      <c r="AK39" s="123">
        <v>1135</v>
      </c>
      <c r="AL39" s="123" t="s">
        <v>366</v>
      </c>
      <c r="AM39" s="123">
        <v>19899.41</v>
      </c>
      <c r="AN39" s="123">
        <v>362</v>
      </c>
      <c r="AO39" s="123">
        <v>20261.41</v>
      </c>
      <c r="AP39" s="123">
        <v>12193.5</v>
      </c>
      <c r="AQ39" s="123">
        <v>956.82</v>
      </c>
      <c r="AR39" s="123">
        <v>13150.32</v>
      </c>
      <c r="AS39" s="123">
        <v>10859.59</v>
      </c>
      <c r="AT39" s="123">
        <v>956.82</v>
      </c>
      <c r="AU39" s="123">
        <v>11816.41</v>
      </c>
      <c r="AV39" s="123">
        <v>52</v>
      </c>
      <c r="AW39" s="123">
        <v>1532</v>
      </c>
      <c r="AX39" s="123" t="s">
        <v>279</v>
      </c>
      <c r="AY39" s="123"/>
      <c r="AZ39" s="123"/>
      <c r="BA39" s="123"/>
      <c r="BB39" s="123" t="s">
        <v>280</v>
      </c>
      <c r="BC39" s="123"/>
      <c r="BD39" s="123" t="s">
        <v>367</v>
      </c>
      <c r="BE39" s="123">
        <v>29975</v>
      </c>
      <c r="BF39" s="123" t="s">
        <v>858</v>
      </c>
      <c r="BG39" s="123" t="s">
        <v>374</v>
      </c>
      <c r="BH39" s="97" t="s">
        <v>1596</v>
      </c>
      <c r="BI39" s="123" t="s">
        <v>104</v>
      </c>
      <c r="BJ39" s="97">
        <v>46064</v>
      </c>
      <c r="BK39" s="95"/>
      <c r="BL39" s="95" t="s">
        <v>109</v>
      </c>
      <c r="BM39" s="98" t="s">
        <v>124</v>
      </c>
      <c r="BN39" s="99" t="s">
        <v>192</v>
      </c>
      <c r="BO39" s="123" t="s">
        <v>236</v>
      </c>
      <c r="BP39" s="123"/>
      <c r="BQ39" s="42"/>
      <c r="BR39" s="96"/>
    </row>
    <row r="40" spans="1:70" ht="30" hidden="1" customHeight="1" x14ac:dyDescent="0.35">
      <c r="A40" s="95">
        <v>97</v>
      </c>
      <c r="B40" s="123" t="s">
        <v>260</v>
      </c>
      <c r="C40" s="123" t="s">
        <v>250</v>
      </c>
      <c r="D40" s="123" t="s">
        <v>249</v>
      </c>
      <c r="E40" s="123" t="s">
        <v>261</v>
      </c>
      <c r="F40" s="123" t="s">
        <v>261</v>
      </c>
      <c r="G40" s="123" t="s">
        <v>247</v>
      </c>
      <c r="H40" s="123" t="s">
        <v>248</v>
      </c>
      <c r="I40" s="123">
        <v>129433</v>
      </c>
      <c r="J40" s="123" t="s">
        <v>282</v>
      </c>
      <c r="K40" s="123">
        <v>129433</v>
      </c>
      <c r="L40" s="123" t="s">
        <v>283</v>
      </c>
      <c r="M40" s="123" t="s">
        <v>284</v>
      </c>
      <c r="N40" s="123">
        <v>279515</v>
      </c>
      <c r="O40" s="123" t="s">
        <v>862</v>
      </c>
      <c r="P40" s="123">
        <v>367216</v>
      </c>
      <c r="Q40" s="123" t="s">
        <v>863</v>
      </c>
      <c r="R40" s="123" t="s">
        <v>265</v>
      </c>
      <c r="S40" s="123" t="s">
        <v>864</v>
      </c>
      <c r="T40" s="123" t="s">
        <v>864</v>
      </c>
      <c r="U40" s="123" t="s">
        <v>289</v>
      </c>
      <c r="V40" s="123" t="s">
        <v>268</v>
      </c>
      <c r="W40" s="123">
        <v>541</v>
      </c>
      <c r="X40" s="123" t="s">
        <v>309</v>
      </c>
      <c r="Y40" s="123">
        <v>350821436</v>
      </c>
      <c r="Z40" s="123" t="s">
        <v>865</v>
      </c>
      <c r="AA40" s="123" t="s">
        <v>866</v>
      </c>
      <c r="AB40" s="123">
        <v>62828</v>
      </c>
      <c r="AC40" s="123" t="s">
        <v>292</v>
      </c>
      <c r="AD40" s="123">
        <v>24</v>
      </c>
      <c r="AE40" s="123" t="s">
        <v>350</v>
      </c>
      <c r="AF40" s="123" t="s">
        <v>867</v>
      </c>
      <c r="AG40" s="123" t="s">
        <v>868</v>
      </c>
      <c r="AH40" s="123" t="s">
        <v>497</v>
      </c>
      <c r="AI40" s="123" t="s">
        <v>869</v>
      </c>
      <c r="AJ40" s="123">
        <v>2828</v>
      </c>
      <c r="AK40" s="123">
        <v>3400</v>
      </c>
      <c r="AL40" s="123" t="s">
        <v>870</v>
      </c>
      <c r="AM40" s="123">
        <v>16974.419999999998</v>
      </c>
      <c r="AN40" s="123">
        <v>9842.7999999999993</v>
      </c>
      <c r="AO40" s="123">
        <v>26817.22</v>
      </c>
      <c r="AP40" s="123">
        <v>45853.58</v>
      </c>
      <c r="AQ40" s="123">
        <v>8357.2000000000007</v>
      </c>
      <c r="AR40" s="123">
        <v>54210.78</v>
      </c>
      <c r="AS40" s="123">
        <v>45853.58</v>
      </c>
      <c r="AT40" s="123">
        <v>8357.2000000000007</v>
      </c>
      <c r="AU40" s="123">
        <v>54210.78</v>
      </c>
      <c r="AV40" s="123">
        <v>34</v>
      </c>
      <c r="AW40" s="123">
        <v>764</v>
      </c>
      <c r="AX40" s="123" t="s">
        <v>279</v>
      </c>
      <c r="AY40" s="123"/>
      <c r="AZ40" s="123"/>
      <c r="BA40" s="123"/>
      <c r="BB40" s="123" t="s">
        <v>280</v>
      </c>
      <c r="BC40" s="123"/>
      <c r="BD40" s="123" t="s">
        <v>338</v>
      </c>
      <c r="BE40" s="123">
        <v>62828</v>
      </c>
      <c r="BF40" s="123" t="s">
        <v>864</v>
      </c>
      <c r="BG40" s="123" t="s">
        <v>871</v>
      </c>
      <c r="BH40" s="97" t="s">
        <v>1596</v>
      </c>
      <c r="BI40" s="123" t="s">
        <v>104</v>
      </c>
      <c r="BJ40" s="97">
        <v>46064</v>
      </c>
      <c r="BK40" s="95"/>
      <c r="BL40" s="95" t="s">
        <v>109</v>
      </c>
      <c r="BM40" s="98" t="s">
        <v>124</v>
      </c>
      <c r="BN40" s="99" t="s">
        <v>192</v>
      </c>
      <c r="BO40" s="123" t="s">
        <v>236</v>
      </c>
      <c r="BP40" s="123"/>
      <c r="BQ40" s="42"/>
      <c r="BR40" s="96"/>
    </row>
    <row r="41" spans="1:70" ht="30" hidden="1" customHeight="1" x14ac:dyDescent="0.35">
      <c r="A41" s="95">
        <v>98</v>
      </c>
      <c r="B41" s="123" t="s">
        <v>260</v>
      </c>
      <c r="C41" s="123" t="s">
        <v>250</v>
      </c>
      <c r="D41" s="123" t="s">
        <v>249</v>
      </c>
      <c r="E41" s="123" t="s">
        <v>261</v>
      </c>
      <c r="F41" s="123" t="s">
        <v>261</v>
      </c>
      <c r="G41" s="123" t="s">
        <v>247</v>
      </c>
      <c r="H41" s="123" t="s">
        <v>248</v>
      </c>
      <c r="I41" s="123">
        <v>129433</v>
      </c>
      <c r="J41" s="123" t="s">
        <v>282</v>
      </c>
      <c r="K41" s="123">
        <v>129433</v>
      </c>
      <c r="L41" s="123" t="s">
        <v>283</v>
      </c>
      <c r="M41" s="123" t="s">
        <v>284</v>
      </c>
      <c r="N41" s="123">
        <v>279515</v>
      </c>
      <c r="O41" s="123" t="s">
        <v>862</v>
      </c>
      <c r="P41" s="123">
        <v>367216</v>
      </c>
      <c r="Q41" s="123" t="s">
        <v>863</v>
      </c>
      <c r="R41" s="123" t="s">
        <v>287</v>
      </c>
      <c r="S41" s="123" t="s">
        <v>864</v>
      </c>
      <c r="T41" s="123" t="s">
        <v>864</v>
      </c>
      <c r="U41" s="123" t="s">
        <v>289</v>
      </c>
      <c r="V41" s="123" t="s">
        <v>268</v>
      </c>
      <c r="W41" s="123">
        <v>541</v>
      </c>
      <c r="X41" s="123" t="s">
        <v>309</v>
      </c>
      <c r="Y41" s="123">
        <v>353338246</v>
      </c>
      <c r="Z41" s="123" t="s">
        <v>865</v>
      </c>
      <c r="AA41" s="123" t="s">
        <v>872</v>
      </c>
      <c r="AB41" s="123">
        <v>30000</v>
      </c>
      <c r="AC41" s="123" t="s">
        <v>292</v>
      </c>
      <c r="AD41" s="123">
        <v>18</v>
      </c>
      <c r="AE41" s="123" t="s">
        <v>293</v>
      </c>
      <c r="AF41" s="123" t="s">
        <v>867</v>
      </c>
      <c r="AG41" s="123" t="s">
        <v>868</v>
      </c>
      <c r="AH41" s="123" t="s">
        <v>497</v>
      </c>
      <c r="AI41" s="123" t="s">
        <v>328</v>
      </c>
      <c r="AJ41" s="123">
        <v>2020</v>
      </c>
      <c r="AK41" s="123">
        <v>2020</v>
      </c>
      <c r="AL41" s="123" t="s">
        <v>870</v>
      </c>
      <c r="AM41" s="123">
        <v>1506.3</v>
      </c>
      <c r="AN41" s="123">
        <v>513.70000000000005</v>
      </c>
      <c r="AO41" s="123">
        <v>2020</v>
      </c>
      <c r="AP41" s="123">
        <v>28493.7</v>
      </c>
      <c r="AQ41" s="123">
        <v>5603.3</v>
      </c>
      <c r="AR41" s="123">
        <v>34097</v>
      </c>
      <c r="AS41" s="123">
        <v>28493.7</v>
      </c>
      <c r="AT41" s="123">
        <v>5603.3</v>
      </c>
      <c r="AU41" s="123">
        <v>34097</v>
      </c>
      <c r="AV41" s="123">
        <v>27</v>
      </c>
      <c r="AW41" s="123">
        <v>764</v>
      </c>
      <c r="AX41" s="123" t="s">
        <v>279</v>
      </c>
      <c r="AY41" s="123"/>
      <c r="AZ41" s="123"/>
      <c r="BA41" s="123"/>
      <c r="BB41" s="123" t="s">
        <v>280</v>
      </c>
      <c r="BC41" s="123"/>
      <c r="BD41" s="123" t="s">
        <v>429</v>
      </c>
      <c r="BE41" s="123">
        <v>30000</v>
      </c>
      <c r="BF41" s="123" t="s">
        <v>864</v>
      </c>
      <c r="BG41" s="123" t="s">
        <v>871</v>
      </c>
      <c r="BH41" s="97" t="s">
        <v>1596</v>
      </c>
      <c r="BI41" s="123" t="s">
        <v>104</v>
      </c>
      <c r="BJ41" s="97">
        <v>46064</v>
      </c>
      <c r="BK41" s="95"/>
      <c r="BL41" s="95" t="s">
        <v>109</v>
      </c>
      <c r="BM41" s="98" t="s">
        <v>124</v>
      </c>
      <c r="BN41" s="99" t="s">
        <v>192</v>
      </c>
      <c r="BO41" s="123" t="s">
        <v>236</v>
      </c>
      <c r="BP41" s="123"/>
      <c r="BQ41" s="42"/>
      <c r="BR41" s="96"/>
    </row>
    <row r="42" spans="1:70" ht="30" hidden="1" customHeight="1" x14ac:dyDescent="0.35">
      <c r="A42" s="95">
        <v>99</v>
      </c>
      <c r="B42" s="123" t="s">
        <v>260</v>
      </c>
      <c r="C42" s="123" t="s">
        <v>250</v>
      </c>
      <c r="D42" s="123" t="s">
        <v>249</v>
      </c>
      <c r="E42" s="123" t="s">
        <v>261</v>
      </c>
      <c r="F42" s="123" t="s">
        <v>261</v>
      </c>
      <c r="G42" s="123" t="s">
        <v>247</v>
      </c>
      <c r="H42" s="123" t="s">
        <v>248</v>
      </c>
      <c r="I42" s="123">
        <v>163583</v>
      </c>
      <c r="J42" s="123" t="s">
        <v>822</v>
      </c>
      <c r="K42" s="123">
        <v>163583</v>
      </c>
      <c r="L42" s="123" t="s">
        <v>482</v>
      </c>
      <c r="M42" s="123" t="s">
        <v>483</v>
      </c>
      <c r="N42" s="123">
        <v>280416</v>
      </c>
      <c r="O42" s="123" t="s">
        <v>874</v>
      </c>
      <c r="P42" s="123">
        <v>368466</v>
      </c>
      <c r="Q42" s="123" t="s">
        <v>875</v>
      </c>
      <c r="R42" s="123" t="s">
        <v>265</v>
      </c>
      <c r="S42" s="123" t="s">
        <v>876</v>
      </c>
      <c r="T42" s="123" t="s">
        <v>876</v>
      </c>
      <c r="U42" s="123" t="s">
        <v>319</v>
      </c>
      <c r="V42" s="123" t="s">
        <v>268</v>
      </c>
      <c r="W42" s="123">
        <v>541</v>
      </c>
      <c r="X42" s="123" t="s">
        <v>309</v>
      </c>
      <c r="Y42" s="123">
        <v>351148773</v>
      </c>
      <c r="Z42" s="123" t="s">
        <v>877</v>
      </c>
      <c r="AA42" s="123" t="s">
        <v>878</v>
      </c>
      <c r="AB42" s="123">
        <v>62828</v>
      </c>
      <c r="AC42" s="123" t="s">
        <v>292</v>
      </c>
      <c r="AD42" s="123">
        <v>24</v>
      </c>
      <c r="AE42" s="123" t="s">
        <v>350</v>
      </c>
      <c r="AF42" s="123" t="s">
        <v>463</v>
      </c>
      <c r="AG42" s="123" t="s">
        <v>879</v>
      </c>
      <c r="AH42" s="123" t="s">
        <v>305</v>
      </c>
      <c r="AI42" s="123" t="s">
        <v>351</v>
      </c>
      <c r="AJ42" s="123">
        <v>3193</v>
      </c>
      <c r="AK42" s="123">
        <v>3400</v>
      </c>
      <c r="AL42" s="123" t="s">
        <v>344</v>
      </c>
      <c r="AM42" s="123">
        <v>34603.550000000003</v>
      </c>
      <c r="AN42" s="123">
        <v>15589.45</v>
      </c>
      <c r="AO42" s="123">
        <v>50193</v>
      </c>
      <c r="AP42" s="123">
        <v>28224.45</v>
      </c>
      <c r="AQ42" s="123">
        <v>2975.55</v>
      </c>
      <c r="AR42" s="123">
        <v>31200</v>
      </c>
      <c r="AS42" s="123">
        <v>28224.45</v>
      </c>
      <c r="AT42" s="123">
        <v>2975.55</v>
      </c>
      <c r="AU42" s="123">
        <v>31200</v>
      </c>
      <c r="AV42" s="123">
        <v>33</v>
      </c>
      <c r="AW42" s="123">
        <v>551</v>
      </c>
      <c r="AX42" s="123" t="s">
        <v>279</v>
      </c>
      <c r="AY42" s="123"/>
      <c r="AZ42" s="123"/>
      <c r="BA42" s="123"/>
      <c r="BB42" s="123" t="s">
        <v>280</v>
      </c>
      <c r="BC42" s="123"/>
      <c r="BD42" s="123" t="s">
        <v>338</v>
      </c>
      <c r="BE42" s="123">
        <v>62828</v>
      </c>
      <c r="BF42" s="123" t="s">
        <v>876</v>
      </c>
      <c r="BG42" s="123" t="s">
        <v>880</v>
      </c>
      <c r="BH42" s="97" t="s">
        <v>1596</v>
      </c>
      <c r="BI42" s="123" t="s">
        <v>104</v>
      </c>
      <c r="BJ42" s="97">
        <v>46064</v>
      </c>
      <c r="BK42" s="95"/>
      <c r="BL42" s="95" t="s">
        <v>109</v>
      </c>
      <c r="BM42" s="98" t="s">
        <v>124</v>
      </c>
      <c r="BN42" s="99" t="s">
        <v>192</v>
      </c>
      <c r="BO42" s="123" t="s">
        <v>236</v>
      </c>
      <c r="BP42" s="123"/>
      <c r="BQ42" s="42"/>
      <c r="BR42" s="96"/>
    </row>
    <row r="43" spans="1:70" ht="30" hidden="1" customHeight="1" x14ac:dyDescent="0.35">
      <c r="A43" s="95">
        <v>100</v>
      </c>
      <c r="B43" s="123" t="s">
        <v>260</v>
      </c>
      <c r="C43" s="123" t="s">
        <v>250</v>
      </c>
      <c r="D43" s="123" t="s">
        <v>249</v>
      </c>
      <c r="E43" s="123" t="s">
        <v>261</v>
      </c>
      <c r="F43" s="123" t="s">
        <v>261</v>
      </c>
      <c r="G43" s="123" t="s">
        <v>247</v>
      </c>
      <c r="H43" s="123" t="s">
        <v>248</v>
      </c>
      <c r="I43" s="123">
        <v>163583</v>
      </c>
      <c r="J43" s="123" t="s">
        <v>822</v>
      </c>
      <c r="K43" s="123">
        <v>163583</v>
      </c>
      <c r="L43" s="123" t="s">
        <v>482</v>
      </c>
      <c r="M43" s="123" t="s">
        <v>483</v>
      </c>
      <c r="N43" s="123">
        <v>280416</v>
      </c>
      <c r="O43" s="123" t="s">
        <v>874</v>
      </c>
      <c r="P43" s="123">
        <v>368466</v>
      </c>
      <c r="Q43" s="123" t="s">
        <v>875</v>
      </c>
      <c r="R43" s="123" t="s">
        <v>287</v>
      </c>
      <c r="S43" s="123" t="s">
        <v>876</v>
      </c>
      <c r="T43" s="123" t="s">
        <v>876</v>
      </c>
      <c r="U43" s="123" t="s">
        <v>267</v>
      </c>
      <c r="V43" s="123" t="s">
        <v>268</v>
      </c>
      <c r="W43" s="123">
        <v>541</v>
      </c>
      <c r="X43" s="123" t="s">
        <v>309</v>
      </c>
      <c r="Y43" s="123">
        <v>353602383</v>
      </c>
      <c r="Z43" s="123" t="s">
        <v>877</v>
      </c>
      <c r="AA43" s="123" t="s">
        <v>569</v>
      </c>
      <c r="AB43" s="123">
        <v>20000</v>
      </c>
      <c r="AC43" s="123" t="s">
        <v>292</v>
      </c>
      <c r="AD43" s="123">
        <v>18</v>
      </c>
      <c r="AE43" s="123" t="s">
        <v>293</v>
      </c>
      <c r="AF43" s="123" t="s">
        <v>463</v>
      </c>
      <c r="AG43" s="123" t="s">
        <v>879</v>
      </c>
      <c r="AH43" s="123" t="s">
        <v>305</v>
      </c>
      <c r="AI43" s="123" t="s">
        <v>881</v>
      </c>
      <c r="AJ43" s="123">
        <v>1340</v>
      </c>
      <c r="AK43" s="123">
        <v>1340</v>
      </c>
      <c r="AL43" s="123" t="s">
        <v>882</v>
      </c>
      <c r="AM43" s="123">
        <v>13497.34</v>
      </c>
      <c r="AN43" s="123">
        <v>3922.66</v>
      </c>
      <c r="AO43" s="123">
        <v>17420</v>
      </c>
      <c r="AP43" s="123">
        <v>6502.66</v>
      </c>
      <c r="AQ43" s="123">
        <v>420.34</v>
      </c>
      <c r="AR43" s="123">
        <v>6923</v>
      </c>
      <c r="AS43" s="123">
        <v>6502.66</v>
      </c>
      <c r="AT43" s="123">
        <v>420.34</v>
      </c>
      <c r="AU43" s="123">
        <v>6923</v>
      </c>
      <c r="AV43" s="123">
        <v>26</v>
      </c>
      <c r="AW43" s="123">
        <v>551</v>
      </c>
      <c r="AX43" s="123" t="s">
        <v>279</v>
      </c>
      <c r="AY43" s="123"/>
      <c r="AZ43" s="123"/>
      <c r="BA43" s="123"/>
      <c r="BB43" s="123" t="s">
        <v>280</v>
      </c>
      <c r="BC43" s="123"/>
      <c r="BD43" s="123" t="s">
        <v>281</v>
      </c>
      <c r="BE43" s="123">
        <v>20000</v>
      </c>
      <c r="BF43" s="123" t="s">
        <v>876</v>
      </c>
      <c r="BG43" s="123" t="s">
        <v>880</v>
      </c>
      <c r="BH43" s="97" t="s">
        <v>1596</v>
      </c>
      <c r="BI43" s="123" t="s">
        <v>104</v>
      </c>
      <c r="BJ43" s="97">
        <v>46064</v>
      </c>
      <c r="BK43" s="95"/>
      <c r="BL43" s="95" t="s">
        <v>109</v>
      </c>
      <c r="BM43" s="98" t="s">
        <v>124</v>
      </c>
      <c r="BN43" s="99" t="s">
        <v>192</v>
      </c>
      <c r="BO43" s="123" t="s">
        <v>236</v>
      </c>
      <c r="BP43" s="123"/>
      <c r="BQ43" s="42"/>
      <c r="BR43" s="96"/>
    </row>
    <row r="44" spans="1:70" ht="30" hidden="1" customHeight="1" x14ac:dyDescent="0.35">
      <c r="A44" s="95">
        <v>101</v>
      </c>
      <c r="B44" s="123" t="s">
        <v>260</v>
      </c>
      <c r="C44" s="123" t="s">
        <v>250</v>
      </c>
      <c r="D44" s="123" t="s">
        <v>249</v>
      </c>
      <c r="E44" s="123" t="s">
        <v>261</v>
      </c>
      <c r="F44" s="123" t="s">
        <v>261</v>
      </c>
      <c r="G44" s="123" t="s">
        <v>247</v>
      </c>
      <c r="H44" s="123" t="s">
        <v>248</v>
      </c>
      <c r="I44" s="123">
        <v>163583</v>
      </c>
      <c r="J44" s="123" t="s">
        <v>822</v>
      </c>
      <c r="K44" s="123">
        <v>163583</v>
      </c>
      <c r="L44" s="123" t="s">
        <v>482</v>
      </c>
      <c r="M44" s="123" t="s">
        <v>483</v>
      </c>
      <c r="N44" s="123">
        <v>280416</v>
      </c>
      <c r="O44" s="123" t="s">
        <v>874</v>
      </c>
      <c r="P44" s="123">
        <v>368466</v>
      </c>
      <c r="Q44" s="123" t="s">
        <v>875</v>
      </c>
      <c r="R44" s="123" t="s">
        <v>680</v>
      </c>
      <c r="S44" s="123" t="s">
        <v>883</v>
      </c>
      <c r="T44" s="123" t="s">
        <v>883</v>
      </c>
      <c r="U44" s="123" t="s">
        <v>319</v>
      </c>
      <c r="V44" s="123" t="s">
        <v>268</v>
      </c>
      <c r="W44" s="123">
        <v>0</v>
      </c>
      <c r="X44" s="123" t="s">
        <v>884</v>
      </c>
      <c r="Y44" s="123">
        <v>32293914</v>
      </c>
      <c r="Z44" s="123" t="s">
        <v>885</v>
      </c>
      <c r="AA44" s="123" t="s">
        <v>886</v>
      </c>
      <c r="AB44" s="123">
        <v>41688</v>
      </c>
      <c r="AC44" s="123" t="s">
        <v>292</v>
      </c>
      <c r="AD44" s="123">
        <v>24</v>
      </c>
      <c r="AE44" s="123" t="s">
        <v>350</v>
      </c>
      <c r="AF44" s="123" t="s">
        <v>887</v>
      </c>
      <c r="AG44" s="123" t="s">
        <v>879</v>
      </c>
      <c r="AH44" s="123" t="s">
        <v>305</v>
      </c>
      <c r="AI44" s="123" t="s">
        <v>886</v>
      </c>
      <c r="AJ44" s="123">
        <v>2106</v>
      </c>
      <c r="AK44" s="123">
        <v>2150</v>
      </c>
      <c r="AL44" s="123" t="s">
        <v>888</v>
      </c>
      <c r="AM44" s="123">
        <v>32320.86</v>
      </c>
      <c r="AN44" s="123">
        <v>9496.2000000000007</v>
      </c>
      <c r="AO44" s="123">
        <v>41817.06</v>
      </c>
      <c r="AP44" s="123">
        <v>9367.14</v>
      </c>
      <c r="AQ44" s="123">
        <v>371.8</v>
      </c>
      <c r="AR44" s="123">
        <v>9738.94</v>
      </c>
      <c r="AS44" s="123">
        <v>9367.14</v>
      </c>
      <c r="AT44" s="123">
        <v>371.8</v>
      </c>
      <c r="AU44" s="123">
        <v>9738.94</v>
      </c>
      <c r="AV44" s="123">
        <v>52</v>
      </c>
      <c r="AW44" s="123">
        <v>978</v>
      </c>
      <c r="AX44" s="123" t="s">
        <v>279</v>
      </c>
      <c r="AY44" s="123"/>
      <c r="AZ44" s="123"/>
      <c r="BA44" s="123"/>
      <c r="BB44" s="123" t="s">
        <v>280</v>
      </c>
      <c r="BC44" s="123"/>
      <c r="BD44" s="123" t="s">
        <v>660</v>
      </c>
      <c r="BE44" s="123">
        <v>41688</v>
      </c>
      <c r="BF44" s="123" t="s">
        <v>883</v>
      </c>
      <c r="BG44" s="123" t="s">
        <v>889</v>
      </c>
      <c r="BH44" s="97" t="s">
        <v>1596</v>
      </c>
      <c r="BI44" s="123" t="s">
        <v>104</v>
      </c>
      <c r="BJ44" s="97">
        <v>46064</v>
      </c>
      <c r="BK44" s="95"/>
      <c r="BL44" s="95" t="s">
        <v>109</v>
      </c>
      <c r="BM44" s="98" t="s">
        <v>124</v>
      </c>
      <c r="BN44" s="99" t="s">
        <v>192</v>
      </c>
      <c r="BO44" s="123" t="s">
        <v>236</v>
      </c>
      <c r="BP44" s="123"/>
      <c r="BQ44" s="42"/>
      <c r="BR44" s="96"/>
    </row>
    <row r="45" spans="1:70" ht="30" hidden="1" customHeight="1" x14ac:dyDescent="0.35">
      <c r="A45" s="95">
        <v>102</v>
      </c>
      <c r="B45" s="123" t="s">
        <v>260</v>
      </c>
      <c r="C45" s="123" t="s">
        <v>250</v>
      </c>
      <c r="D45" s="123" t="s">
        <v>249</v>
      </c>
      <c r="E45" s="123" t="s">
        <v>261</v>
      </c>
      <c r="F45" s="123" t="s">
        <v>261</v>
      </c>
      <c r="G45" s="123" t="s">
        <v>247</v>
      </c>
      <c r="H45" s="123" t="s">
        <v>248</v>
      </c>
      <c r="I45" s="123">
        <v>163583</v>
      </c>
      <c r="J45" s="123" t="s">
        <v>822</v>
      </c>
      <c r="K45" s="123">
        <v>163583</v>
      </c>
      <c r="L45" s="123" t="s">
        <v>482</v>
      </c>
      <c r="M45" s="123" t="s">
        <v>483</v>
      </c>
      <c r="N45" s="123">
        <v>280416</v>
      </c>
      <c r="O45" s="123" t="s">
        <v>874</v>
      </c>
      <c r="P45" s="123">
        <v>368466</v>
      </c>
      <c r="Q45" s="123" t="s">
        <v>875</v>
      </c>
      <c r="R45" s="123" t="s">
        <v>265</v>
      </c>
      <c r="S45" s="123" t="s">
        <v>890</v>
      </c>
      <c r="T45" s="123" t="s">
        <v>890</v>
      </c>
      <c r="U45" s="123" t="s">
        <v>424</v>
      </c>
      <c r="V45" s="123" t="s">
        <v>268</v>
      </c>
      <c r="W45" s="123">
        <v>541</v>
      </c>
      <c r="X45" s="123" t="s">
        <v>309</v>
      </c>
      <c r="Y45" s="123">
        <v>351228963</v>
      </c>
      <c r="Z45" s="123" t="s">
        <v>891</v>
      </c>
      <c r="AA45" s="123" t="s">
        <v>892</v>
      </c>
      <c r="AB45" s="123">
        <v>41952</v>
      </c>
      <c r="AC45" s="123" t="s">
        <v>292</v>
      </c>
      <c r="AD45" s="123">
        <v>24</v>
      </c>
      <c r="AE45" s="123" t="s">
        <v>320</v>
      </c>
      <c r="AF45" s="123" t="s">
        <v>893</v>
      </c>
      <c r="AG45" s="123" t="s">
        <v>894</v>
      </c>
      <c r="AH45" s="123" t="s">
        <v>276</v>
      </c>
      <c r="AI45" s="123" t="s">
        <v>351</v>
      </c>
      <c r="AJ45" s="123">
        <v>2413</v>
      </c>
      <c r="AK45" s="123">
        <v>2250</v>
      </c>
      <c r="AL45" s="123" t="s">
        <v>895</v>
      </c>
      <c r="AM45" s="123">
        <v>33401.760000000002</v>
      </c>
      <c r="AN45" s="123">
        <v>11761.24</v>
      </c>
      <c r="AO45" s="123">
        <v>45163</v>
      </c>
      <c r="AP45" s="123">
        <v>8550.24</v>
      </c>
      <c r="AQ45" s="123">
        <v>449.76</v>
      </c>
      <c r="AR45" s="123">
        <v>9000</v>
      </c>
      <c r="AS45" s="123">
        <v>8550.24</v>
      </c>
      <c r="AT45" s="123">
        <v>449.76</v>
      </c>
      <c r="AU45" s="123">
        <v>9000</v>
      </c>
      <c r="AV45" s="123">
        <v>33</v>
      </c>
      <c r="AW45" s="123">
        <v>367</v>
      </c>
      <c r="AX45" s="123" t="s">
        <v>279</v>
      </c>
      <c r="AY45" s="123"/>
      <c r="AZ45" s="123"/>
      <c r="BA45" s="123"/>
      <c r="BB45" s="123" t="s">
        <v>280</v>
      </c>
      <c r="BC45" s="123"/>
      <c r="BD45" s="123" t="s">
        <v>525</v>
      </c>
      <c r="BE45" s="123">
        <v>41952</v>
      </c>
      <c r="BF45" s="123" t="s">
        <v>890</v>
      </c>
      <c r="BG45" s="123" t="s">
        <v>896</v>
      </c>
      <c r="BH45" s="97" t="s">
        <v>1596</v>
      </c>
      <c r="BI45" s="123" t="s">
        <v>104</v>
      </c>
      <c r="BJ45" s="97">
        <v>46064</v>
      </c>
      <c r="BK45" s="95"/>
      <c r="BL45" s="95" t="s">
        <v>109</v>
      </c>
      <c r="BM45" s="98" t="s">
        <v>124</v>
      </c>
      <c r="BN45" s="99" t="s">
        <v>192</v>
      </c>
      <c r="BO45" s="123" t="s">
        <v>236</v>
      </c>
      <c r="BP45" s="123"/>
      <c r="BQ45" s="42"/>
      <c r="BR45" s="96"/>
    </row>
    <row r="46" spans="1:70" ht="30" hidden="1" customHeight="1" x14ac:dyDescent="0.35">
      <c r="A46" s="95">
        <v>136</v>
      </c>
      <c r="B46" s="123" t="s">
        <v>260</v>
      </c>
      <c r="C46" s="123" t="s">
        <v>250</v>
      </c>
      <c r="D46" s="123" t="s">
        <v>249</v>
      </c>
      <c r="E46" s="123" t="s">
        <v>261</v>
      </c>
      <c r="F46" s="123" t="s">
        <v>261</v>
      </c>
      <c r="G46" s="123" t="s">
        <v>247</v>
      </c>
      <c r="H46" s="123" t="s">
        <v>248</v>
      </c>
      <c r="I46" s="123">
        <v>154376</v>
      </c>
      <c r="J46" s="123" t="s">
        <v>717</v>
      </c>
      <c r="K46" s="123">
        <v>154376</v>
      </c>
      <c r="L46" s="123" t="s">
        <v>482</v>
      </c>
      <c r="M46" s="123" t="s">
        <v>483</v>
      </c>
      <c r="N46" s="123">
        <v>268908</v>
      </c>
      <c r="O46" s="123" t="s">
        <v>1055</v>
      </c>
      <c r="P46" s="123">
        <v>352932</v>
      </c>
      <c r="Q46" s="123" t="s">
        <v>1056</v>
      </c>
      <c r="R46" s="123" t="s">
        <v>265</v>
      </c>
      <c r="S46" s="123" t="s">
        <v>1057</v>
      </c>
      <c r="T46" s="123" t="s">
        <v>1057</v>
      </c>
      <c r="U46" s="123" t="s">
        <v>267</v>
      </c>
      <c r="V46" s="123" t="s">
        <v>268</v>
      </c>
      <c r="W46" s="123">
        <v>541</v>
      </c>
      <c r="X46" s="123" t="s">
        <v>309</v>
      </c>
      <c r="Y46" s="123">
        <v>351840702</v>
      </c>
      <c r="Z46" s="123" t="s">
        <v>1058</v>
      </c>
      <c r="AA46" s="123" t="s">
        <v>1059</v>
      </c>
      <c r="AB46" s="123">
        <v>42000</v>
      </c>
      <c r="AC46" s="123" t="s">
        <v>411</v>
      </c>
      <c r="AD46" s="123">
        <v>24</v>
      </c>
      <c r="AE46" s="123" t="s">
        <v>320</v>
      </c>
      <c r="AF46" s="123" t="s">
        <v>1039</v>
      </c>
      <c r="AG46" s="123" t="s">
        <v>1060</v>
      </c>
      <c r="AH46" s="123" t="s">
        <v>276</v>
      </c>
      <c r="AI46" s="123" t="s">
        <v>741</v>
      </c>
      <c r="AJ46" s="123">
        <v>2240</v>
      </c>
      <c r="AK46" s="123">
        <v>2240</v>
      </c>
      <c r="AL46" s="123" t="s">
        <v>1061</v>
      </c>
      <c r="AM46" s="123">
        <v>33333.919999999998</v>
      </c>
      <c r="AN46" s="123">
        <v>12466.08</v>
      </c>
      <c r="AO46" s="123">
        <v>45800</v>
      </c>
      <c r="AP46" s="123">
        <v>8666.08</v>
      </c>
      <c r="AQ46" s="123">
        <v>332.92</v>
      </c>
      <c r="AR46" s="123">
        <v>8999</v>
      </c>
      <c r="AS46" s="123">
        <v>8666.08</v>
      </c>
      <c r="AT46" s="123">
        <v>332.92</v>
      </c>
      <c r="AU46" s="123">
        <v>8999</v>
      </c>
      <c r="AV46" s="123">
        <v>30</v>
      </c>
      <c r="AW46" s="123">
        <v>278</v>
      </c>
      <c r="AX46" s="123" t="s">
        <v>279</v>
      </c>
      <c r="AY46" s="123"/>
      <c r="AZ46" s="123"/>
      <c r="BA46" s="123"/>
      <c r="BB46" s="123" t="s">
        <v>280</v>
      </c>
      <c r="BC46" s="123"/>
      <c r="BD46" s="123" t="s">
        <v>338</v>
      </c>
      <c r="BE46" s="123">
        <v>42000</v>
      </c>
      <c r="BF46" s="123" t="s">
        <v>1057</v>
      </c>
      <c r="BG46" s="123" t="s">
        <v>1062</v>
      </c>
      <c r="BH46" s="97" t="s">
        <v>1596</v>
      </c>
      <c r="BI46" s="123" t="s">
        <v>104</v>
      </c>
      <c r="BJ46" s="97">
        <v>46064</v>
      </c>
      <c r="BK46" s="95"/>
      <c r="BL46" s="95" t="s">
        <v>109</v>
      </c>
      <c r="BM46" s="98" t="s">
        <v>124</v>
      </c>
      <c r="BN46" s="99" t="s">
        <v>192</v>
      </c>
      <c r="BO46" s="123" t="s">
        <v>236</v>
      </c>
      <c r="BP46" s="123"/>
      <c r="BQ46" s="42"/>
      <c r="BR46" s="96"/>
    </row>
    <row r="47" spans="1:70" ht="30" hidden="1" customHeight="1" x14ac:dyDescent="0.35">
      <c r="A47" s="95">
        <v>137</v>
      </c>
      <c r="B47" s="123" t="s">
        <v>260</v>
      </c>
      <c r="C47" s="123" t="s">
        <v>250</v>
      </c>
      <c r="D47" s="123" t="s">
        <v>249</v>
      </c>
      <c r="E47" s="123" t="s">
        <v>261</v>
      </c>
      <c r="F47" s="123" t="s">
        <v>261</v>
      </c>
      <c r="G47" s="123" t="s">
        <v>247</v>
      </c>
      <c r="H47" s="123" t="s">
        <v>248</v>
      </c>
      <c r="I47" s="123">
        <v>154376</v>
      </c>
      <c r="J47" s="123" t="s">
        <v>717</v>
      </c>
      <c r="K47" s="123">
        <v>154376</v>
      </c>
      <c r="L47" s="123" t="s">
        <v>482</v>
      </c>
      <c r="M47" s="123" t="s">
        <v>483</v>
      </c>
      <c r="N47" s="123">
        <v>268908</v>
      </c>
      <c r="O47" s="123" t="s">
        <v>1055</v>
      </c>
      <c r="P47" s="123">
        <v>352932</v>
      </c>
      <c r="Q47" s="123" t="s">
        <v>1056</v>
      </c>
      <c r="R47" s="123" t="s">
        <v>265</v>
      </c>
      <c r="S47" s="123" t="s">
        <v>1065</v>
      </c>
      <c r="T47" s="123" t="s">
        <v>1065</v>
      </c>
      <c r="U47" s="123" t="s">
        <v>267</v>
      </c>
      <c r="V47" s="123" t="s">
        <v>432</v>
      </c>
      <c r="W47" s="123">
        <v>541</v>
      </c>
      <c r="X47" s="123" t="s">
        <v>301</v>
      </c>
      <c r="Y47" s="123">
        <v>352743904</v>
      </c>
      <c r="Z47" s="123" t="s">
        <v>1066</v>
      </c>
      <c r="AA47" s="123" t="s">
        <v>1067</v>
      </c>
      <c r="AB47" s="123">
        <v>73000</v>
      </c>
      <c r="AC47" s="123" t="s">
        <v>411</v>
      </c>
      <c r="AD47" s="123">
        <v>24</v>
      </c>
      <c r="AE47" s="123" t="s">
        <v>307</v>
      </c>
      <c r="AF47" s="123" t="s">
        <v>1068</v>
      </c>
      <c r="AG47" s="123" t="s">
        <v>1063</v>
      </c>
      <c r="AH47" s="123" t="s">
        <v>305</v>
      </c>
      <c r="AI47" s="123" t="s">
        <v>1069</v>
      </c>
      <c r="AJ47" s="123">
        <v>3900</v>
      </c>
      <c r="AK47" s="123">
        <v>3900</v>
      </c>
      <c r="AL47" s="123" t="s">
        <v>1070</v>
      </c>
      <c r="AM47" s="123">
        <v>37592.31</v>
      </c>
      <c r="AN47" s="123">
        <v>17007.689999999999</v>
      </c>
      <c r="AO47" s="123">
        <v>54600</v>
      </c>
      <c r="AP47" s="123">
        <v>35407.69</v>
      </c>
      <c r="AQ47" s="123">
        <v>4222.3100000000004</v>
      </c>
      <c r="AR47" s="123">
        <v>39630</v>
      </c>
      <c r="AS47" s="123">
        <v>35407.69</v>
      </c>
      <c r="AT47" s="123">
        <v>4222.3100000000004</v>
      </c>
      <c r="AU47" s="123">
        <v>39630</v>
      </c>
      <c r="AV47" s="123">
        <v>28</v>
      </c>
      <c r="AW47" s="123">
        <v>399</v>
      </c>
      <c r="AX47" s="123" t="s">
        <v>279</v>
      </c>
      <c r="AY47" s="123"/>
      <c r="AZ47" s="123"/>
      <c r="BA47" s="123"/>
      <c r="BB47" s="123" t="s">
        <v>280</v>
      </c>
      <c r="BC47" s="123"/>
      <c r="BD47" s="123" t="s">
        <v>338</v>
      </c>
      <c r="BE47" s="123">
        <v>73000</v>
      </c>
      <c r="BF47" s="123" t="s">
        <v>1065</v>
      </c>
      <c r="BG47" s="123" t="s">
        <v>1071</v>
      </c>
      <c r="BH47" s="97" t="s">
        <v>1596</v>
      </c>
      <c r="BI47" s="123" t="s">
        <v>104</v>
      </c>
      <c r="BJ47" s="97">
        <v>46064</v>
      </c>
      <c r="BK47" s="95"/>
      <c r="BL47" s="95" t="s">
        <v>109</v>
      </c>
      <c r="BM47" s="98" t="s">
        <v>124</v>
      </c>
      <c r="BN47" s="99" t="s">
        <v>192</v>
      </c>
      <c r="BO47" s="123" t="s">
        <v>236</v>
      </c>
      <c r="BP47" s="123"/>
      <c r="BQ47" s="42"/>
      <c r="BR47" s="96"/>
    </row>
    <row r="48" spans="1:70" ht="30" hidden="1" customHeight="1" x14ac:dyDescent="0.35">
      <c r="A48" s="95">
        <v>138</v>
      </c>
      <c r="B48" s="123" t="s">
        <v>260</v>
      </c>
      <c r="C48" s="123" t="s">
        <v>250</v>
      </c>
      <c r="D48" s="123" t="s">
        <v>249</v>
      </c>
      <c r="E48" s="123" t="s">
        <v>261</v>
      </c>
      <c r="F48" s="123" t="s">
        <v>261</v>
      </c>
      <c r="G48" s="123" t="s">
        <v>247</v>
      </c>
      <c r="H48" s="123" t="s">
        <v>248</v>
      </c>
      <c r="I48" s="123">
        <v>123509</v>
      </c>
      <c r="J48" s="123" t="s">
        <v>356</v>
      </c>
      <c r="K48" s="123">
        <v>123509</v>
      </c>
      <c r="L48" s="123" t="s">
        <v>283</v>
      </c>
      <c r="M48" s="123" t="s">
        <v>284</v>
      </c>
      <c r="N48" s="123">
        <v>208193</v>
      </c>
      <c r="O48" s="123" t="s">
        <v>1072</v>
      </c>
      <c r="P48" s="123">
        <v>275318</v>
      </c>
      <c r="Q48" s="123" t="s">
        <v>746</v>
      </c>
      <c r="R48" s="123" t="s">
        <v>359</v>
      </c>
      <c r="S48" s="123" t="s">
        <v>1073</v>
      </c>
      <c r="T48" s="123" t="s">
        <v>1073</v>
      </c>
      <c r="U48" s="123" t="s">
        <v>424</v>
      </c>
      <c r="V48" s="123" t="s">
        <v>268</v>
      </c>
      <c r="W48" s="123">
        <v>0</v>
      </c>
      <c r="X48" s="123" t="s">
        <v>1074</v>
      </c>
      <c r="Y48" s="123">
        <v>15071763</v>
      </c>
      <c r="Z48" s="123" t="s">
        <v>1075</v>
      </c>
      <c r="AA48" s="123" t="s">
        <v>1076</v>
      </c>
      <c r="AB48" s="123">
        <v>36302</v>
      </c>
      <c r="AC48" s="123" t="s">
        <v>363</v>
      </c>
      <c r="AD48" s="123">
        <v>38</v>
      </c>
      <c r="AE48" s="123" t="s">
        <v>320</v>
      </c>
      <c r="AF48" s="123" t="s">
        <v>1077</v>
      </c>
      <c r="AG48" s="123" t="s">
        <v>1078</v>
      </c>
      <c r="AH48" s="123" t="s">
        <v>305</v>
      </c>
      <c r="AI48" s="123" t="s">
        <v>1076</v>
      </c>
      <c r="AJ48" s="123">
        <v>1099</v>
      </c>
      <c r="AK48" s="123">
        <v>0</v>
      </c>
      <c r="AL48" s="123" t="s">
        <v>366</v>
      </c>
      <c r="AM48" s="123">
        <v>35663.06</v>
      </c>
      <c r="AN48" s="123">
        <v>15.55</v>
      </c>
      <c r="AO48" s="123">
        <v>35678.61</v>
      </c>
      <c r="AP48" s="123">
        <v>2191.54</v>
      </c>
      <c r="AQ48" s="123">
        <v>0</v>
      </c>
      <c r="AR48" s="123">
        <v>2191.54</v>
      </c>
      <c r="AS48" s="123">
        <v>689.94</v>
      </c>
      <c r="AT48" s="123">
        <v>0</v>
      </c>
      <c r="AU48" s="123">
        <v>689.94</v>
      </c>
      <c r="AV48" s="123">
        <v>47</v>
      </c>
      <c r="AW48" s="123">
        <v>1546</v>
      </c>
      <c r="AX48" s="123" t="s">
        <v>279</v>
      </c>
      <c r="AY48" s="123"/>
      <c r="AZ48" s="123"/>
      <c r="BA48" s="123"/>
      <c r="BB48" s="123" t="s">
        <v>280</v>
      </c>
      <c r="BC48" s="123"/>
      <c r="BD48" s="123" t="s">
        <v>367</v>
      </c>
      <c r="BE48" s="123">
        <v>36302</v>
      </c>
      <c r="BF48" s="123" t="s">
        <v>1073</v>
      </c>
      <c r="BG48" s="123" t="s">
        <v>1079</v>
      </c>
      <c r="BH48" s="97" t="s">
        <v>1596</v>
      </c>
      <c r="BI48" s="123" t="s">
        <v>104</v>
      </c>
      <c r="BJ48" s="97">
        <v>46064</v>
      </c>
      <c r="BK48" s="95"/>
      <c r="BL48" s="95" t="s">
        <v>109</v>
      </c>
      <c r="BM48" s="98" t="s">
        <v>124</v>
      </c>
      <c r="BN48" s="99" t="s">
        <v>192</v>
      </c>
      <c r="BO48" s="123" t="s">
        <v>236</v>
      </c>
      <c r="BP48" s="123"/>
      <c r="BQ48" s="42"/>
      <c r="BR48" s="96"/>
    </row>
    <row r="49" spans="1:70" ht="30" hidden="1" customHeight="1" x14ac:dyDescent="0.35">
      <c r="A49" s="95">
        <v>139</v>
      </c>
      <c r="B49" s="123" t="s">
        <v>260</v>
      </c>
      <c r="C49" s="123" t="s">
        <v>250</v>
      </c>
      <c r="D49" s="123" t="s">
        <v>249</v>
      </c>
      <c r="E49" s="123" t="s">
        <v>261</v>
      </c>
      <c r="F49" s="123" t="s">
        <v>261</v>
      </c>
      <c r="G49" s="123" t="s">
        <v>247</v>
      </c>
      <c r="H49" s="123" t="s">
        <v>248</v>
      </c>
      <c r="I49" s="123">
        <v>123509</v>
      </c>
      <c r="J49" s="123" t="s">
        <v>356</v>
      </c>
      <c r="K49" s="123">
        <v>123509</v>
      </c>
      <c r="L49" s="123" t="s">
        <v>283</v>
      </c>
      <c r="M49" s="123" t="s">
        <v>284</v>
      </c>
      <c r="N49" s="123">
        <v>208193</v>
      </c>
      <c r="O49" s="123" t="s">
        <v>1072</v>
      </c>
      <c r="P49" s="123">
        <v>279960</v>
      </c>
      <c r="Q49" s="123" t="s">
        <v>1080</v>
      </c>
      <c r="R49" s="123" t="s">
        <v>359</v>
      </c>
      <c r="S49" s="123" t="s">
        <v>1081</v>
      </c>
      <c r="T49" s="123" t="s">
        <v>1081</v>
      </c>
      <c r="U49" s="123" t="s">
        <v>424</v>
      </c>
      <c r="V49" s="123" t="s">
        <v>268</v>
      </c>
      <c r="W49" s="123">
        <v>0</v>
      </c>
      <c r="X49" s="123" t="s">
        <v>301</v>
      </c>
      <c r="Y49" s="123">
        <v>16998264</v>
      </c>
      <c r="Z49" s="123" t="s">
        <v>1082</v>
      </c>
      <c r="AA49" s="123" t="s">
        <v>1083</v>
      </c>
      <c r="AB49" s="123">
        <v>29710</v>
      </c>
      <c r="AC49" s="123" t="s">
        <v>363</v>
      </c>
      <c r="AD49" s="123">
        <v>26</v>
      </c>
      <c r="AE49" s="123" t="s">
        <v>320</v>
      </c>
      <c r="AF49" s="123" t="s">
        <v>1084</v>
      </c>
      <c r="AG49" s="123" t="s">
        <v>1085</v>
      </c>
      <c r="AH49" s="123" t="s">
        <v>305</v>
      </c>
      <c r="AI49" s="123" t="s">
        <v>1083</v>
      </c>
      <c r="AJ49" s="123">
        <v>1475</v>
      </c>
      <c r="AK49" s="123">
        <v>1475</v>
      </c>
      <c r="AL49" s="123" t="s">
        <v>605</v>
      </c>
      <c r="AM49" s="123">
        <v>21209.08</v>
      </c>
      <c r="AN49" s="123">
        <v>173</v>
      </c>
      <c r="AO49" s="123">
        <v>21382.080000000002</v>
      </c>
      <c r="AP49" s="123">
        <v>10027.11</v>
      </c>
      <c r="AQ49" s="123">
        <v>426.45</v>
      </c>
      <c r="AR49" s="123">
        <v>10453.56</v>
      </c>
      <c r="AS49" s="123">
        <v>8946.92</v>
      </c>
      <c r="AT49" s="123">
        <v>426.45</v>
      </c>
      <c r="AU49" s="123">
        <v>9373.3700000000008</v>
      </c>
      <c r="AV49" s="123">
        <v>50</v>
      </c>
      <c r="AW49" s="123">
        <v>1540</v>
      </c>
      <c r="AX49" s="123" t="s">
        <v>279</v>
      </c>
      <c r="AY49" s="123"/>
      <c r="AZ49" s="123"/>
      <c r="BA49" s="123"/>
      <c r="BB49" s="123" t="s">
        <v>280</v>
      </c>
      <c r="BC49" s="123"/>
      <c r="BD49" s="123" t="s">
        <v>367</v>
      </c>
      <c r="BE49" s="123">
        <v>29710</v>
      </c>
      <c r="BF49" s="123" t="s">
        <v>1081</v>
      </c>
      <c r="BG49" s="123" t="s">
        <v>1086</v>
      </c>
      <c r="BH49" s="97" t="s">
        <v>1596</v>
      </c>
      <c r="BI49" s="123" t="s">
        <v>104</v>
      </c>
      <c r="BJ49" s="97">
        <v>46064</v>
      </c>
      <c r="BK49" s="95"/>
      <c r="BL49" s="95" t="s">
        <v>109</v>
      </c>
      <c r="BM49" s="98" t="s">
        <v>124</v>
      </c>
      <c r="BN49" s="99" t="s">
        <v>192</v>
      </c>
      <c r="BO49" s="123" t="s">
        <v>236</v>
      </c>
      <c r="BP49" s="123"/>
      <c r="BQ49" s="42"/>
      <c r="BR49" s="96"/>
    </row>
    <row r="50" spans="1:70" ht="30" hidden="1" customHeight="1" x14ac:dyDescent="0.35">
      <c r="A50" s="95">
        <v>140</v>
      </c>
      <c r="B50" s="123" t="s">
        <v>260</v>
      </c>
      <c r="C50" s="123" t="s">
        <v>250</v>
      </c>
      <c r="D50" s="123" t="s">
        <v>249</v>
      </c>
      <c r="E50" s="123" t="s">
        <v>261</v>
      </c>
      <c r="F50" s="123" t="s">
        <v>261</v>
      </c>
      <c r="G50" s="123" t="s">
        <v>247</v>
      </c>
      <c r="H50" s="123" t="s">
        <v>248</v>
      </c>
      <c r="I50" s="123">
        <v>123509</v>
      </c>
      <c r="J50" s="123" t="s">
        <v>356</v>
      </c>
      <c r="K50" s="123">
        <v>123509</v>
      </c>
      <c r="L50" s="123" t="s">
        <v>283</v>
      </c>
      <c r="M50" s="123" t="s">
        <v>284</v>
      </c>
      <c r="N50" s="123">
        <v>208193</v>
      </c>
      <c r="O50" s="123" t="s">
        <v>1072</v>
      </c>
      <c r="P50" s="123">
        <v>279960</v>
      </c>
      <c r="Q50" s="123" t="s">
        <v>1080</v>
      </c>
      <c r="R50" s="123" t="s">
        <v>359</v>
      </c>
      <c r="S50" s="123" t="s">
        <v>1087</v>
      </c>
      <c r="T50" s="123" t="s">
        <v>1087</v>
      </c>
      <c r="U50" s="123" t="s">
        <v>424</v>
      </c>
      <c r="V50" s="123" t="s">
        <v>268</v>
      </c>
      <c r="W50" s="123">
        <v>0</v>
      </c>
      <c r="X50" s="123" t="s">
        <v>301</v>
      </c>
      <c r="Y50" s="123">
        <v>16999202</v>
      </c>
      <c r="Z50" s="123" t="s">
        <v>1088</v>
      </c>
      <c r="AA50" s="123" t="s">
        <v>1083</v>
      </c>
      <c r="AB50" s="123">
        <v>29710</v>
      </c>
      <c r="AC50" s="123" t="s">
        <v>363</v>
      </c>
      <c r="AD50" s="123">
        <v>26</v>
      </c>
      <c r="AE50" s="123" t="s">
        <v>320</v>
      </c>
      <c r="AF50" s="123" t="s">
        <v>1084</v>
      </c>
      <c r="AG50" s="123" t="s">
        <v>1085</v>
      </c>
      <c r="AH50" s="123" t="s">
        <v>305</v>
      </c>
      <c r="AI50" s="123" t="s">
        <v>1083</v>
      </c>
      <c r="AJ50" s="123">
        <v>1475</v>
      </c>
      <c r="AK50" s="123">
        <v>1475</v>
      </c>
      <c r="AL50" s="123" t="s">
        <v>605</v>
      </c>
      <c r="AM50" s="123">
        <v>26162.15</v>
      </c>
      <c r="AN50" s="123">
        <v>89</v>
      </c>
      <c r="AO50" s="123">
        <v>26251.15</v>
      </c>
      <c r="AP50" s="123">
        <v>4741.59</v>
      </c>
      <c r="AQ50" s="123">
        <v>40.520000000000003</v>
      </c>
      <c r="AR50" s="123">
        <v>4782.1099999999997</v>
      </c>
      <c r="AS50" s="123">
        <v>3660.85</v>
      </c>
      <c r="AT50" s="123">
        <v>40.520000000000003</v>
      </c>
      <c r="AU50" s="123">
        <v>3701.37</v>
      </c>
      <c r="AV50" s="123">
        <v>48</v>
      </c>
      <c r="AW50" s="123">
        <v>1540</v>
      </c>
      <c r="AX50" s="123" t="s">
        <v>279</v>
      </c>
      <c r="AY50" s="123"/>
      <c r="AZ50" s="123"/>
      <c r="BA50" s="123"/>
      <c r="BB50" s="123" t="s">
        <v>280</v>
      </c>
      <c r="BC50" s="123"/>
      <c r="BD50" s="123" t="s">
        <v>367</v>
      </c>
      <c r="BE50" s="123">
        <v>29710</v>
      </c>
      <c r="BF50" s="123" t="s">
        <v>1087</v>
      </c>
      <c r="BG50" s="123" t="s">
        <v>1089</v>
      </c>
      <c r="BH50" s="97" t="s">
        <v>1596</v>
      </c>
      <c r="BI50" s="123" t="s">
        <v>104</v>
      </c>
      <c r="BJ50" s="97">
        <v>46064</v>
      </c>
      <c r="BK50" s="95"/>
      <c r="BL50" s="95" t="s">
        <v>109</v>
      </c>
      <c r="BM50" s="98" t="s">
        <v>124</v>
      </c>
      <c r="BN50" s="99" t="s">
        <v>192</v>
      </c>
      <c r="BO50" s="123" t="s">
        <v>236</v>
      </c>
      <c r="BP50" s="123"/>
      <c r="BQ50" s="42"/>
      <c r="BR50" s="96"/>
    </row>
    <row r="51" spans="1:70" ht="30" hidden="1" customHeight="1" x14ac:dyDescent="0.35">
      <c r="A51" s="95">
        <v>141</v>
      </c>
      <c r="B51" s="123" t="s">
        <v>260</v>
      </c>
      <c r="C51" s="123" t="s">
        <v>250</v>
      </c>
      <c r="D51" s="123" t="s">
        <v>249</v>
      </c>
      <c r="E51" s="123" t="s">
        <v>261</v>
      </c>
      <c r="F51" s="123" t="s">
        <v>261</v>
      </c>
      <c r="G51" s="123" t="s">
        <v>247</v>
      </c>
      <c r="H51" s="123" t="s">
        <v>248</v>
      </c>
      <c r="I51" s="123">
        <v>123509</v>
      </c>
      <c r="J51" s="123" t="s">
        <v>356</v>
      </c>
      <c r="K51" s="123">
        <v>123509</v>
      </c>
      <c r="L51" s="123" t="s">
        <v>283</v>
      </c>
      <c r="M51" s="123" t="s">
        <v>284</v>
      </c>
      <c r="N51" s="123">
        <v>208193</v>
      </c>
      <c r="O51" s="123" t="s">
        <v>1072</v>
      </c>
      <c r="P51" s="123">
        <v>275318</v>
      </c>
      <c r="Q51" s="123" t="s">
        <v>746</v>
      </c>
      <c r="R51" s="123" t="s">
        <v>680</v>
      </c>
      <c r="S51" s="123" t="s">
        <v>1090</v>
      </c>
      <c r="T51" s="123" t="s">
        <v>1090</v>
      </c>
      <c r="U51" s="123" t="s">
        <v>424</v>
      </c>
      <c r="V51" s="123" t="s">
        <v>268</v>
      </c>
      <c r="W51" s="123">
        <v>0</v>
      </c>
      <c r="X51" s="123" t="s">
        <v>1074</v>
      </c>
      <c r="Y51" s="123">
        <v>27854907</v>
      </c>
      <c r="Z51" s="123" t="s">
        <v>1091</v>
      </c>
      <c r="AA51" s="123" t="s">
        <v>854</v>
      </c>
      <c r="AB51" s="123">
        <v>52060</v>
      </c>
      <c r="AC51" s="123" t="s">
        <v>363</v>
      </c>
      <c r="AD51" s="123">
        <v>24</v>
      </c>
      <c r="AE51" s="123" t="s">
        <v>273</v>
      </c>
      <c r="AF51" s="123" t="s">
        <v>1077</v>
      </c>
      <c r="AG51" s="123" t="s">
        <v>856</v>
      </c>
      <c r="AH51" s="123" t="s">
        <v>305</v>
      </c>
      <c r="AI51" s="123" t="s">
        <v>854</v>
      </c>
      <c r="AJ51" s="123">
        <v>2700</v>
      </c>
      <c r="AK51" s="123">
        <v>2700</v>
      </c>
      <c r="AL51" s="123" t="s">
        <v>366</v>
      </c>
      <c r="AM51" s="123">
        <v>33888.120000000003</v>
      </c>
      <c r="AN51" s="123">
        <v>4522.9399999999996</v>
      </c>
      <c r="AO51" s="123">
        <v>38411.06</v>
      </c>
      <c r="AP51" s="123">
        <v>18171.88</v>
      </c>
      <c r="AQ51" s="123">
        <v>1227.06</v>
      </c>
      <c r="AR51" s="123">
        <v>19398.939999999999</v>
      </c>
      <c r="AS51" s="123">
        <v>18171.88</v>
      </c>
      <c r="AT51" s="123">
        <v>1227.06</v>
      </c>
      <c r="AU51" s="123">
        <v>19398.939999999999</v>
      </c>
      <c r="AV51" s="123">
        <v>52</v>
      </c>
      <c r="AW51" s="123">
        <v>1315</v>
      </c>
      <c r="AX51" s="123" t="s">
        <v>279</v>
      </c>
      <c r="AY51" s="123"/>
      <c r="AZ51" s="123"/>
      <c r="BA51" s="123"/>
      <c r="BB51" s="123" t="s">
        <v>280</v>
      </c>
      <c r="BC51" s="123"/>
      <c r="BD51" s="123"/>
      <c r="BE51" s="123">
        <v>0</v>
      </c>
      <c r="BF51" s="123" t="s">
        <v>1090</v>
      </c>
      <c r="BG51" s="123" t="s">
        <v>1092</v>
      </c>
      <c r="BH51" s="97" t="s">
        <v>1596</v>
      </c>
      <c r="BI51" s="123" t="s">
        <v>104</v>
      </c>
      <c r="BJ51" s="97">
        <v>46064</v>
      </c>
      <c r="BK51" s="95"/>
      <c r="BL51" s="95" t="s">
        <v>109</v>
      </c>
      <c r="BM51" s="98" t="s">
        <v>124</v>
      </c>
      <c r="BN51" s="99" t="s">
        <v>192</v>
      </c>
      <c r="BO51" s="123" t="s">
        <v>236</v>
      </c>
      <c r="BP51" s="123"/>
      <c r="BQ51" s="42"/>
      <c r="BR51" s="96"/>
    </row>
    <row r="52" spans="1:70" ht="30" hidden="1" customHeight="1" x14ac:dyDescent="0.35">
      <c r="A52" s="95">
        <v>142</v>
      </c>
      <c r="B52" s="123" t="s">
        <v>260</v>
      </c>
      <c r="C52" s="123" t="s">
        <v>250</v>
      </c>
      <c r="D52" s="123" t="s">
        <v>249</v>
      </c>
      <c r="E52" s="123" t="s">
        <v>261</v>
      </c>
      <c r="F52" s="123" t="s">
        <v>261</v>
      </c>
      <c r="G52" s="123" t="s">
        <v>247</v>
      </c>
      <c r="H52" s="123" t="s">
        <v>248</v>
      </c>
      <c r="I52" s="123">
        <v>123509</v>
      </c>
      <c r="J52" s="123" t="s">
        <v>356</v>
      </c>
      <c r="K52" s="123">
        <v>123509</v>
      </c>
      <c r="L52" s="123" t="s">
        <v>283</v>
      </c>
      <c r="M52" s="123" t="s">
        <v>284</v>
      </c>
      <c r="N52" s="123">
        <v>208193</v>
      </c>
      <c r="O52" s="123" t="s">
        <v>1072</v>
      </c>
      <c r="P52" s="123">
        <v>279960</v>
      </c>
      <c r="Q52" s="123" t="s">
        <v>1080</v>
      </c>
      <c r="R52" s="123" t="s">
        <v>359</v>
      </c>
      <c r="S52" s="123" t="s">
        <v>1093</v>
      </c>
      <c r="T52" s="123" t="s">
        <v>1093</v>
      </c>
      <c r="U52" s="123" t="s">
        <v>424</v>
      </c>
      <c r="V52" s="123" t="s">
        <v>268</v>
      </c>
      <c r="W52" s="123">
        <v>0</v>
      </c>
      <c r="X52" s="123" t="s">
        <v>301</v>
      </c>
      <c r="Y52" s="123">
        <v>16998269</v>
      </c>
      <c r="Z52" s="123" t="s">
        <v>1094</v>
      </c>
      <c r="AA52" s="123" t="s">
        <v>1083</v>
      </c>
      <c r="AB52" s="123">
        <v>29710</v>
      </c>
      <c r="AC52" s="123" t="s">
        <v>363</v>
      </c>
      <c r="AD52" s="123">
        <v>26</v>
      </c>
      <c r="AE52" s="123" t="s">
        <v>320</v>
      </c>
      <c r="AF52" s="123" t="s">
        <v>1084</v>
      </c>
      <c r="AG52" s="123" t="s">
        <v>1085</v>
      </c>
      <c r="AH52" s="123" t="s">
        <v>305</v>
      </c>
      <c r="AI52" s="123" t="s">
        <v>1083</v>
      </c>
      <c r="AJ52" s="123">
        <v>963</v>
      </c>
      <c r="AK52" s="123">
        <v>0</v>
      </c>
      <c r="AL52" s="123" t="s">
        <v>605</v>
      </c>
      <c r="AM52" s="123">
        <v>29066.63</v>
      </c>
      <c r="AN52" s="123">
        <v>8.42</v>
      </c>
      <c r="AO52" s="123">
        <v>29075.05</v>
      </c>
      <c r="AP52" s="123">
        <v>732.93</v>
      </c>
      <c r="AQ52" s="123">
        <v>0</v>
      </c>
      <c r="AR52" s="123">
        <v>732.93</v>
      </c>
      <c r="AS52" s="123">
        <v>658.37</v>
      </c>
      <c r="AT52" s="123">
        <v>0</v>
      </c>
      <c r="AU52" s="123">
        <v>658.37</v>
      </c>
      <c r="AV52" s="123">
        <v>47</v>
      </c>
      <c r="AW52" s="123">
        <v>1554</v>
      </c>
      <c r="AX52" s="123" t="s">
        <v>279</v>
      </c>
      <c r="AY52" s="123"/>
      <c r="AZ52" s="123"/>
      <c r="BA52" s="123"/>
      <c r="BB52" s="123" t="s">
        <v>280</v>
      </c>
      <c r="BC52" s="123"/>
      <c r="BD52" s="123" t="s">
        <v>367</v>
      </c>
      <c r="BE52" s="123">
        <v>29710</v>
      </c>
      <c r="BF52" s="123" t="s">
        <v>1093</v>
      </c>
      <c r="BG52" s="123" t="s">
        <v>1095</v>
      </c>
      <c r="BH52" s="97" t="s">
        <v>1596</v>
      </c>
      <c r="BI52" s="123" t="s">
        <v>104</v>
      </c>
      <c r="BJ52" s="97">
        <v>46064</v>
      </c>
      <c r="BK52" s="95"/>
      <c r="BL52" s="95" t="s">
        <v>109</v>
      </c>
      <c r="BM52" s="98" t="s">
        <v>124</v>
      </c>
      <c r="BN52" s="99" t="s">
        <v>192</v>
      </c>
      <c r="BO52" s="123" t="s">
        <v>236</v>
      </c>
      <c r="BP52" s="123"/>
      <c r="BQ52" s="42"/>
      <c r="BR52" s="96"/>
    </row>
    <row r="53" spans="1:70" ht="30" hidden="1" customHeight="1" x14ac:dyDescent="0.35">
      <c r="A53" s="95">
        <v>143</v>
      </c>
      <c r="B53" s="123" t="s">
        <v>260</v>
      </c>
      <c r="C53" s="123" t="s">
        <v>250</v>
      </c>
      <c r="D53" s="123" t="s">
        <v>249</v>
      </c>
      <c r="E53" s="123" t="s">
        <v>261</v>
      </c>
      <c r="F53" s="123" t="s">
        <v>261</v>
      </c>
      <c r="G53" s="123" t="s">
        <v>247</v>
      </c>
      <c r="H53" s="123" t="s">
        <v>248</v>
      </c>
      <c r="I53" s="123">
        <v>123509</v>
      </c>
      <c r="J53" s="123" t="s">
        <v>356</v>
      </c>
      <c r="K53" s="123">
        <v>123509</v>
      </c>
      <c r="L53" s="123" t="s">
        <v>283</v>
      </c>
      <c r="M53" s="123" t="s">
        <v>284</v>
      </c>
      <c r="N53" s="123">
        <v>208193</v>
      </c>
      <c r="O53" s="123" t="s">
        <v>1072</v>
      </c>
      <c r="P53" s="123">
        <v>275318</v>
      </c>
      <c r="Q53" s="123" t="s">
        <v>746</v>
      </c>
      <c r="R53" s="123" t="s">
        <v>359</v>
      </c>
      <c r="S53" s="123" t="s">
        <v>1096</v>
      </c>
      <c r="T53" s="123" t="s">
        <v>1096</v>
      </c>
      <c r="U53" s="123" t="s">
        <v>319</v>
      </c>
      <c r="V53" s="123" t="s">
        <v>268</v>
      </c>
      <c r="W53" s="123">
        <v>0</v>
      </c>
      <c r="X53" s="123" t="s">
        <v>301</v>
      </c>
      <c r="Y53" s="123">
        <v>15071767</v>
      </c>
      <c r="Z53" s="123" t="s">
        <v>1097</v>
      </c>
      <c r="AA53" s="123" t="s">
        <v>1076</v>
      </c>
      <c r="AB53" s="123">
        <v>36302</v>
      </c>
      <c r="AC53" s="123" t="s">
        <v>363</v>
      </c>
      <c r="AD53" s="123">
        <v>38</v>
      </c>
      <c r="AE53" s="123" t="s">
        <v>320</v>
      </c>
      <c r="AF53" s="123" t="s">
        <v>1077</v>
      </c>
      <c r="AG53" s="123" t="s">
        <v>1078</v>
      </c>
      <c r="AH53" s="123" t="s">
        <v>305</v>
      </c>
      <c r="AI53" s="123" t="s">
        <v>1076</v>
      </c>
      <c r="AJ53" s="123">
        <v>1375</v>
      </c>
      <c r="AK53" s="123">
        <v>1375</v>
      </c>
      <c r="AL53" s="123" t="s">
        <v>391</v>
      </c>
      <c r="AM53" s="123">
        <v>29345.95</v>
      </c>
      <c r="AN53" s="123">
        <v>45</v>
      </c>
      <c r="AO53" s="123">
        <v>29390.95</v>
      </c>
      <c r="AP53" s="123">
        <v>7606.42</v>
      </c>
      <c r="AQ53" s="123">
        <v>386.89</v>
      </c>
      <c r="AR53" s="123">
        <v>7993.31</v>
      </c>
      <c r="AS53" s="123">
        <v>7275.05</v>
      </c>
      <c r="AT53" s="123">
        <v>386.89</v>
      </c>
      <c r="AU53" s="123">
        <v>7661.94</v>
      </c>
      <c r="AV53" s="123">
        <v>50</v>
      </c>
      <c r="AW53" s="123">
        <v>1560</v>
      </c>
      <c r="AX53" s="123" t="s">
        <v>279</v>
      </c>
      <c r="AY53" s="123"/>
      <c r="AZ53" s="123"/>
      <c r="BA53" s="123"/>
      <c r="BB53" s="123" t="s">
        <v>280</v>
      </c>
      <c r="BC53" s="123"/>
      <c r="BD53" s="123" t="s">
        <v>367</v>
      </c>
      <c r="BE53" s="123">
        <v>36302</v>
      </c>
      <c r="BF53" s="123" t="s">
        <v>1096</v>
      </c>
      <c r="BG53" s="123" t="s">
        <v>1098</v>
      </c>
      <c r="BH53" s="97" t="s">
        <v>1596</v>
      </c>
      <c r="BI53" s="123" t="s">
        <v>104</v>
      </c>
      <c r="BJ53" s="97">
        <v>46064</v>
      </c>
      <c r="BK53" s="95"/>
      <c r="BL53" s="95" t="s">
        <v>109</v>
      </c>
      <c r="BM53" s="98" t="s">
        <v>124</v>
      </c>
      <c r="BN53" s="99" t="s">
        <v>192</v>
      </c>
      <c r="BO53" s="123" t="s">
        <v>236</v>
      </c>
      <c r="BP53" s="123"/>
      <c r="BQ53" s="42"/>
      <c r="BR53" s="96"/>
    </row>
    <row r="54" spans="1:70" ht="30" hidden="1" customHeight="1" x14ac:dyDescent="0.35">
      <c r="A54" s="95">
        <v>144</v>
      </c>
      <c r="B54" s="123" t="s">
        <v>260</v>
      </c>
      <c r="C54" s="123" t="s">
        <v>250</v>
      </c>
      <c r="D54" s="123" t="s">
        <v>249</v>
      </c>
      <c r="E54" s="123" t="s">
        <v>261</v>
      </c>
      <c r="F54" s="123" t="s">
        <v>261</v>
      </c>
      <c r="G54" s="123" t="s">
        <v>247</v>
      </c>
      <c r="H54" s="123" t="s">
        <v>248</v>
      </c>
      <c r="I54" s="123">
        <v>123509</v>
      </c>
      <c r="J54" s="123" t="s">
        <v>356</v>
      </c>
      <c r="K54" s="123">
        <v>123509</v>
      </c>
      <c r="L54" s="123" t="s">
        <v>283</v>
      </c>
      <c r="M54" s="123" t="s">
        <v>284</v>
      </c>
      <c r="N54" s="123">
        <v>208193</v>
      </c>
      <c r="O54" s="123" t="s">
        <v>1072</v>
      </c>
      <c r="P54" s="123">
        <v>275318</v>
      </c>
      <c r="Q54" s="123" t="s">
        <v>746</v>
      </c>
      <c r="R54" s="123" t="s">
        <v>359</v>
      </c>
      <c r="S54" s="123" t="s">
        <v>1099</v>
      </c>
      <c r="T54" s="123" t="s">
        <v>1099</v>
      </c>
      <c r="U54" s="123" t="s">
        <v>424</v>
      </c>
      <c r="V54" s="123" t="s">
        <v>268</v>
      </c>
      <c r="W54" s="123">
        <v>0</v>
      </c>
      <c r="X54" s="123" t="s">
        <v>301</v>
      </c>
      <c r="Y54" s="123">
        <v>15071760</v>
      </c>
      <c r="Z54" s="123" t="s">
        <v>1100</v>
      </c>
      <c r="AA54" s="123" t="s">
        <v>1076</v>
      </c>
      <c r="AB54" s="123">
        <v>36302</v>
      </c>
      <c r="AC54" s="123" t="s">
        <v>363</v>
      </c>
      <c r="AD54" s="123">
        <v>38</v>
      </c>
      <c r="AE54" s="123" t="s">
        <v>320</v>
      </c>
      <c r="AF54" s="123" t="s">
        <v>1077</v>
      </c>
      <c r="AG54" s="123" t="s">
        <v>1078</v>
      </c>
      <c r="AH54" s="123" t="s">
        <v>305</v>
      </c>
      <c r="AI54" s="123" t="s">
        <v>1076</v>
      </c>
      <c r="AJ54" s="123">
        <v>1375</v>
      </c>
      <c r="AK54" s="123">
        <v>1375</v>
      </c>
      <c r="AL54" s="123" t="s">
        <v>366</v>
      </c>
      <c r="AM54" s="123">
        <v>23876.560000000001</v>
      </c>
      <c r="AN54" s="123">
        <v>189</v>
      </c>
      <c r="AO54" s="123">
        <v>24065.56</v>
      </c>
      <c r="AP54" s="123">
        <v>14938.44</v>
      </c>
      <c r="AQ54" s="123">
        <v>1308.5</v>
      </c>
      <c r="AR54" s="123">
        <v>16246.94</v>
      </c>
      <c r="AS54" s="123">
        <v>13436.44</v>
      </c>
      <c r="AT54" s="123">
        <v>1308.5</v>
      </c>
      <c r="AU54" s="123">
        <v>14744.94</v>
      </c>
      <c r="AV54" s="123">
        <v>52</v>
      </c>
      <c r="AW54" s="123">
        <v>1546</v>
      </c>
      <c r="AX54" s="123" t="s">
        <v>279</v>
      </c>
      <c r="AY54" s="123"/>
      <c r="AZ54" s="123"/>
      <c r="BA54" s="123"/>
      <c r="BB54" s="123" t="s">
        <v>280</v>
      </c>
      <c r="BC54" s="123"/>
      <c r="BD54" s="123" t="s">
        <v>367</v>
      </c>
      <c r="BE54" s="123">
        <v>36302</v>
      </c>
      <c r="BF54" s="123" t="s">
        <v>1099</v>
      </c>
      <c r="BG54" s="123" t="s">
        <v>1101</v>
      </c>
      <c r="BH54" s="97" t="s">
        <v>1596</v>
      </c>
      <c r="BI54" s="123" t="s">
        <v>104</v>
      </c>
      <c r="BJ54" s="97">
        <v>46064</v>
      </c>
      <c r="BK54" s="95"/>
      <c r="BL54" s="95" t="s">
        <v>109</v>
      </c>
      <c r="BM54" s="98" t="s">
        <v>124</v>
      </c>
      <c r="BN54" s="99" t="s">
        <v>192</v>
      </c>
      <c r="BO54" s="123" t="s">
        <v>236</v>
      </c>
      <c r="BP54" s="123"/>
      <c r="BQ54" s="42"/>
      <c r="BR54" s="96"/>
    </row>
    <row r="55" spans="1:70" ht="30" hidden="1" customHeight="1" x14ac:dyDescent="0.35">
      <c r="A55" s="95">
        <v>145</v>
      </c>
      <c r="B55" s="123" t="s">
        <v>260</v>
      </c>
      <c r="C55" s="123" t="s">
        <v>250</v>
      </c>
      <c r="D55" s="123" t="s">
        <v>249</v>
      </c>
      <c r="E55" s="123" t="s">
        <v>261</v>
      </c>
      <c r="F55" s="123" t="s">
        <v>261</v>
      </c>
      <c r="G55" s="123" t="s">
        <v>247</v>
      </c>
      <c r="H55" s="123" t="s">
        <v>248</v>
      </c>
      <c r="I55" s="123">
        <v>123509</v>
      </c>
      <c r="J55" s="123" t="s">
        <v>356</v>
      </c>
      <c r="K55" s="123">
        <v>123509</v>
      </c>
      <c r="L55" s="123" t="s">
        <v>283</v>
      </c>
      <c r="M55" s="123" t="s">
        <v>284</v>
      </c>
      <c r="N55" s="123">
        <v>208193</v>
      </c>
      <c r="O55" s="123" t="s">
        <v>1072</v>
      </c>
      <c r="P55" s="123">
        <v>275318</v>
      </c>
      <c r="Q55" s="123" t="s">
        <v>746</v>
      </c>
      <c r="R55" s="123" t="s">
        <v>680</v>
      </c>
      <c r="S55" s="123" t="s">
        <v>1102</v>
      </c>
      <c r="T55" s="123" t="s">
        <v>1102</v>
      </c>
      <c r="U55" s="123" t="s">
        <v>267</v>
      </c>
      <c r="V55" s="123" t="s">
        <v>268</v>
      </c>
      <c r="W55" s="123">
        <v>0</v>
      </c>
      <c r="X55" s="123" t="s">
        <v>301</v>
      </c>
      <c r="Y55" s="123">
        <v>30015967</v>
      </c>
      <c r="Z55" s="123" t="s">
        <v>1103</v>
      </c>
      <c r="AA55" s="123" t="s">
        <v>1104</v>
      </c>
      <c r="AB55" s="123">
        <v>25093</v>
      </c>
      <c r="AC55" s="123" t="s">
        <v>363</v>
      </c>
      <c r="AD55" s="123">
        <v>18</v>
      </c>
      <c r="AE55" s="123" t="s">
        <v>273</v>
      </c>
      <c r="AF55" s="123" t="s">
        <v>1105</v>
      </c>
      <c r="AG55" s="123" t="s">
        <v>1106</v>
      </c>
      <c r="AH55" s="123" t="s">
        <v>305</v>
      </c>
      <c r="AI55" s="123" t="s">
        <v>1104</v>
      </c>
      <c r="AJ55" s="123">
        <v>1650</v>
      </c>
      <c r="AK55" s="123">
        <v>1650</v>
      </c>
      <c r="AL55" s="123" t="s">
        <v>605</v>
      </c>
      <c r="AM55" s="123">
        <v>4613</v>
      </c>
      <c r="AN55" s="123">
        <v>295.49</v>
      </c>
      <c r="AO55" s="123">
        <v>4908.49</v>
      </c>
      <c r="AP55" s="123">
        <v>20480</v>
      </c>
      <c r="AQ55" s="123">
        <v>2624.51</v>
      </c>
      <c r="AR55" s="123">
        <v>23104.51</v>
      </c>
      <c r="AS55" s="123">
        <v>20480</v>
      </c>
      <c r="AT55" s="123">
        <v>2624.51</v>
      </c>
      <c r="AU55" s="123">
        <v>23104.51</v>
      </c>
      <c r="AV55" s="123">
        <v>53</v>
      </c>
      <c r="AW55" s="123">
        <v>1619</v>
      </c>
      <c r="AX55" s="123" t="s">
        <v>279</v>
      </c>
      <c r="AY55" s="123"/>
      <c r="AZ55" s="123"/>
      <c r="BA55" s="123"/>
      <c r="BB55" s="123" t="s">
        <v>280</v>
      </c>
      <c r="BC55" s="123"/>
      <c r="BD55" s="123"/>
      <c r="BE55" s="123">
        <v>0</v>
      </c>
      <c r="BF55" s="123" t="s">
        <v>1102</v>
      </c>
      <c r="BG55" s="123" t="s">
        <v>1107</v>
      </c>
      <c r="BH55" s="97" t="s">
        <v>1596</v>
      </c>
      <c r="BI55" s="123" t="s">
        <v>104</v>
      </c>
      <c r="BJ55" s="97">
        <v>46064</v>
      </c>
      <c r="BK55" s="95"/>
      <c r="BL55" s="95" t="s">
        <v>109</v>
      </c>
      <c r="BM55" s="98" t="s">
        <v>124</v>
      </c>
      <c r="BN55" s="99" t="s">
        <v>192</v>
      </c>
      <c r="BO55" s="123" t="s">
        <v>236</v>
      </c>
      <c r="BP55" s="123"/>
      <c r="BQ55" s="42"/>
      <c r="BR55" s="96"/>
    </row>
    <row r="56" spans="1:70" ht="30" hidden="1" customHeight="1" x14ac:dyDescent="0.35">
      <c r="A56" s="95">
        <v>146</v>
      </c>
      <c r="B56" s="123" t="s">
        <v>260</v>
      </c>
      <c r="C56" s="123" t="s">
        <v>250</v>
      </c>
      <c r="D56" s="123" t="s">
        <v>249</v>
      </c>
      <c r="E56" s="123" t="s">
        <v>261</v>
      </c>
      <c r="F56" s="123" t="s">
        <v>261</v>
      </c>
      <c r="G56" s="123" t="s">
        <v>247</v>
      </c>
      <c r="H56" s="123" t="s">
        <v>248</v>
      </c>
      <c r="I56" s="123">
        <v>123509</v>
      </c>
      <c r="J56" s="123" t="s">
        <v>356</v>
      </c>
      <c r="K56" s="123">
        <v>123509</v>
      </c>
      <c r="L56" s="123" t="s">
        <v>283</v>
      </c>
      <c r="M56" s="123" t="s">
        <v>284</v>
      </c>
      <c r="N56" s="123">
        <v>208193</v>
      </c>
      <c r="O56" s="123" t="s">
        <v>1072</v>
      </c>
      <c r="P56" s="123">
        <v>279960</v>
      </c>
      <c r="Q56" s="123" t="s">
        <v>1080</v>
      </c>
      <c r="R56" s="123" t="s">
        <v>359</v>
      </c>
      <c r="S56" s="123" t="s">
        <v>1108</v>
      </c>
      <c r="T56" s="123" t="s">
        <v>1108</v>
      </c>
      <c r="U56" s="123" t="s">
        <v>424</v>
      </c>
      <c r="V56" s="123" t="s">
        <v>268</v>
      </c>
      <c r="W56" s="123">
        <v>0</v>
      </c>
      <c r="X56" s="123" t="s">
        <v>301</v>
      </c>
      <c r="Y56" s="123">
        <v>16998259</v>
      </c>
      <c r="Z56" s="123" t="s">
        <v>1109</v>
      </c>
      <c r="AA56" s="123" t="s">
        <v>1083</v>
      </c>
      <c r="AB56" s="123">
        <v>29710</v>
      </c>
      <c r="AC56" s="123" t="s">
        <v>363</v>
      </c>
      <c r="AD56" s="123">
        <v>26</v>
      </c>
      <c r="AE56" s="123" t="s">
        <v>320</v>
      </c>
      <c r="AF56" s="123" t="s">
        <v>1084</v>
      </c>
      <c r="AG56" s="123" t="s">
        <v>1085</v>
      </c>
      <c r="AH56" s="123" t="s">
        <v>305</v>
      </c>
      <c r="AI56" s="123" t="s">
        <v>1083</v>
      </c>
      <c r="AJ56" s="123">
        <v>1475</v>
      </c>
      <c r="AK56" s="123">
        <v>404</v>
      </c>
      <c r="AL56" s="123" t="s">
        <v>605</v>
      </c>
      <c r="AM56" s="123">
        <v>28176.27</v>
      </c>
      <c r="AN56" s="123">
        <v>37</v>
      </c>
      <c r="AO56" s="123">
        <v>28213.27</v>
      </c>
      <c r="AP56" s="123">
        <v>1855.83</v>
      </c>
      <c r="AQ56" s="123">
        <v>2.64</v>
      </c>
      <c r="AR56" s="123">
        <v>1858.47</v>
      </c>
      <c r="AS56" s="123">
        <v>1571.73</v>
      </c>
      <c r="AT56" s="123">
        <v>2.64</v>
      </c>
      <c r="AU56" s="123">
        <v>1574.37</v>
      </c>
      <c r="AV56" s="123">
        <v>48</v>
      </c>
      <c r="AW56" s="123">
        <v>1538</v>
      </c>
      <c r="AX56" s="123" t="s">
        <v>279</v>
      </c>
      <c r="AY56" s="123"/>
      <c r="AZ56" s="123"/>
      <c r="BA56" s="123"/>
      <c r="BB56" s="123" t="s">
        <v>280</v>
      </c>
      <c r="BC56" s="123"/>
      <c r="BD56" s="123" t="s">
        <v>367</v>
      </c>
      <c r="BE56" s="123">
        <v>29710</v>
      </c>
      <c r="BF56" s="123" t="s">
        <v>1108</v>
      </c>
      <c r="BG56" s="123" t="s">
        <v>1110</v>
      </c>
      <c r="BH56" s="97" t="s">
        <v>1596</v>
      </c>
      <c r="BI56" s="123" t="s">
        <v>104</v>
      </c>
      <c r="BJ56" s="97">
        <v>46064</v>
      </c>
      <c r="BK56" s="95"/>
      <c r="BL56" s="95" t="s">
        <v>109</v>
      </c>
      <c r="BM56" s="98" t="s">
        <v>124</v>
      </c>
      <c r="BN56" s="99" t="s">
        <v>192</v>
      </c>
      <c r="BO56" s="123" t="s">
        <v>236</v>
      </c>
      <c r="BP56" s="123"/>
      <c r="BQ56" s="42"/>
      <c r="BR56" s="96"/>
    </row>
    <row r="57" spans="1:70" ht="30" hidden="1" customHeight="1" x14ac:dyDescent="0.35">
      <c r="A57" s="95">
        <v>147</v>
      </c>
      <c r="B57" s="123" t="s">
        <v>260</v>
      </c>
      <c r="C57" s="123" t="s">
        <v>250</v>
      </c>
      <c r="D57" s="123" t="s">
        <v>249</v>
      </c>
      <c r="E57" s="123" t="s">
        <v>261</v>
      </c>
      <c r="F57" s="123" t="s">
        <v>261</v>
      </c>
      <c r="G57" s="123" t="s">
        <v>247</v>
      </c>
      <c r="H57" s="123" t="s">
        <v>248</v>
      </c>
      <c r="I57" s="123">
        <v>123509</v>
      </c>
      <c r="J57" s="123" t="s">
        <v>356</v>
      </c>
      <c r="K57" s="123">
        <v>123509</v>
      </c>
      <c r="L57" s="123" t="s">
        <v>283</v>
      </c>
      <c r="M57" s="123" t="s">
        <v>284</v>
      </c>
      <c r="N57" s="123">
        <v>208193</v>
      </c>
      <c r="O57" s="123" t="s">
        <v>1072</v>
      </c>
      <c r="P57" s="123">
        <v>275318</v>
      </c>
      <c r="Q57" s="123" t="s">
        <v>746</v>
      </c>
      <c r="R57" s="123" t="s">
        <v>265</v>
      </c>
      <c r="S57" s="123" t="s">
        <v>1111</v>
      </c>
      <c r="T57" s="123" t="s">
        <v>1111</v>
      </c>
      <c r="U57" s="123" t="s">
        <v>289</v>
      </c>
      <c r="V57" s="123" t="s">
        <v>268</v>
      </c>
      <c r="W57" s="123">
        <v>0</v>
      </c>
      <c r="X57" s="123" t="s">
        <v>309</v>
      </c>
      <c r="Y57" s="123">
        <v>357726365</v>
      </c>
      <c r="Z57" s="123" t="s">
        <v>1112</v>
      </c>
      <c r="AA57" s="123" t="s">
        <v>381</v>
      </c>
      <c r="AB57" s="123">
        <v>42000</v>
      </c>
      <c r="AC57" s="123" t="s">
        <v>363</v>
      </c>
      <c r="AD57" s="123">
        <v>24</v>
      </c>
      <c r="AE57" s="123" t="s">
        <v>307</v>
      </c>
      <c r="AF57" s="123" t="s">
        <v>1113</v>
      </c>
      <c r="AG57" s="123" t="s">
        <v>1114</v>
      </c>
      <c r="AH57" s="123" t="s">
        <v>305</v>
      </c>
      <c r="AI57" s="123" t="s">
        <v>384</v>
      </c>
      <c r="AJ57" s="123">
        <v>2240</v>
      </c>
      <c r="AK57" s="123">
        <v>2240</v>
      </c>
      <c r="AL57" s="123" t="s">
        <v>384</v>
      </c>
      <c r="AM57" s="123">
        <v>1204.3800000000001</v>
      </c>
      <c r="AN57" s="123">
        <v>1035.6199999999999</v>
      </c>
      <c r="AO57" s="123">
        <v>2240</v>
      </c>
      <c r="AP57" s="123">
        <v>40795.620000000003</v>
      </c>
      <c r="AQ57" s="123">
        <v>11012.38</v>
      </c>
      <c r="AR57" s="123">
        <v>51808</v>
      </c>
      <c r="AS57" s="123">
        <v>26085.4</v>
      </c>
      <c r="AT57" s="123">
        <v>9754.6</v>
      </c>
      <c r="AU57" s="123">
        <v>35840</v>
      </c>
      <c r="AV57" s="123">
        <v>17</v>
      </c>
      <c r="AW57" s="123">
        <v>462</v>
      </c>
      <c r="AX57" s="123" t="s">
        <v>279</v>
      </c>
      <c r="AY57" s="123"/>
      <c r="AZ57" s="123"/>
      <c r="BA57" s="123"/>
      <c r="BB57" s="123" t="s">
        <v>280</v>
      </c>
      <c r="BC57" s="123"/>
      <c r="BD57" s="123" t="s">
        <v>281</v>
      </c>
      <c r="BE57" s="123">
        <v>42000</v>
      </c>
      <c r="BF57" s="123" t="s">
        <v>1111</v>
      </c>
      <c r="BG57" s="123" t="s">
        <v>1115</v>
      </c>
      <c r="BH57" s="97" t="s">
        <v>1596</v>
      </c>
      <c r="BI57" s="123" t="s">
        <v>104</v>
      </c>
      <c r="BJ57" s="97">
        <v>46064</v>
      </c>
      <c r="BK57" s="95"/>
      <c r="BL57" s="95" t="s">
        <v>109</v>
      </c>
      <c r="BM57" s="98" t="s">
        <v>124</v>
      </c>
      <c r="BN57" s="99" t="s">
        <v>192</v>
      </c>
      <c r="BO57" s="123" t="s">
        <v>236</v>
      </c>
      <c r="BP57" s="123"/>
      <c r="BQ57" s="42"/>
      <c r="BR57" s="96"/>
    </row>
    <row r="58" spans="1:70" ht="30" hidden="1" customHeight="1" x14ac:dyDescent="0.35">
      <c r="A58" s="95">
        <v>148</v>
      </c>
      <c r="B58" s="123" t="s">
        <v>260</v>
      </c>
      <c r="C58" s="123" t="s">
        <v>250</v>
      </c>
      <c r="D58" s="123" t="s">
        <v>249</v>
      </c>
      <c r="E58" s="123" t="s">
        <v>261</v>
      </c>
      <c r="F58" s="123" t="s">
        <v>261</v>
      </c>
      <c r="G58" s="123" t="s">
        <v>247</v>
      </c>
      <c r="H58" s="123" t="s">
        <v>248</v>
      </c>
      <c r="I58" s="123">
        <v>123509</v>
      </c>
      <c r="J58" s="123" t="s">
        <v>356</v>
      </c>
      <c r="K58" s="123">
        <v>123509</v>
      </c>
      <c r="L58" s="123" t="s">
        <v>283</v>
      </c>
      <c r="M58" s="123" t="s">
        <v>284</v>
      </c>
      <c r="N58" s="123">
        <v>208193</v>
      </c>
      <c r="O58" s="123" t="s">
        <v>1072</v>
      </c>
      <c r="P58" s="123">
        <v>275318</v>
      </c>
      <c r="Q58" s="123" t="s">
        <v>746</v>
      </c>
      <c r="R58" s="123" t="s">
        <v>265</v>
      </c>
      <c r="S58" s="123" t="s">
        <v>1116</v>
      </c>
      <c r="T58" s="123" t="s">
        <v>1116</v>
      </c>
      <c r="U58" s="123" t="s">
        <v>289</v>
      </c>
      <c r="V58" s="123" t="s">
        <v>268</v>
      </c>
      <c r="W58" s="123">
        <v>541</v>
      </c>
      <c r="X58" s="123" t="s">
        <v>309</v>
      </c>
      <c r="Y58" s="123">
        <v>352045046</v>
      </c>
      <c r="Z58" s="123" t="s">
        <v>1117</v>
      </c>
      <c r="AA58" s="123" t="s">
        <v>1118</v>
      </c>
      <c r="AB58" s="123">
        <v>42000</v>
      </c>
      <c r="AC58" s="123" t="s">
        <v>363</v>
      </c>
      <c r="AD58" s="123">
        <v>24</v>
      </c>
      <c r="AE58" s="123" t="s">
        <v>350</v>
      </c>
      <c r="AF58" s="123" t="s">
        <v>1119</v>
      </c>
      <c r="AG58" s="123" t="s">
        <v>1106</v>
      </c>
      <c r="AH58" s="123" t="s">
        <v>276</v>
      </c>
      <c r="AI58" s="123" t="s">
        <v>1120</v>
      </c>
      <c r="AJ58" s="123">
        <v>2240</v>
      </c>
      <c r="AK58" s="123">
        <v>2240</v>
      </c>
      <c r="AL58" s="123" t="s">
        <v>1121</v>
      </c>
      <c r="AM58" s="123">
        <v>39648.720000000001</v>
      </c>
      <c r="AN58" s="123">
        <v>11871.28</v>
      </c>
      <c r="AO58" s="123">
        <v>51520</v>
      </c>
      <c r="AP58" s="123">
        <v>2351.2800000000002</v>
      </c>
      <c r="AQ58" s="123">
        <v>48.72</v>
      </c>
      <c r="AR58" s="123">
        <v>2400</v>
      </c>
      <c r="AS58" s="123">
        <v>2351.2800000000002</v>
      </c>
      <c r="AT58" s="123">
        <v>48.72</v>
      </c>
      <c r="AU58" s="123">
        <v>2400</v>
      </c>
      <c r="AV58" s="123">
        <v>30</v>
      </c>
      <c r="AW58" s="123">
        <v>189</v>
      </c>
      <c r="AX58" s="123" t="s">
        <v>279</v>
      </c>
      <c r="AY58" s="123"/>
      <c r="AZ58" s="123"/>
      <c r="BA58" s="123"/>
      <c r="BB58" s="123" t="s">
        <v>280</v>
      </c>
      <c r="BC58" s="123"/>
      <c r="BD58" s="123"/>
      <c r="BE58" s="123">
        <v>0</v>
      </c>
      <c r="BF58" s="123" t="s">
        <v>1116</v>
      </c>
      <c r="BG58" s="123" t="s">
        <v>1122</v>
      </c>
      <c r="BH58" s="97" t="s">
        <v>1596</v>
      </c>
      <c r="BI58" s="123" t="s">
        <v>104</v>
      </c>
      <c r="BJ58" s="97">
        <v>46064</v>
      </c>
      <c r="BK58" s="95"/>
      <c r="BL58" s="95" t="s">
        <v>109</v>
      </c>
      <c r="BM58" s="98" t="s">
        <v>124</v>
      </c>
      <c r="BN58" s="99" t="s">
        <v>192</v>
      </c>
      <c r="BO58" s="123" t="s">
        <v>236</v>
      </c>
      <c r="BP58" s="123"/>
      <c r="BQ58" s="42"/>
      <c r="BR58" s="96"/>
    </row>
    <row r="59" spans="1:70" ht="30" hidden="1" customHeight="1" x14ac:dyDescent="0.35">
      <c r="A59" s="95">
        <v>149</v>
      </c>
      <c r="B59" s="123" t="s">
        <v>260</v>
      </c>
      <c r="C59" s="123" t="s">
        <v>250</v>
      </c>
      <c r="D59" s="123" t="s">
        <v>249</v>
      </c>
      <c r="E59" s="123" t="s">
        <v>261</v>
      </c>
      <c r="F59" s="123" t="s">
        <v>261</v>
      </c>
      <c r="G59" s="123" t="s">
        <v>247</v>
      </c>
      <c r="H59" s="123" t="s">
        <v>248</v>
      </c>
      <c r="I59" s="123">
        <v>123509</v>
      </c>
      <c r="J59" s="123" t="s">
        <v>356</v>
      </c>
      <c r="K59" s="123">
        <v>123509</v>
      </c>
      <c r="L59" s="123" t="s">
        <v>283</v>
      </c>
      <c r="M59" s="123" t="s">
        <v>284</v>
      </c>
      <c r="N59" s="123">
        <v>208193</v>
      </c>
      <c r="O59" s="123" t="s">
        <v>1072</v>
      </c>
      <c r="P59" s="123">
        <v>275318</v>
      </c>
      <c r="Q59" s="123" t="s">
        <v>746</v>
      </c>
      <c r="R59" s="123" t="s">
        <v>680</v>
      </c>
      <c r="S59" s="123" t="s">
        <v>1123</v>
      </c>
      <c r="T59" s="123" t="s">
        <v>1123</v>
      </c>
      <c r="U59" s="123" t="s">
        <v>424</v>
      </c>
      <c r="V59" s="123" t="s">
        <v>268</v>
      </c>
      <c r="W59" s="123">
        <v>0</v>
      </c>
      <c r="X59" s="123" t="s">
        <v>437</v>
      </c>
      <c r="Y59" s="123">
        <v>29927086</v>
      </c>
      <c r="Z59" s="123" t="s">
        <v>1124</v>
      </c>
      <c r="AA59" s="123" t="s">
        <v>1104</v>
      </c>
      <c r="AB59" s="123">
        <v>25093</v>
      </c>
      <c r="AC59" s="123" t="s">
        <v>363</v>
      </c>
      <c r="AD59" s="123">
        <v>18</v>
      </c>
      <c r="AE59" s="123" t="s">
        <v>273</v>
      </c>
      <c r="AF59" s="123" t="s">
        <v>1105</v>
      </c>
      <c r="AG59" s="123" t="s">
        <v>1106</v>
      </c>
      <c r="AH59" s="123" t="s">
        <v>305</v>
      </c>
      <c r="AI59" s="123" t="s">
        <v>1104</v>
      </c>
      <c r="AJ59" s="123">
        <v>1650</v>
      </c>
      <c r="AK59" s="123">
        <v>1650</v>
      </c>
      <c r="AL59" s="123" t="s">
        <v>366</v>
      </c>
      <c r="AM59" s="123">
        <v>16104.86</v>
      </c>
      <c r="AN59" s="123">
        <v>2049.1999999999998</v>
      </c>
      <c r="AO59" s="123">
        <v>18154.060000000001</v>
      </c>
      <c r="AP59" s="123">
        <v>8988.14</v>
      </c>
      <c r="AQ59" s="123">
        <v>426.8</v>
      </c>
      <c r="AR59" s="123">
        <v>9414.94</v>
      </c>
      <c r="AS59" s="123">
        <v>8988.14</v>
      </c>
      <c r="AT59" s="123">
        <v>426.8</v>
      </c>
      <c r="AU59" s="123">
        <v>9414.94</v>
      </c>
      <c r="AV59" s="123">
        <v>53</v>
      </c>
      <c r="AW59" s="123">
        <v>1376</v>
      </c>
      <c r="AX59" s="123" t="s">
        <v>279</v>
      </c>
      <c r="AY59" s="123"/>
      <c r="AZ59" s="123"/>
      <c r="BA59" s="123"/>
      <c r="BB59" s="123" t="s">
        <v>280</v>
      </c>
      <c r="BC59" s="123"/>
      <c r="BD59" s="123"/>
      <c r="BE59" s="123">
        <v>0</v>
      </c>
      <c r="BF59" s="123" t="s">
        <v>1123</v>
      </c>
      <c r="BG59" s="123" t="s">
        <v>1125</v>
      </c>
      <c r="BH59" s="97" t="s">
        <v>1596</v>
      </c>
      <c r="BI59" s="123" t="s">
        <v>104</v>
      </c>
      <c r="BJ59" s="97">
        <v>46064</v>
      </c>
      <c r="BK59" s="95"/>
      <c r="BL59" s="95" t="s">
        <v>109</v>
      </c>
      <c r="BM59" s="98" t="s">
        <v>124</v>
      </c>
      <c r="BN59" s="99" t="s">
        <v>192</v>
      </c>
      <c r="BO59" s="123" t="s">
        <v>236</v>
      </c>
      <c r="BP59" s="123"/>
      <c r="BQ59" s="42"/>
      <c r="BR59" s="96"/>
    </row>
    <row r="60" spans="1:70" ht="30" hidden="1" customHeight="1" x14ac:dyDescent="0.35">
      <c r="A60" s="95">
        <v>150</v>
      </c>
      <c r="B60" s="123" t="s">
        <v>260</v>
      </c>
      <c r="C60" s="123" t="s">
        <v>250</v>
      </c>
      <c r="D60" s="123" t="s">
        <v>249</v>
      </c>
      <c r="E60" s="123" t="s">
        <v>261</v>
      </c>
      <c r="F60" s="123" t="s">
        <v>261</v>
      </c>
      <c r="G60" s="123" t="s">
        <v>247</v>
      </c>
      <c r="H60" s="123" t="s">
        <v>248</v>
      </c>
      <c r="I60" s="123">
        <v>123509</v>
      </c>
      <c r="J60" s="123" t="s">
        <v>356</v>
      </c>
      <c r="K60" s="123">
        <v>123509</v>
      </c>
      <c r="L60" s="123" t="s">
        <v>283</v>
      </c>
      <c r="M60" s="123" t="s">
        <v>284</v>
      </c>
      <c r="N60" s="123">
        <v>208193</v>
      </c>
      <c r="O60" s="123" t="s">
        <v>1072</v>
      </c>
      <c r="P60" s="123">
        <v>279960</v>
      </c>
      <c r="Q60" s="123" t="s">
        <v>1080</v>
      </c>
      <c r="R60" s="123" t="s">
        <v>359</v>
      </c>
      <c r="S60" s="123" t="s">
        <v>1126</v>
      </c>
      <c r="T60" s="123" t="s">
        <v>1126</v>
      </c>
      <c r="U60" s="123" t="s">
        <v>319</v>
      </c>
      <c r="V60" s="123" t="s">
        <v>268</v>
      </c>
      <c r="W60" s="123">
        <v>0</v>
      </c>
      <c r="X60" s="123" t="s">
        <v>301</v>
      </c>
      <c r="Y60" s="123">
        <v>16998265</v>
      </c>
      <c r="Z60" s="123" t="s">
        <v>1127</v>
      </c>
      <c r="AA60" s="123" t="s">
        <v>1083</v>
      </c>
      <c r="AB60" s="123">
        <v>29710</v>
      </c>
      <c r="AC60" s="123" t="s">
        <v>363</v>
      </c>
      <c r="AD60" s="123">
        <v>26</v>
      </c>
      <c r="AE60" s="123" t="s">
        <v>320</v>
      </c>
      <c r="AF60" s="123" t="s">
        <v>1084</v>
      </c>
      <c r="AG60" s="123" t="s">
        <v>1085</v>
      </c>
      <c r="AH60" s="123" t="s">
        <v>305</v>
      </c>
      <c r="AI60" s="123" t="s">
        <v>1083</v>
      </c>
      <c r="AJ60" s="123">
        <v>1475</v>
      </c>
      <c r="AK60" s="123">
        <v>1475</v>
      </c>
      <c r="AL60" s="123" t="s">
        <v>605</v>
      </c>
      <c r="AM60" s="123">
        <v>23188.15</v>
      </c>
      <c r="AN60" s="123">
        <v>60</v>
      </c>
      <c r="AO60" s="123">
        <v>23248.15</v>
      </c>
      <c r="AP60" s="123">
        <v>7194.21</v>
      </c>
      <c r="AQ60" s="123">
        <v>270.52</v>
      </c>
      <c r="AR60" s="123">
        <v>7464.73</v>
      </c>
      <c r="AS60" s="123">
        <v>6781.85</v>
      </c>
      <c r="AT60" s="123">
        <v>270.52</v>
      </c>
      <c r="AU60" s="123">
        <v>7052.37</v>
      </c>
      <c r="AV60" s="123">
        <v>50</v>
      </c>
      <c r="AW60" s="123">
        <v>1554</v>
      </c>
      <c r="AX60" s="123" t="s">
        <v>279</v>
      </c>
      <c r="AY60" s="123"/>
      <c r="AZ60" s="123"/>
      <c r="BA60" s="123"/>
      <c r="BB60" s="123" t="s">
        <v>280</v>
      </c>
      <c r="BC60" s="123"/>
      <c r="BD60" s="123" t="s">
        <v>367</v>
      </c>
      <c r="BE60" s="123">
        <v>29710</v>
      </c>
      <c r="BF60" s="123" t="s">
        <v>1126</v>
      </c>
      <c r="BG60" s="123" t="s">
        <v>1128</v>
      </c>
      <c r="BH60" s="97" t="s">
        <v>1596</v>
      </c>
      <c r="BI60" s="123" t="s">
        <v>104</v>
      </c>
      <c r="BJ60" s="97">
        <v>46064</v>
      </c>
      <c r="BK60" s="95"/>
      <c r="BL60" s="95" t="s">
        <v>109</v>
      </c>
      <c r="BM60" s="98" t="s">
        <v>124</v>
      </c>
      <c r="BN60" s="99" t="s">
        <v>192</v>
      </c>
      <c r="BO60" s="123" t="s">
        <v>236</v>
      </c>
      <c r="BP60" s="123"/>
      <c r="BQ60" s="42"/>
      <c r="BR60" s="96"/>
    </row>
    <row r="61" spans="1:70" ht="30" hidden="1" customHeight="1" x14ac:dyDescent="0.35">
      <c r="A61" s="95">
        <v>162</v>
      </c>
      <c r="B61" s="123" t="s">
        <v>260</v>
      </c>
      <c r="C61" s="123" t="s">
        <v>250</v>
      </c>
      <c r="D61" s="123" t="s">
        <v>249</v>
      </c>
      <c r="E61" s="123" t="s">
        <v>261</v>
      </c>
      <c r="F61" s="123" t="s">
        <v>261</v>
      </c>
      <c r="G61" s="123" t="s">
        <v>247</v>
      </c>
      <c r="H61" s="123" t="s">
        <v>248</v>
      </c>
      <c r="I61" s="123">
        <v>150312</v>
      </c>
      <c r="J61" s="123" t="s">
        <v>631</v>
      </c>
      <c r="K61" s="123">
        <v>150312</v>
      </c>
      <c r="L61" s="123" t="s">
        <v>482</v>
      </c>
      <c r="M61" s="123" t="s">
        <v>483</v>
      </c>
      <c r="N61" s="123">
        <v>260170</v>
      </c>
      <c r="O61" s="123" t="s">
        <v>1176</v>
      </c>
      <c r="P61" s="123">
        <v>341717</v>
      </c>
      <c r="Q61" s="123" t="s">
        <v>1179</v>
      </c>
      <c r="R61" s="123" t="s">
        <v>265</v>
      </c>
      <c r="S61" s="123" t="s">
        <v>1180</v>
      </c>
      <c r="T61" s="123" t="s">
        <v>1180</v>
      </c>
      <c r="U61" s="123" t="s">
        <v>289</v>
      </c>
      <c r="V61" s="123" t="s">
        <v>268</v>
      </c>
      <c r="W61" s="123">
        <v>541</v>
      </c>
      <c r="X61" s="123" t="s">
        <v>309</v>
      </c>
      <c r="Y61" s="123">
        <v>352137115</v>
      </c>
      <c r="Z61" s="123" t="s">
        <v>1181</v>
      </c>
      <c r="AA61" s="123" t="s">
        <v>1182</v>
      </c>
      <c r="AB61" s="123">
        <v>63000</v>
      </c>
      <c r="AC61" s="123" t="s">
        <v>634</v>
      </c>
      <c r="AD61" s="123">
        <v>24</v>
      </c>
      <c r="AE61" s="123" t="s">
        <v>350</v>
      </c>
      <c r="AF61" s="123" t="s">
        <v>1183</v>
      </c>
      <c r="AG61" s="123" t="s">
        <v>1177</v>
      </c>
      <c r="AH61" s="123" t="s">
        <v>276</v>
      </c>
      <c r="AI61" s="123" t="s">
        <v>1184</v>
      </c>
      <c r="AJ61" s="123">
        <v>3360</v>
      </c>
      <c r="AK61" s="123">
        <v>3360</v>
      </c>
      <c r="AL61" s="123" t="s">
        <v>646</v>
      </c>
      <c r="AM61" s="123">
        <v>18849.939999999999</v>
      </c>
      <c r="AN61" s="123">
        <v>11390.06</v>
      </c>
      <c r="AO61" s="123">
        <v>30240</v>
      </c>
      <c r="AP61" s="123">
        <v>44150.06</v>
      </c>
      <c r="AQ61" s="123">
        <v>7978.94</v>
      </c>
      <c r="AR61" s="123">
        <v>52129</v>
      </c>
      <c r="AS61" s="123">
        <v>44150.06</v>
      </c>
      <c r="AT61" s="123">
        <v>7978.94</v>
      </c>
      <c r="AU61" s="123">
        <v>52129</v>
      </c>
      <c r="AV61" s="123">
        <v>29</v>
      </c>
      <c r="AW61" s="123">
        <v>583</v>
      </c>
      <c r="AX61" s="123" t="s">
        <v>279</v>
      </c>
      <c r="AY61" s="123"/>
      <c r="AZ61" s="123"/>
      <c r="BA61" s="123"/>
      <c r="BB61" s="123" t="s">
        <v>280</v>
      </c>
      <c r="BC61" s="123"/>
      <c r="BD61" s="123" t="s">
        <v>525</v>
      </c>
      <c r="BE61" s="123">
        <v>63000</v>
      </c>
      <c r="BF61" s="123" t="s">
        <v>1180</v>
      </c>
      <c r="BG61" s="123" t="s">
        <v>1185</v>
      </c>
      <c r="BH61" s="97" t="s">
        <v>1596</v>
      </c>
      <c r="BI61" s="123" t="s">
        <v>104</v>
      </c>
      <c r="BJ61" s="97">
        <v>46064</v>
      </c>
      <c r="BK61" s="95"/>
      <c r="BL61" s="95" t="s">
        <v>109</v>
      </c>
      <c r="BM61" s="98" t="s">
        <v>124</v>
      </c>
      <c r="BN61" s="99" t="s">
        <v>192</v>
      </c>
      <c r="BO61" s="123" t="s">
        <v>236</v>
      </c>
      <c r="BP61" s="123"/>
      <c r="BQ61" s="42"/>
      <c r="BR61" s="96"/>
    </row>
    <row r="62" spans="1:70" ht="30" hidden="1" customHeight="1" x14ac:dyDescent="0.35">
      <c r="A62" s="95">
        <v>163</v>
      </c>
      <c r="B62" s="123" t="s">
        <v>260</v>
      </c>
      <c r="C62" s="123" t="s">
        <v>250</v>
      </c>
      <c r="D62" s="123" t="s">
        <v>249</v>
      </c>
      <c r="E62" s="123" t="s">
        <v>261</v>
      </c>
      <c r="F62" s="123" t="s">
        <v>261</v>
      </c>
      <c r="G62" s="123" t="s">
        <v>247</v>
      </c>
      <c r="H62" s="123" t="s">
        <v>248</v>
      </c>
      <c r="I62" s="123">
        <v>150312</v>
      </c>
      <c r="J62" s="123" t="s">
        <v>631</v>
      </c>
      <c r="K62" s="123">
        <v>150312</v>
      </c>
      <c r="L62" s="123" t="s">
        <v>482</v>
      </c>
      <c r="M62" s="123" t="s">
        <v>483</v>
      </c>
      <c r="N62" s="123">
        <v>260170</v>
      </c>
      <c r="O62" s="123" t="s">
        <v>1176</v>
      </c>
      <c r="P62" s="123">
        <v>341717</v>
      </c>
      <c r="Q62" s="123" t="s">
        <v>1179</v>
      </c>
      <c r="R62" s="123" t="s">
        <v>287</v>
      </c>
      <c r="S62" s="123" t="s">
        <v>1180</v>
      </c>
      <c r="T62" s="123" t="s">
        <v>1180</v>
      </c>
      <c r="U62" s="123" t="s">
        <v>289</v>
      </c>
      <c r="V62" s="123" t="s">
        <v>268</v>
      </c>
      <c r="W62" s="123">
        <v>0</v>
      </c>
      <c r="X62" s="123" t="s">
        <v>269</v>
      </c>
      <c r="Y62" s="123">
        <v>355886617</v>
      </c>
      <c r="Z62" s="123" t="s">
        <v>1181</v>
      </c>
      <c r="AA62" s="123" t="s">
        <v>306</v>
      </c>
      <c r="AB62" s="123">
        <v>40000</v>
      </c>
      <c r="AC62" s="123" t="s">
        <v>634</v>
      </c>
      <c r="AD62" s="123">
        <v>18</v>
      </c>
      <c r="AE62" s="123" t="s">
        <v>293</v>
      </c>
      <c r="AF62" s="123" t="s">
        <v>1183</v>
      </c>
      <c r="AG62" s="123" t="s">
        <v>1177</v>
      </c>
      <c r="AH62" s="123" t="s">
        <v>276</v>
      </c>
      <c r="AI62" s="123" t="s">
        <v>639</v>
      </c>
      <c r="AJ62" s="123">
        <v>2690</v>
      </c>
      <c r="AK62" s="123">
        <v>2690</v>
      </c>
      <c r="AL62" s="123" t="s">
        <v>646</v>
      </c>
      <c r="AM62" s="123">
        <v>5638.27</v>
      </c>
      <c r="AN62" s="123">
        <v>2431.73</v>
      </c>
      <c r="AO62" s="123">
        <v>8070</v>
      </c>
      <c r="AP62" s="123">
        <v>34361.730000000003</v>
      </c>
      <c r="AQ62" s="123">
        <v>6013.27</v>
      </c>
      <c r="AR62" s="123">
        <v>40375</v>
      </c>
      <c r="AS62" s="123">
        <v>34361.730000000003</v>
      </c>
      <c r="AT62" s="123">
        <v>6013.27</v>
      </c>
      <c r="AU62" s="123">
        <v>40375</v>
      </c>
      <c r="AV62" s="123">
        <v>22</v>
      </c>
      <c r="AW62" s="123">
        <v>583</v>
      </c>
      <c r="AX62" s="123" t="s">
        <v>279</v>
      </c>
      <c r="AY62" s="123"/>
      <c r="AZ62" s="123"/>
      <c r="BA62" s="123"/>
      <c r="BB62" s="123" t="s">
        <v>280</v>
      </c>
      <c r="BC62" s="123"/>
      <c r="BD62" s="123" t="s">
        <v>429</v>
      </c>
      <c r="BE62" s="123">
        <v>40000</v>
      </c>
      <c r="BF62" s="123" t="s">
        <v>1180</v>
      </c>
      <c r="BG62" s="123" t="s">
        <v>1185</v>
      </c>
      <c r="BH62" s="97" t="s">
        <v>1596</v>
      </c>
      <c r="BI62" s="123" t="s">
        <v>104</v>
      </c>
      <c r="BJ62" s="97">
        <v>46064</v>
      </c>
      <c r="BK62" s="95"/>
      <c r="BL62" s="95" t="s">
        <v>109</v>
      </c>
      <c r="BM62" s="98" t="s">
        <v>124</v>
      </c>
      <c r="BN62" s="99" t="s">
        <v>192</v>
      </c>
      <c r="BO62" s="123" t="s">
        <v>236</v>
      </c>
      <c r="BP62" s="123"/>
      <c r="BQ62" s="42"/>
      <c r="BR62" s="96"/>
    </row>
    <row r="63" spans="1:70" ht="30" hidden="1" customHeight="1" x14ac:dyDescent="0.35">
      <c r="A63" s="95">
        <v>164</v>
      </c>
      <c r="B63" s="123" t="s">
        <v>260</v>
      </c>
      <c r="C63" s="123" t="s">
        <v>250</v>
      </c>
      <c r="D63" s="123" t="s">
        <v>249</v>
      </c>
      <c r="E63" s="123" t="s">
        <v>261</v>
      </c>
      <c r="F63" s="123" t="s">
        <v>261</v>
      </c>
      <c r="G63" s="123" t="s">
        <v>247</v>
      </c>
      <c r="H63" s="123" t="s">
        <v>248</v>
      </c>
      <c r="I63" s="123">
        <v>150312</v>
      </c>
      <c r="J63" s="123" t="s">
        <v>631</v>
      </c>
      <c r="K63" s="123">
        <v>150312</v>
      </c>
      <c r="L63" s="123" t="s">
        <v>482</v>
      </c>
      <c r="M63" s="123" t="s">
        <v>483</v>
      </c>
      <c r="N63" s="123">
        <v>260170</v>
      </c>
      <c r="O63" s="123" t="s">
        <v>1176</v>
      </c>
      <c r="P63" s="123">
        <v>341717</v>
      </c>
      <c r="Q63" s="123" t="s">
        <v>1179</v>
      </c>
      <c r="R63" s="123" t="s">
        <v>265</v>
      </c>
      <c r="S63" s="123" t="s">
        <v>1186</v>
      </c>
      <c r="T63" s="123" t="s">
        <v>1186</v>
      </c>
      <c r="U63" s="123" t="s">
        <v>424</v>
      </c>
      <c r="V63" s="123" t="s">
        <v>268</v>
      </c>
      <c r="W63" s="123">
        <v>0</v>
      </c>
      <c r="X63" s="123" t="s">
        <v>269</v>
      </c>
      <c r="Y63" s="123">
        <v>355834692</v>
      </c>
      <c r="Z63" s="123" t="s">
        <v>1187</v>
      </c>
      <c r="AA63" s="123" t="s">
        <v>306</v>
      </c>
      <c r="AB63" s="123">
        <v>80000</v>
      </c>
      <c r="AC63" s="123" t="s">
        <v>634</v>
      </c>
      <c r="AD63" s="123">
        <v>24</v>
      </c>
      <c r="AE63" s="123" t="s">
        <v>307</v>
      </c>
      <c r="AF63" s="123" t="s">
        <v>1188</v>
      </c>
      <c r="AG63" s="123" t="s">
        <v>1177</v>
      </c>
      <c r="AH63" s="123" t="s">
        <v>305</v>
      </c>
      <c r="AI63" s="123" t="s">
        <v>639</v>
      </c>
      <c r="AJ63" s="123">
        <v>4270</v>
      </c>
      <c r="AK63" s="123">
        <v>4270</v>
      </c>
      <c r="AL63" s="123" t="s">
        <v>1189</v>
      </c>
      <c r="AM63" s="123">
        <v>28454.46</v>
      </c>
      <c r="AN63" s="123">
        <v>14245.54</v>
      </c>
      <c r="AO63" s="123">
        <v>42700</v>
      </c>
      <c r="AP63" s="123">
        <v>51545.54</v>
      </c>
      <c r="AQ63" s="123">
        <v>8403.4599999999991</v>
      </c>
      <c r="AR63" s="123">
        <v>59949</v>
      </c>
      <c r="AS63" s="123">
        <v>43099.59</v>
      </c>
      <c r="AT63" s="123">
        <v>8140.41</v>
      </c>
      <c r="AU63" s="123">
        <v>51240</v>
      </c>
      <c r="AV63" s="123">
        <v>22</v>
      </c>
      <c r="AW63" s="123">
        <v>338</v>
      </c>
      <c r="AX63" s="123" t="s">
        <v>279</v>
      </c>
      <c r="AY63" s="123"/>
      <c r="AZ63" s="123"/>
      <c r="BA63" s="123"/>
      <c r="BB63" s="123" t="s">
        <v>280</v>
      </c>
      <c r="BC63" s="123"/>
      <c r="BD63" s="123"/>
      <c r="BE63" s="123">
        <v>0</v>
      </c>
      <c r="BF63" s="123" t="s">
        <v>1186</v>
      </c>
      <c r="BG63" s="123" t="s">
        <v>1190</v>
      </c>
      <c r="BH63" s="97" t="s">
        <v>1596</v>
      </c>
      <c r="BI63" s="123" t="s">
        <v>104</v>
      </c>
      <c r="BJ63" s="97">
        <v>46064</v>
      </c>
      <c r="BK63" s="95"/>
      <c r="BL63" s="95" t="s">
        <v>109</v>
      </c>
      <c r="BM63" s="98" t="s">
        <v>124</v>
      </c>
      <c r="BN63" s="99" t="s">
        <v>192</v>
      </c>
      <c r="BO63" s="123" t="s">
        <v>236</v>
      </c>
      <c r="BP63" s="123"/>
      <c r="BQ63" s="42"/>
      <c r="BR63" s="96"/>
    </row>
    <row r="64" spans="1:70" ht="30" hidden="1" customHeight="1" x14ac:dyDescent="0.35">
      <c r="A64" s="95">
        <v>165</v>
      </c>
      <c r="B64" s="123" t="s">
        <v>260</v>
      </c>
      <c r="C64" s="123" t="s">
        <v>250</v>
      </c>
      <c r="D64" s="123" t="s">
        <v>249</v>
      </c>
      <c r="E64" s="123" t="s">
        <v>261</v>
      </c>
      <c r="F64" s="123" t="s">
        <v>261</v>
      </c>
      <c r="G64" s="123" t="s">
        <v>247</v>
      </c>
      <c r="H64" s="123" t="s">
        <v>248</v>
      </c>
      <c r="I64" s="123">
        <v>150312</v>
      </c>
      <c r="J64" s="123" t="s">
        <v>631</v>
      </c>
      <c r="K64" s="123">
        <v>150312</v>
      </c>
      <c r="L64" s="123" t="s">
        <v>482</v>
      </c>
      <c r="M64" s="123" t="s">
        <v>483</v>
      </c>
      <c r="N64" s="123">
        <v>260170</v>
      </c>
      <c r="O64" s="123" t="s">
        <v>1176</v>
      </c>
      <c r="P64" s="123">
        <v>544688</v>
      </c>
      <c r="Q64" s="123" t="s">
        <v>1178</v>
      </c>
      <c r="R64" s="123" t="s">
        <v>287</v>
      </c>
      <c r="S64" s="123" t="s">
        <v>1191</v>
      </c>
      <c r="T64" s="123" t="s">
        <v>1191</v>
      </c>
      <c r="U64" s="123" t="s">
        <v>289</v>
      </c>
      <c r="V64" s="123" t="s">
        <v>268</v>
      </c>
      <c r="W64" s="123">
        <v>0</v>
      </c>
      <c r="X64" s="123" t="s">
        <v>269</v>
      </c>
      <c r="Y64" s="123">
        <v>356045390</v>
      </c>
      <c r="Z64" s="123" t="s">
        <v>1192</v>
      </c>
      <c r="AA64" s="123" t="s">
        <v>1193</v>
      </c>
      <c r="AB64" s="123">
        <v>30000</v>
      </c>
      <c r="AC64" s="123" t="s">
        <v>634</v>
      </c>
      <c r="AD64" s="123">
        <v>18</v>
      </c>
      <c r="AE64" s="123" t="s">
        <v>293</v>
      </c>
      <c r="AF64" s="123" t="s">
        <v>1194</v>
      </c>
      <c r="AG64" s="123" t="s">
        <v>1195</v>
      </c>
      <c r="AH64" s="123" t="s">
        <v>276</v>
      </c>
      <c r="AI64" s="123" t="s">
        <v>1196</v>
      </c>
      <c r="AJ64" s="123">
        <v>2020</v>
      </c>
      <c r="AK64" s="123">
        <v>2020</v>
      </c>
      <c r="AL64" s="123" t="s">
        <v>640</v>
      </c>
      <c r="AM64" s="123">
        <v>23796.91</v>
      </c>
      <c r="AN64" s="123">
        <v>6503.09</v>
      </c>
      <c r="AO64" s="123">
        <v>30300</v>
      </c>
      <c r="AP64" s="123">
        <v>6203.09</v>
      </c>
      <c r="AQ64" s="123">
        <v>272.91000000000003</v>
      </c>
      <c r="AR64" s="123">
        <v>6476</v>
      </c>
      <c r="AS64" s="123">
        <v>6203.09</v>
      </c>
      <c r="AT64" s="123">
        <v>272.91000000000003</v>
      </c>
      <c r="AU64" s="123">
        <v>6476</v>
      </c>
      <c r="AV64" s="123">
        <v>21</v>
      </c>
      <c r="AW64" s="123">
        <v>157</v>
      </c>
      <c r="AX64" s="123" t="s">
        <v>298</v>
      </c>
      <c r="AY64" s="123"/>
      <c r="AZ64" s="123"/>
      <c r="BA64" s="123"/>
      <c r="BB64" s="123" t="s">
        <v>280</v>
      </c>
      <c r="BC64" s="123"/>
      <c r="BD64" s="123"/>
      <c r="BE64" s="123">
        <v>0</v>
      </c>
      <c r="BF64" s="123" t="s">
        <v>1191</v>
      </c>
      <c r="BG64" s="123" t="s">
        <v>1197</v>
      </c>
      <c r="BH64" s="97" t="s">
        <v>1596</v>
      </c>
      <c r="BI64" s="123" t="s">
        <v>104</v>
      </c>
      <c r="BJ64" s="97">
        <v>46064</v>
      </c>
      <c r="BK64" s="95"/>
      <c r="BL64" s="95" t="s">
        <v>109</v>
      </c>
      <c r="BM64" s="98" t="s">
        <v>124</v>
      </c>
      <c r="BN64" s="99" t="s">
        <v>192</v>
      </c>
      <c r="BO64" s="123" t="s">
        <v>236</v>
      </c>
      <c r="BP64" s="123"/>
      <c r="BQ64" s="42"/>
      <c r="BR64" s="96"/>
    </row>
    <row r="65" spans="1:70" ht="30" hidden="1" customHeight="1" x14ac:dyDescent="0.35">
      <c r="A65" s="95">
        <v>166</v>
      </c>
      <c r="B65" s="123" t="s">
        <v>260</v>
      </c>
      <c r="C65" s="123" t="s">
        <v>250</v>
      </c>
      <c r="D65" s="123" t="s">
        <v>249</v>
      </c>
      <c r="E65" s="123" t="s">
        <v>261</v>
      </c>
      <c r="F65" s="123" t="s">
        <v>261</v>
      </c>
      <c r="G65" s="123" t="s">
        <v>247</v>
      </c>
      <c r="H65" s="123" t="s">
        <v>248</v>
      </c>
      <c r="I65" s="123">
        <v>150312</v>
      </c>
      <c r="J65" s="123" t="s">
        <v>631</v>
      </c>
      <c r="K65" s="123">
        <v>150312</v>
      </c>
      <c r="L65" s="123" t="s">
        <v>482</v>
      </c>
      <c r="M65" s="123" t="s">
        <v>483</v>
      </c>
      <c r="N65" s="123">
        <v>260170</v>
      </c>
      <c r="O65" s="123" t="s">
        <v>1176</v>
      </c>
      <c r="P65" s="123">
        <v>341717</v>
      </c>
      <c r="Q65" s="123" t="s">
        <v>1179</v>
      </c>
      <c r="R65" s="123" t="s">
        <v>287</v>
      </c>
      <c r="S65" s="123" t="s">
        <v>1198</v>
      </c>
      <c r="T65" s="123" t="s">
        <v>1198</v>
      </c>
      <c r="U65" s="123" t="s">
        <v>289</v>
      </c>
      <c r="V65" s="123" t="s">
        <v>268</v>
      </c>
      <c r="W65" s="123">
        <v>0</v>
      </c>
      <c r="X65" s="123" t="s">
        <v>309</v>
      </c>
      <c r="Y65" s="123">
        <v>357166669</v>
      </c>
      <c r="Z65" s="123" t="s">
        <v>1199</v>
      </c>
      <c r="AA65" s="123" t="s">
        <v>556</v>
      </c>
      <c r="AB65" s="123">
        <v>30000</v>
      </c>
      <c r="AC65" s="123" t="s">
        <v>634</v>
      </c>
      <c r="AD65" s="123">
        <v>18</v>
      </c>
      <c r="AE65" s="123" t="s">
        <v>527</v>
      </c>
      <c r="AF65" s="123" t="s">
        <v>1200</v>
      </c>
      <c r="AG65" s="123" t="s">
        <v>1201</v>
      </c>
      <c r="AH65" s="123" t="s">
        <v>276</v>
      </c>
      <c r="AI65" s="123" t="s">
        <v>1202</v>
      </c>
      <c r="AJ65" s="123">
        <v>2020</v>
      </c>
      <c r="AK65" s="123">
        <v>2020</v>
      </c>
      <c r="AL65" s="123" t="s">
        <v>640</v>
      </c>
      <c r="AM65" s="123">
        <v>20450.48</v>
      </c>
      <c r="AN65" s="123">
        <v>5809.52</v>
      </c>
      <c r="AO65" s="123">
        <v>26260</v>
      </c>
      <c r="AP65" s="123">
        <v>9549.52</v>
      </c>
      <c r="AQ65" s="123">
        <v>614.48</v>
      </c>
      <c r="AR65" s="123">
        <v>10164</v>
      </c>
      <c r="AS65" s="123">
        <v>9549.52</v>
      </c>
      <c r="AT65" s="123">
        <v>614.48</v>
      </c>
      <c r="AU65" s="123">
        <v>10164</v>
      </c>
      <c r="AV65" s="123">
        <v>19</v>
      </c>
      <c r="AW65" s="123">
        <v>157</v>
      </c>
      <c r="AX65" s="123" t="s">
        <v>298</v>
      </c>
      <c r="AY65" s="123"/>
      <c r="AZ65" s="123"/>
      <c r="BA65" s="123"/>
      <c r="BB65" s="123" t="s">
        <v>280</v>
      </c>
      <c r="BC65" s="123"/>
      <c r="BD65" s="123"/>
      <c r="BE65" s="123">
        <v>0</v>
      </c>
      <c r="BF65" s="123" t="s">
        <v>1198</v>
      </c>
      <c r="BG65" s="123" t="s">
        <v>1203</v>
      </c>
      <c r="BH65" s="97" t="s">
        <v>1596</v>
      </c>
      <c r="BI65" s="123" t="s">
        <v>104</v>
      </c>
      <c r="BJ65" s="97">
        <v>46064</v>
      </c>
      <c r="BK65" s="95"/>
      <c r="BL65" s="95" t="s">
        <v>109</v>
      </c>
      <c r="BM65" s="98" t="s">
        <v>124</v>
      </c>
      <c r="BN65" s="99" t="s">
        <v>192</v>
      </c>
      <c r="BO65" s="123" t="s">
        <v>236</v>
      </c>
      <c r="BP65" s="123"/>
      <c r="BQ65" s="42"/>
      <c r="BR65" s="96"/>
    </row>
    <row r="66" spans="1:70" ht="30" hidden="1" customHeight="1" x14ac:dyDescent="0.35">
      <c r="A66" s="95">
        <v>167</v>
      </c>
      <c r="B66" s="123" t="s">
        <v>260</v>
      </c>
      <c r="C66" s="123" t="s">
        <v>250</v>
      </c>
      <c r="D66" s="123" t="s">
        <v>249</v>
      </c>
      <c r="E66" s="123" t="s">
        <v>261</v>
      </c>
      <c r="F66" s="123" t="s">
        <v>261</v>
      </c>
      <c r="G66" s="123" t="s">
        <v>247</v>
      </c>
      <c r="H66" s="123" t="s">
        <v>248</v>
      </c>
      <c r="I66" s="123">
        <v>150312</v>
      </c>
      <c r="J66" s="123" t="s">
        <v>631</v>
      </c>
      <c r="K66" s="123">
        <v>150312</v>
      </c>
      <c r="L66" s="123" t="s">
        <v>482</v>
      </c>
      <c r="M66" s="123" t="s">
        <v>483</v>
      </c>
      <c r="N66" s="123">
        <v>260170</v>
      </c>
      <c r="O66" s="123" t="s">
        <v>1176</v>
      </c>
      <c r="P66" s="123">
        <v>341717</v>
      </c>
      <c r="Q66" s="123" t="s">
        <v>1179</v>
      </c>
      <c r="R66" s="123" t="s">
        <v>265</v>
      </c>
      <c r="S66" s="123" t="s">
        <v>1198</v>
      </c>
      <c r="T66" s="123" t="s">
        <v>1198</v>
      </c>
      <c r="U66" s="123" t="s">
        <v>289</v>
      </c>
      <c r="V66" s="123" t="s">
        <v>268</v>
      </c>
      <c r="W66" s="123">
        <v>0</v>
      </c>
      <c r="X66" s="123" t="s">
        <v>301</v>
      </c>
      <c r="Y66" s="123">
        <v>359487202</v>
      </c>
      <c r="Z66" s="123" t="s">
        <v>1199</v>
      </c>
      <c r="AA66" s="123" t="s">
        <v>1204</v>
      </c>
      <c r="AB66" s="123">
        <v>65000</v>
      </c>
      <c r="AC66" s="123" t="s">
        <v>634</v>
      </c>
      <c r="AD66" s="123">
        <v>24</v>
      </c>
      <c r="AE66" s="123" t="s">
        <v>530</v>
      </c>
      <c r="AF66" s="123" t="s">
        <v>1200</v>
      </c>
      <c r="AG66" s="123" t="s">
        <v>1201</v>
      </c>
      <c r="AH66" s="123" t="s">
        <v>276</v>
      </c>
      <c r="AI66" s="123" t="s">
        <v>1205</v>
      </c>
      <c r="AJ66" s="123">
        <v>3460</v>
      </c>
      <c r="AK66" s="123">
        <v>3460</v>
      </c>
      <c r="AL66" s="123" t="s">
        <v>371</v>
      </c>
      <c r="AM66" s="123">
        <v>9434.6299999999992</v>
      </c>
      <c r="AN66" s="123">
        <v>4405.37</v>
      </c>
      <c r="AO66" s="123">
        <v>13840</v>
      </c>
      <c r="AP66" s="123">
        <v>55565.37</v>
      </c>
      <c r="AQ66" s="123">
        <v>12589.63</v>
      </c>
      <c r="AR66" s="123">
        <v>68155</v>
      </c>
      <c r="AS66" s="123">
        <v>4670.62</v>
      </c>
      <c r="AT66" s="123">
        <v>2249.38</v>
      </c>
      <c r="AU66" s="123">
        <v>6920</v>
      </c>
      <c r="AV66" s="123">
        <v>6</v>
      </c>
      <c r="AW66" s="123">
        <v>157</v>
      </c>
      <c r="AX66" s="123" t="s">
        <v>298</v>
      </c>
      <c r="AY66" s="123"/>
      <c r="AZ66" s="123"/>
      <c r="BA66" s="123"/>
      <c r="BB66" s="123" t="s">
        <v>280</v>
      </c>
      <c r="BC66" s="123"/>
      <c r="BD66" s="123"/>
      <c r="BE66" s="123">
        <v>0</v>
      </c>
      <c r="BF66" s="123" t="s">
        <v>1198</v>
      </c>
      <c r="BG66" s="123" t="s">
        <v>1203</v>
      </c>
      <c r="BH66" s="97" t="s">
        <v>1596</v>
      </c>
      <c r="BI66" s="123" t="s">
        <v>104</v>
      </c>
      <c r="BJ66" s="97">
        <v>46064</v>
      </c>
      <c r="BK66" s="95"/>
      <c r="BL66" s="95" t="s">
        <v>109</v>
      </c>
      <c r="BM66" s="98" t="s">
        <v>124</v>
      </c>
      <c r="BN66" s="99" t="s">
        <v>192</v>
      </c>
      <c r="BO66" s="123" t="s">
        <v>236</v>
      </c>
      <c r="BP66" s="123"/>
      <c r="BQ66" s="42"/>
      <c r="BR66" s="96"/>
    </row>
    <row r="67" spans="1:70" ht="30" hidden="1" customHeight="1" x14ac:dyDescent="0.35">
      <c r="A67" s="95">
        <v>168</v>
      </c>
      <c r="B67" s="123" t="s">
        <v>260</v>
      </c>
      <c r="C67" s="123" t="s">
        <v>250</v>
      </c>
      <c r="D67" s="123" t="s">
        <v>249</v>
      </c>
      <c r="E67" s="123" t="s">
        <v>261</v>
      </c>
      <c r="F67" s="123" t="s">
        <v>261</v>
      </c>
      <c r="G67" s="123" t="s">
        <v>247</v>
      </c>
      <c r="H67" s="123" t="s">
        <v>248</v>
      </c>
      <c r="I67" s="123">
        <v>150312</v>
      </c>
      <c r="J67" s="123" t="s">
        <v>631</v>
      </c>
      <c r="K67" s="123">
        <v>150312</v>
      </c>
      <c r="L67" s="123" t="s">
        <v>482</v>
      </c>
      <c r="M67" s="123" t="s">
        <v>483</v>
      </c>
      <c r="N67" s="123">
        <v>260170</v>
      </c>
      <c r="O67" s="123" t="s">
        <v>1176</v>
      </c>
      <c r="P67" s="123">
        <v>341717</v>
      </c>
      <c r="Q67" s="123" t="s">
        <v>1179</v>
      </c>
      <c r="R67" s="123" t="s">
        <v>265</v>
      </c>
      <c r="S67" s="123" t="s">
        <v>1206</v>
      </c>
      <c r="T67" s="123" t="s">
        <v>1206</v>
      </c>
      <c r="U67" s="123" t="s">
        <v>289</v>
      </c>
      <c r="V67" s="123" t="s">
        <v>268</v>
      </c>
      <c r="W67" s="123">
        <v>541</v>
      </c>
      <c r="X67" s="123" t="s">
        <v>309</v>
      </c>
      <c r="Y67" s="123">
        <v>354313714</v>
      </c>
      <c r="Z67" s="123" t="s">
        <v>1207</v>
      </c>
      <c r="AA67" s="123" t="s">
        <v>366</v>
      </c>
      <c r="AB67" s="123">
        <v>42000</v>
      </c>
      <c r="AC67" s="123" t="s">
        <v>634</v>
      </c>
      <c r="AD67" s="123">
        <v>24</v>
      </c>
      <c r="AE67" s="123" t="s">
        <v>320</v>
      </c>
      <c r="AF67" s="123" t="s">
        <v>1208</v>
      </c>
      <c r="AG67" s="123" t="s">
        <v>1209</v>
      </c>
      <c r="AH67" s="123" t="s">
        <v>276</v>
      </c>
      <c r="AI67" s="123" t="s">
        <v>675</v>
      </c>
      <c r="AJ67" s="123">
        <v>2240</v>
      </c>
      <c r="AK67" s="123">
        <v>2240</v>
      </c>
      <c r="AL67" s="123" t="s">
        <v>371</v>
      </c>
      <c r="AM67" s="123">
        <v>39079.31</v>
      </c>
      <c r="AN67" s="123">
        <v>12220.69</v>
      </c>
      <c r="AO67" s="123">
        <v>51300</v>
      </c>
      <c r="AP67" s="123">
        <v>2920.69</v>
      </c>
      <c r="AQ67" s="123">
        <v>58.31</v>
      </c>
      <c r="AR67" s="123">
        <v>2979</v>
      </c>
      <c r="AS67" s="123">
        <v>2920.69</v>
      </c>
      <c r="AT67" s="123">
        <v>58.31</v>
      </c>
      <c r="AU67" s="123">
        <v>2979</v>
      </c>
      <c r="AV67" s="123">
        <v>24</v>
      </c>
      <c r="AW67" s="123">
        <v>96</v>
      </c>
      <c r="AX67" s="123" t="s">
        <v>546</v>
      </c>
      <c r="AY67" s="123"/>
      <c r="AZ67" s="123"/>
      <c r="BA67" s="123"/>
      <c r="BB67" s="123" t="s">
        <v>280</v>
      </c>
      <c r="BC67" s="123"/>
      <c r="BD67" s="123"/>
      <c r="BE67" s="123">
        <v>0</v>
      </c>
      <c r="BF67" s="123" t="s">
        <v>1206</v>
      </c>
      <c r="BG67" s="123" t="s">
        <v>1210</v>
      </c>
      <c r="BH67" s="97" t="s">
        <v>1596</v>
      </c>
      <c r="BI67" s="123" t="s">
        <v>104</v>
      </c>
      <c r="BJ67" s="97">
        <v>46064</v>
      </c>
      <c r="BK67" s="95"/>
      <c r="BL67" s="95" t="s">
        <v>109</v>
      </c>
      <c r="BM67" s="98" t="s">
        <v>124</v>
      </c>
      <c r="BN67" s="99" t="s">
        <v>192</v>
      </c>
      <c r="BO67" s="123" t="s">
        <v>236</v>
      </c>
      <c r="BP67" s="123"/>
      <c r="BQ67" s="42"/>
      <c r="BR67" s="96"/>
    </row>
    <row r="68" spans="1:70" ht="30" hidden="1" customHeight="1" x14ac:dyDescent="0.35">
      <c r="A68" s="95">
        <v>169</v>
      </c>
      <c r="B68" s="123" t="s">
        <v>260</v>
      </c>
      <c r="C68" s="123" t="s">
        <v>250</v>
      </c>
      <c r="D68" s="123" t="s">
        <v>249</v>
      </c>
      <c r="E68" s="123" t="s">
        <v>261</v>
      </c>
      <c r="F68" s="123" t="s">
        <v>261</v>
      </c>
      <c r="G68" s="123" t="s">
        <v>247</v>
      </c>
      <c r="H68" s="123" t="s">
        <v>248</v>
      </c>
      <c r="I68" s="123">
        <v>150312</v>
      </c>
      <c r="J68" s="123" t="s">
        <v>631</v>
      </c>
      <c r="K68" s="123">
        <v>150312</v>
      </c>
      <c r="L68" s="123" t="s">
        <v>482</v>
      </c>
      <c r="M68" s="123" t="s">
        <v>483</v>
      </c>
      <c r="N68" s="123">
        <v>260170</v>
      </c>
      <c r="O68" s="123" t="s">
        <v>1176</v>
      </c>
      <c r="P68" s="123">
        <v>341717</v>
      </c>
      <c r="Q68" s="123" t="s">
        <v>1179</v>
      </c>
      <c r="R68" s="123" t="s">
        <v>287</v>
      </c>
      <c r="S68" s="123" t="s">
        <v>1206</v>
      </c>
      <c r="T68" s="123" t="s">
        <v>1206</v>
      </c>
      <c r="U68" s="123" t="s">
        <v>289</v>
      </c>
      <c r="V68" s="123" t="s">
        <v>268</v>
      </c>
      <c r="W68" s="123">
        <v>0</v>
      </c>
      <c r="X68" s="123" t="s">
        <v>309</v>
      </c>
      <c r="Y68" s="123">
        <v>357943768</v>
      </c>
      <c r="Z68" s="123" t="s">
        <v>1207</v>
      </c>
      <c r="AA68" s="123" t="s">
        <v>343</v>
      </c>
      <c r="AB68" s="123">
        <v>40000</v>
      </c>
      <c r="AC68" s="123" t="s">
        <v>634</v>
      </c>
      <c r="AD68" s="123">
        <v>18</v>
      </c>
      <c r="AE68" s="123" t="s">
        <v>527</v>
      </c>
      <c r="AF68" s="123" t="s">
        <v>1208</v>
      </c>
      <c r="AG68" s="123" t="s">
        <v>1209</v>
      </c>
      <c r="AH68" s="123" t="s">
        <v>276</v>
      </c>
      <c r="AI68" s="123" t="s">
        <v>645</v>
      </c>
      <c r="AJ68" s="123">
        <v>2690</v>
      </c>
      <c r="AK68" s="123">
        <v>2690</v>
      </c>
      <c r="AL68" s="123" t="s">
        <v>1211</v>
      </c>
      <c r="AM68" s="123">
        <v>27387</v>
      </c>
      <c r="AN68" s="123">
        <v>7583</v>
      </c>
      <c r="AO68" s="123">
        <v>34970</v>
      </c>
      <c r="AP68" s="123">
        <v>12613</v>
      </c>
      <c r="AQ68" s="123">
        <v>799</v>
      </c>
      <c r="AR68" s="123">
        <v>13412</v>
      </c>
      <c r="AS68" s="123">
        <v>10016.32</v>
      </c>
      <c r="AT68" s="123">
        <v>743.68</v>
      </c>
      <c r="AU68" s="123">
        <v>10760</v>
      </c>
      <c r="AV68" s="123">
        <v>17</v>
      </c>
      <c r="AW68" s="123">
        <v>96</v>
      </c>
      <c r="AX68" s="123" t="s">
        <v>546</v>
      </c>
      <c r="AY68" s="123"/>
      <c r="AZ68" s="123"/>
      <c r="BA68" s="123"/>
      <c r="BB68" s="123" t="s">
        <v>280</v>
      </c>
      <c r="BC68" s="123"/>
      <c r="BD68" s="123"/>
      <c r="BE68" s="123">
        <v>0</v>
      </c>
      <c r="BF68" s="123" t="s">
        <v>1206</v>
      </c>
      <c r="BG68" s="123" t="s">
        <v>1212</v>
      </c>
      <c r="BH68" s="97" t="s">
        <v>1596</v>
      </c>
      <c r="BI68" s="123" t="s">
        <v>104</v>
      </c>
      <c r="BJ68" s="97">
        <v>46064</v>
      </c>
      <c r="BK68" s="95"/>
      <c r="BL68" s="95" t="s">
        <v>109</v>
      </c>
      <c r="BM68" s="98" t="s">
        <v>124</v>
      </c>
      <c r="BN68" s="99" t="s">
        <v>192</v>
      </c>
      <c r="BO68" s="123" t="s">
        <v>236</v>
      </c>
      <c r="BP68" s="123"/>
      <c r="BQ68" s="42"/>
      <c r="BR68" s="96"/>
    </row>
    <row r="69" spans="1:70" ht="30" hidden="1" customHeight="1" x14ac:dyDescent="0.35">
      <c r="A69" s="95">
        <v>170</v>
      </c>
      <c r="B69" s="123" t="s">
        <v>260</v>
      </c>
      <c r="C69" s="123" t="s">
        <v>250</v>
      </c>
      <c r="D69" s="123" t="s">
        <v>249</v>
      </c>
      <c r="E69" s="123" t="s">
        <v>261</v>
      </c>
      <c r="F69" s="123" t="s">
        <v>261</v>
      </c>
      <c r="G69" s="123" t="s">
        <v>247</v>
      </c>
      <c r="H69" s="123" t="s">
        <v>248</v>
      </c>
      <c r="I69" s="123">
        <v>150312</v>
      </c>
      <c r="J69" s="123" t="s">
        <v>631</v>
      </c>
      <c r="K69" s="123">
        <v>150312</v>
      </c>
      <c r="L69" s="123" t="s">
        <v>482</v>
      </c>
      <c r="M69" s="123" t="s">
        <v>483</v>
      </c>
      <c r="N69" s="123">
        <v>260170</v>
      </c>
      <c r="O69" s="123" t="s">
        <v>1176</v>
      </c>
      <c r="P69" s="123">
        <v>544688</v>
      </c>
      <c r="Q69" s="123" t="s">
        <v>1178</v>
      </c>
      <c r="R69" s="123" t="s">
        <v>287</v>
      </c>
      <c r="S69" s="123" t="s">
        <v>1213</v>
      </c>
      <c r="T69" s="123" t="s">
        <v>1213</v>
      </c>
      <c r="U69" s="123" t="s">
        <v>424</v>
      </c>
      <c r="V69" s="123" t="s">
        <v>268</v>
      </c>
      <c r="W69" s="123">
        <v>0</v>
      </c>
      <c r="X69" s="123" t="s">
        <v>269</v>
      </c>
      <c r="Y69" s="123">
        <v>355887176</v>
      </c>
      <c r="Z69" s="123" t="s">
        <v>1214</v>
      </c>
      <c r="AA69" s="123" t="s">
        <v>904</v>
      </c>
      <c r="AB69" s="123">
        <v>20000</v>
      </c>
      <c r="AC69" s="123" t="s">
        <v>634</v>
      </c>
      <c r="AD69" s="123">
        <v>18</v>
      </c>
      <c r="AE69" s="123" t="s">
        <v>293</v>
      </c>
      <c r="AF69" s="123" t="s">
        <v>1215</v>
      </c>
      <c r="AG69" s="123" t="s">
        <v>1216</v>
      </c>
      <c r="AH69" s="123" t="s">
        <v>276</v>
      </c>
      <c r="AI69" s="123" t="s">
        <v>639</v>
      </c>
      <c r="AJ69" s="123">
        <v>1340</v>
      </c>
      <c r="AK69" s="123">
        <v>1340</v>
      </c>
      <c r="AL69" s="123" t="s">
        <v>640</v>
      </c>
      <c r="AM69" s="123">
        <v>17306.419999999998</v>
      </c>
      <c r="AN69" s="123">
        <v>4133.58</v>
      </c>
      <c r="AO69" s="123">
        <v>21440</v>
      </c>
      <c r="AP69" s="123">
        <v>2693.58</v>
      </c>
      <c r="AQ69" s="123">
        <v>87.42</v>
      </c>
      <c r="AR69" s="123">
        <v>2781</v>
      </c>
      <c r="AS69" s="123">
        <v>2693.58</v>
      </c>
      <c r="AT69" s="123">
        <v>87.42</v>
      </c>
      <c r="AU69" s="123">
        <v>2781</v>
      </c>
      <c r="AV69" s="123">
        <v>22</v>
      </c>
      <c r="AW69" s="123">
        <v>157</v>
      </c>
      <c r="AX69" s="123" t="s">
        <v>298</v>
      </c>
      <c r="AY69" s="123"/>
      <c r="AZ69" s="123"/>
      <c r="BA69" s="123"/>
      <c r="BB69" s="123" t="s">
        <v>280</v>
      </c>
      <c r="BC69" s="123"/>
      <c r="BD69" s="123"/>
      <c r="BE69" s="123">
        <v>0</v>
      </c>
      <c r="BF69" s="123" t="s">
        <v>1213</v>
      </c>
      <c r="BG69" s="123" t="s">
        <v>1217</v>
      </c>
      <c r="BH69" s="97" t="s">
        <v>1596</v>
      </c>
      <c r="BI69" s="123" t="s">
        <v>104</v>
      </c>
      <c r="BJ69" s="97">
        <v>46064</v>
      </c>
      <c r="BK69" s="95"/>
      <c r="BL69" s="95" t="s">
        <v>109</v>
      </c>
      <c r="BM69" s="98" t="s">
        <v>124</v>
      </c>
      <c r="BN69" s="99" t="s">
        <v>192</v>
      </c>
      <c r="BO69" s="123" t="s">
        <v>236</v>
      </c>
      <c r="BP69" s="123"/>
      <c r="BQ69" s="42"/>
      <c r="BR69" s="96"/>
    </row>
    <row r="70" spans="1:70" ht="30" hidden="1" customHeight="1" x14ac:dyDescent="0.35">
      <c r="A70" s="95">
        <v>171</v>
      </c>
      <c r="B70" s="123" t="s">
        <v>260</v>
      </c>
      <c r="C70" s="123" t="s">
        <v>250</v>
      </c>
      <c r="D70" s="123" t="s">
        <v>249</v>
      </c>
      <c r="E70" s="123" t="s">
        <v>261</v>
      </c>
      <c r="F70" s="123" t="s">
        <v>261</v>
      </c>
      <c r="G70" s="123" t="s">
        <v>247</v>
      </c>
      <c r="H70" s="123" t="s">
        <v>248</v>
      </c>
      <c r="I70" s="123">
        <v>123509</v>
      </c>
      <c r="J70" s="123" t="s">
        <v>356</v>
      </c>
      <c r="K70" s="123">
        <v>123509</v>
      </c>
      <c r="L70" s="123" t="s">
        <v>283</v>
      </c>
      <c r="M70" s="123" t="s">
        <v>284</v>
      </c>
      <c r="N70" s="123">
        <v>209896</v>
      </c>
      <c r="O70" s="123" t="s">
        <v>1218</v>
      </c>
      <c r="P70" s="123">
        <v>277512</v>
      </c>
      <c r="Q70" s="123" t="s">
        <v>1219</v>
      </c>
      <c r="R70" s="123" t="s">
        <v>318</v>
      </c>
      <c r="S70" s="123" t="s">
        <v>1220</v>
      </c>
      <c r="T70" s="123" t="s">
        <v>1220</v>
      </c>
      <c r="U70" s="123" t="s">
        <v>319</v>
      </c>
      <c r="V70" s="123" t="s">
        <v>268</v>
      </c>
      <c r="W70" s="123">
        <v>0</v>
      </c>
      <c r="X70" s="123" t="s">
        <v>437</v>
      </c>
      <c r="Y70" s="123">
        <v>16437464</v>
      </c>
      <c r="Z70" s="123" t="s">
        <v>1221</v>
      </c>
      <c r="AA70" s="123" t="s">
        <v>1222</v>
      </c>
      <c r="AB70" s="123">
        <v>29975</v>
      </c>
      <c r="AC70" s="123" t="s">
        <v>363</v>
      </c>
      <c r="AD70" s="123">
        <v>38</v>
      </c>
      <c r="AE70" s="123" t="s">
        <v>320</v>
      </c>
      <c r="AF70" s="123" t="s">
        <v>1223</v>
      </c>
      <c r="AG70" s="123" t="s">
        <v>1224</v>
      </c>
      <c r="AH70" s="123" t="s">
        <v>305</v>
      </c>
      <c r="AI70" s="123" t="s">
        <v>1222</v>
      </c>
      <c r="AJ70" s="123">
        <v>0</v>
      </c>
      <c r="AK70" s="123">
        <v>0</v>
      </c>
      <c r="AL70" s="123" t="s">
        <v>366</v>
      </c>
      <c r="AM70" s="123">
        <v>14787.34</v>
      </c>
      <c r="AN70" s="123">
        <v>490.84</v>
      </c>
      <c r="AO70" s="123">
        <v>15278.18</v>
      </c>
      <c r="AP70" s="123">
        <v>16874.66</v>
      </c>
      <c r="AQ70" s="123">
        <v>1036.8800000000001</v>
      </c>
      <c r="AR70" s="123">
        <v>17911.54</v>
      </c>
      <c r="AS70" s="123">
        <v>16875.53</v>
      </c>
      <c r="AT70" s="123">
        <v>1036.8800000000001</v>
      </c>
      <c r="AU70" s="123">
        <v>17912.41</v>
      </c>
      <c r="AV70" s="123">
        <v>101</v>
      </c>
      <c r="AW70" s="123">
        <v>1942</v>
      </c>
      <c r="AX70" s="123" t="s">
        <v>279</v>
      </c>
      <c r="AY70" s="123"/>
      <c r="AZ70" s="123"/>
      <c r="BA70" s="123"/>
      <c r="BB70" s="123" t="s">
        <v>280</v>
      </c>
      <c r="BC70" s="123"/>
      <c r="BD70" s="123" t="s">
        <v>367</v>
      </c>
      <c r="BE70" s="123">
        <v>29975</v>
      </c>
      <c r="BF70" s="123" t="s">
        <v>1220</v>
      </c>
      <c r="BG70" s="123" t="s">
        <v>1225</v>
      </c>
      <c r="BH70" s="97" t="s">
        <v>1596</v>
      </c>
      <c r="BI70" s="123" t="s">
        <v>104</v>
      </c>
      <c r="BJ70" s="97">
        <v>46064</v>
      </c>
      <c r="BK70" s="95"/>
      <c r="BL70" s="95" t="s">
        <v>109</v>
      </c>
      <c r="BM70" s="98" t="s">
        <v>124</v>
      </c>
      <c r="BN70" s="99" t="s">
        <v>192</v>
      </c>
      <c r="BO70" s="123" t="s">
        <v>236</v>
      </c>
      <c r="BP70" s="123"/>
      <c r="BQ70" s="42"/>
      <c r="BR70" s="96"/>
    </row>
    <row r="71" spans="1:70" ht="30" hidden="1" customHeight="1" x14ac:dyDescent="0.35">
      <c r="A71" s="95">
        <v>172</v>
      </c>
      <c r="B71" s="123" t="s">
        <v>260</v>
      </c>
      <c r="C71" s="123" t="s">
        <v>250</v>
      </c>
      <c r="D71" s="123" t="s">
        <v>249</v>
      </c>
      <c r="E71" s="123" t="s">
        <v>261</v>
      </c>
      <c r="F71" s="123" t="s">
        <v>261</v>
      </c>
      <c r="G71" s="123" t="s">
        <v>247</v>
      </c>
      <c r="H71" s="123" t="s">
        <v>248</v>
      </c>
      <c r="I71" s="123">
        <v>123509</v>
      </c>
      <c r="J71" s="123" t="s">
        <v>356</v>
      </c>
      <c r="K71" s="123">
        <v>123509</v>
      </c>
      <c r="L71" s="123" t="s">
        <v>283</v>
      </c>
      <c r="M71" s="123" t="s">
        <v>284</v>
      </c>
      <c r="N71" s="123">
        <v>209896</v>
      </c>
      <c r="O71" s="123" t="s">
        <v>1218</v>
      </c>
      <c r="P71" s="123">
        <v>277512</v>
      </c>
      <c r="Q71" s="123" t="s">
        <v>1219</v>
      </c>
      <c r="R71" s="123" t="s">
        <v>359</v>
      </c>
      <c r="S71" s="123" t="s">
        <v>1226</v>
      </c>
      <c r="T71" s="123" t="s">
        <v>1226</v>
      </c>
      <c r="U71" s="123" t="s">
        <v>424</v>
      </c>
      <c r="V71" s="123" t="s">
        <v>268</v>
      </c>
      <c r="W71" s="123">
        <v>0</v>
      </c>
      <c r="X71" s="123" t="s">
        <v>301</v>
      </c>
      <c r="Y71" s="123">
        <v>16437463</v>
      </c>
      <c r="Z71" s="123" t="s">
        <v>1227</v>
      </c>
      <c r="AA71" s="123" t="s">
        <v>1222</v>
      </c>
      <c r="AB71" s="123">
        <v>29975</v>
      </c>
      <c r="AC71" s="123" t="s">
        <v>363</v>
      </c>
      <c r="AD71" s="123">
        <v>38</v>
      </c>
      <c r="AE71" s="123" t="s">
        <v>320</v>
      </c>
      <c r="AF71" s="123" t="s">
        <v>1223</v>
      </c>
      <c r="AG71" s="123" t="s">
        <v>1224</v>
      </c>
      <c r="AH71" s="123" t="s">
        <v>305</v>
      </c>
      <c r="AI71" s="123" t="s">
        <v>1222</v>
      </c>
      <c r="AJ71" s="123">
        <v>1135</v>
      </c>
      <c r="AK71" s="123">
        <v>1135</v>
      </c>
      <c r="AL71" s="123" t="s">
        <v>366</v>
      </c>
      <c r="AM71" s="123">
        <v>22311.26</v>
      </c>
      <c r="AN71" s="123">
        <v>236</v>
      </c>
      <c r="AO71" s="123">
        <v>22547.26</v>
      </c>
      <c r="AP71" s="123">
        <v>10051.620000000001</v>
      </c>
      <c r="AQ71" s="123">
        <v>626.41999999999996</v>
      </c>
      <c r="AR71" s="123">
        <v>10678.04</v>
      </c>
      <c r="AS71" s="123">
        <v>8364.74</v>
      </c>
      <c r="AT71" s="123">
        <v>626.41999999999996</v>
      </c>
      <c r="AU71" s="123">
        <v>8991.16</v>
      </c>
      <c r="AV71" s="123">
        <v>52</v>
      </c>
      <c r="AW71" s="123">
        <v>1524</v>
      </c>
      <c r="AX71" s="123" t="s">
        <v>279</v>
      </c>
      <c r="AY71" s="123"/>
      <c r="AZ71" s="123"/>
      <c r="BA71" s="123"/>
      <c r="BB71" s="123" t="s">
        <v>280</v>
      </c>
      <c r="BC71" s="123"/>
      <c r="BD71" s="123" t="s">
        <v>367</v>
      </c>
      <c r="BE71" s="123">
        <v>29975</v>
      </c>
      <c r="BF71" s="123" t="s">
        <v>1226</v>
      </c>
      <c r="BG71" s="123" t="s">
        <v>1228</v>
      </c>
      <c r="BH71" s="97" t="s">
        <v>1596</v>
      </c>
      <c r="BI71" s="123" t="s">
        <v>104</v>
      </c>
      <c r="BJ71" s="97">
        <v>46064</v>
      </c>
      <c r="BK71" s="95"/>
      <c r="BL71" s="95" t="s">
        <v>109</v>
      </c>
      <c r="BM71" s="98" t="s">
        <v>124</v>
      </c>
      <c r="BN71" s="99" t="s">
        <v>192</v>
      </c>
      <c r="BO71" s="123" t="s">
        <v>236</v>
      </c>
      <c r="BP71" s="123"/>
      <c r="BQ71" s="42"/>
      <c r="BR71" s="96"/>
    </row>
    <row r="72" spans="1:70" ht="30" hidden="1" customHeight="1" x14ac:dyDescent="0.35">
      <c r="A72" s="95">
        <v>173</v>
      </c>
      <c r="B72" s="123" t="s">
        <v>260</v>
      </c>
      <c r="C72" s="123" t="s">
        <v>250</v>
      </c>
      <c r="D72" s="123" t="s">
        <v>249</v>
      </c>
      <c r="E72" s="123" t="s">
        <v>261</v>
      </c>
      <c r="F72" s="123" t="s">
        <v>261</v>
      </c>
      <c r="G72" s="123" t="s">
        <v>247</v>
      </c>
      <c r="H72" s="123" t="s">
        <v>248</v>
      </c>
      <c r="I72" s="123">
        <v>123509</v>
      </c>
      <c r="J72" s="123" t="s">
        <v>356</v>
      </c>
      <c r="K72" s="123">
        <v>123509</v>
      </c>
      <c r="L72" s="123" t="s">
        <v>283</v>
      </c>
      <c r="M72" s="123" t="s">
        <v>284</v>
      </c>
      <c r="N72" s="123">
        <v>209896</v>
      </c>
      <c r="O72" s="123" t="s">
        <v>1218</v>
      </c>
      <c r="P72" s="123">
        <v>277512</v>
      </c>
      <c r="Q72" s="123" t="s">
        <v>1219</v>
      </c>
      <c r="R72" s="123" t="s">
        <v>359</v>
      </c>
      <c r="S72" s="123" t="s">
        <v>1229</v>
      </c>
      <c r="T72" s="123" t="s">
        <v>1229</v>
      </c>
      <c r="U72" s="123" t="s">
        <v>424</v>
      </c>
      <c r="V72" s="123" t="s">
        <v>268</v>
      </c>
      <c r="W72" s="123">
        <v>0</v>
      </c>
      <c r="X72" s="123" t="s">
        <v>301</v>
      </c>
      <c r="Y72" s="123">
        <v>16445113</v>
      </c>
      <c r="Z72" s="123" t="s">
        <v>1230</v>
      </c>
      <c r="AA72" s="123" t="s">
        <v>1222</v>
      </c>
      <c r="AB72" s="123">
        <v>29975</v>
      </c>
      <c r="AC72" s="123" t="s">
        <v>363</v>
      </c>
      <c r="AD72" s="123">
        <v>38</v>
      </c>
      <c r="AE72" s="123" t="s">
        <v>320</v>
      </c>
      <c r="AF72" s="123" t="s">
        <v>1223</v>
      </c>
      <c r="AG72" s="123" t="s">
        <v>1224</v>
      </c>
      <c r="AH72" s="123" t="s">
        <v>305</v>
      </c>
      <c r="AI72" s="123" t="s">
        <v>1222</v>
      </c>
      <c r="AJ72" s="123">
        <v>1135</v>
      </c>
      <c r="AK72" s="123">
        <v>1135</v>
      </c>
      <c r="AL72" s="123" t="s">
        <v>391</v>
      </c>
      <c r="AM72" s="123">
        <v>29359.84</v>
      </c>
      <c r="AN72" s="123">
        <v>80.62</v>
      </c>
      <c r="AO72" s="123">
        <v>29440.46</v>
      </c>
      <c r="AP72" s="123">
        <v>2339.27</v>
      </c>
      <c r="AQ72" s="123">
        <v>0</v>
      </c>
      <c r="AR72" s="123">
        <v>2339.27</v>
      </c>
      <c r="AS72" s="123">
        <v>653.16</v>
      </c>
      <c r="AT72" s="123">
        <v>0</v>
      </c>
      <c r="AU72" s="123">
        <v>653.16</v>
      </c>
      <c r="AV72" s="123">
        <v>50</v>
      </c>
      <c r="AW72" s="123">
        <v>1494</v>
      </c>
      <c r="AX72" s="123" t="s">
        <v>279</v>
      </c>
      <c r="AY72" s="123"/>
      <c r="AZ72" s="123"/>
      <c r="BA72" s="123"/>
      <c r="BB72" s="123" t="s">
        <v>280</v>
      </c>
      <c r="BC72" s="123"/>
      <c r="BD72" s="123" t="s">
        <v>367</v>
      </c>
      <c r="BE72" s="123">
        <v>29975</v>
      </c>
      <c r="BF72" s="123" t="s">
        <v>1229</v>
      </c>
      <c r="BG72" s="123" t="s">
        <v>1231</v>
      </c>
      <c r="BH72" s="97" t="s">
        <v>1596</v>
      </c>
      <c r="BI72" s="123" t="s">
        <v>104</v>
      </c>
      <c r="BJ72" s="97">
        <v>46064</v>
      </c>
      <c r="BK72" s="95"/>
      <c r="BL72" s="95" t="s">
        <v>109</v>
      </c>
      <c r="BM72" s="98" t="s">
        <v>124</v>
      </c>
      <c r="BN72" s="99" t="s">
        <v>192</v>
      </c>
      <c r="BO72" s="123" t="s">
        <v>236</v>
      </c>
      <c r="BP72" s="123"/>
      <c r="BQ72" s="42"/>
      <c r="BR72" s="96"/>
    </row>
    <row r="73" spans="1:70" ht="30" hidden="1" customHeight="1" x14ac:dyDescent="0.35">
      <c r="A73" s="95">
        <v>174</v>
      </c>
      <c r="B73" s="123" t="s">
        <v>260</v>
      </c>
      <c r="C73" s="123" t="s">
        <v>250</v>
      </c>
      <c r="D73" s="123" t="s">
        <v>249</v>
      </c>
      <c r="E73" s="123" t="s">
        <v>261</v>
      </c>
      <c r="F73" s="123" t="s">
        <v>261</v>
      </c>
      <c r="G73" s="123" t="s">
        <v>247</v>
      </c>
      <c r="H73" s="123" t="s">
        <v>248</v>
      </c>
      <c r="I73" s="123">
        <v>123509</v>
      </c>
      <c r="J73" s="123" t="s">
        <v>356</v>
      </c>
      <c r="K73" s="123">
        <v>123509</v>
      </c>
      <c r="L73" s="123" t="s">
        <v>283</v>
      </c>
      <c r="M73" s="123" t="s">
        <v>284</v>
      </c>
      <c r="N73" s="123">
        <v>209896</v>
      </c>
      <c r="O73" s="123" t="s">
        <v>1218</v>
      </c>
      <c r="P73" s="123">
        <v>277512</v>
      </c>
      <c r="Q73" s="123" t="s">
        <v>1219</v>
      </c>
      <c r="R73" s="123" t="s">
        <v>318</v>
      </c>
      <c r="S73" s="123" t="s">
        <v>1232</v>
      </c>
      <c r="T73" s="123" t="s">
        <v>1232</v>
      </c>
      <c r="U73" s="123" t="s">
        <v>408</v>
      </c>
      <c r="V73" s="123" t="s">
        <v>268</v>
      </c>
      <c r="W73" s="123">
        <v>0</v>
      </c>
      <c r="X73" s="123" t="s">
        <v>301</v>
      </c>
      <c r="Y73" s="123">
        <v>16437457</v>
      </c>
      <c r="Z73" s="123" t="s">
        <v>1233</v>
      </c>
      <c r="AA73" s="123" t="s">
        <v>1222</v>
      </c>
      <c r="AB73" s="123">
        <v>29975</v>
      </c>
      <c r="AC73" s="123" t="s">
        <v>363</v>
      </c>
      <c r="AD73" s="123">
        <v>38</v>
      </c>
      <c r="AE73" s="123" t="s">
        <v>320</v>
      </c>
      <c r="AF73" s="123" t="s">
        <v>1223</v>
      </c>
      <c r="AG73" s="123" t="s">
        <v>1224</v>
      </c>
      <c r="AH73" s="123" t="s">
        <v>305</v>
      </c>
      <c r="AI73" s="123" t="s">
        <v>1222</v>
      </c>
      <c r="AJ73" s="123">
        <v>0</v>
      </c>
      <c r="AK73" s="123">
        <v>0</v>
      </c>
      <c r="AL73" s="123" t="s">
        <v>366</v>
      </c>
      <c r="AM73" s="123">
        <v>14509.9</v>
      </c>
      <c r="AN73" s="123">
        <v>490.84</v>
      </c>
      <c r="AO73" s="123">
        <v>15000.74</v>
      </c>
      <c r="AP73" s="123">
        <v>17152.099999999999</v>
      </c>
      <c r="AQ73" s="123">
        <v>1059.44</v>
      </c>
      <c r="AR73" s="123">
        <v>18211.54</v>
      </c>
      <c r="AS73" s="123">
        <v>17152.97</v>
      </c>
      <c r="AT73" s="123">
        <v>1059.44</v>
      </c>
      <c r="AU73" s="123">
        <v>18212.41</v>
      </c>
      <c r="AV73" s="123">
        <v>101</v>
      </c>
      <c r="AW73" s="123">
        <v>1956</v>
      </c>
      <c r="AX73" s="123" t="s">
        <v>279</v>
      </c>
      <c r="AY73" s="123"/>
      <c r="AZ73" s="123"/>
      <c r="BA73" s="123"/>
      <c r="BB73" s="123" t="s">
        <v>280</v>
      </c>
      <c r="BC73" s="123"/>
      <c r="BD73" s="123" t="s">
        <v>367</v>
      </c>
      <c r="BE73" s="123">
        <v>29975</v>
      </c>
      <c r="BF73" s="123" t="s">
        <v>1232</v>
      </c>
      <c r="BG73" s="123" t="s">
        <v>1234</v>
      </c>
      <c r="BH73" s="97" t="s">
        <v>1596</v>
      </c>
      <c r="BI73" s="123" t="s">
        <v>104</v>
      </c>
      <c r="BJ73" s="97">
        <v>46064</v>
      </c>
      <c r="BK73" s="95"/>
      <c r="BL73" s="95" t="s">
        <v>109</v>
      </c>
      <c r="BM73" s="98" t="s">
        <v>124</v>
      </c>
      <c r="BN73" s="99" t="s">
        <v>192</v>
      </c>
      <c r="BO73" s="123" t="s">
        <v>236</v>
      </c>
      <c r="BP73" s="123"/>
      <c r="BQ73" s="42"/>
      <c r="BR73" s="96"/>
    </row>
    <row r="74" spans="1:70" ht="30" hidden="1" customHeight="1" x14ac:dyDescent="0.35">
      <c r="A74" s="95">
        <v>175</v>
      </c>
      <c r="B74" s="123" t="s">
        <v>260</v>
      </c>
      <c r="C74" s="123" t="s">
        <v>250</v>
      </c>
      <c r="D74" s="123" t="s">
        <v>249</v>
      </c>
      <c r="E74" s="123" t="s">
        <v>261</v>
      </c>
      <c r="F74" s="123" t="s">
        <v>261</v>
      </c>
      <c r="G74" s="123" t="s">
        <v>247</v>
      </c>
      <c r="H74" s="123" t="s">
        <v>248</v>
      </c>
      <c r="I74" s="123">
        <v>123509</v>
      </c>
      <c r="J74" s="123" t="s">
        <v>356</v>
      </c>
      <c r="K74" s="123">
        <v>123509</v>
      </c>
      <c r="L74" s="123" t="s">
        <v>283</v>
      </c>
      <c r="M74" s="123" t="s">
        <v>284</v>
      </c>
      <c r="N74" s="123">
        <v>209896</v>
      </c>
      <c r="O74" s="123" t="s">
        <v>1218</v>
      </c>
      <c r="P74" s="123">
        <v>277512</v>
      </c>
      <c r="Q74" s="123" t="s">
        <v>1219</v>
      </c>
      <c r="R74" s="123" t="s">
        <v>359</v>
      </c>
      <c r="S74" s="123" t="s">
        <v>1235</v>
      </c>
      <c r="T74" s="123" t="s">
        <v>1235</v>
      </c>
      <c r="U74" s="123" t="s">
        <v>424</v>
      </c>
      <c r="V74" s="123" t="s">
        <v>268</v>
      </c>
      <c r="W74" s="123">
        <v>0</v>
      </c>
      <c r="X74" s="123" t="s">
        <v>1074</v>
      </c>
      <c r="Y74" s="123">
        <v>16437460</v>
      </c>
      <c r="Z74" s="123" t="s">
        <v>1236</v>
      </c>
      <c r="AA74" s="123" t="s">
        <v>1222</v>
      </c>
      <c r="AB74" s="123">
        <v>29975</v>
      </c>
      <c r="AC74" s="123" t="s">
        <v>363</v>
      </c>
      <c r="AD74" s="123">
        <v>38</v>
      </c>
      <c r="AE74" s="123" t="s">
        <v>320</v>
      </c>
      <c r="AF74" s="123" t="s">
        <v>1223</v>
      </c>
      <c r="AG74" s="123" t="s">
        <v>1224</v>
      </c>
      <c r="AH74" s="123" t="s">
        <v>305</v>
      </c>
      <c r="AI74" s="123" t="s">
        <v>1222</v>
      </c>
      <c r="AJ74" s="123">
        <v>1135</v>
      </c>
      <c r="AK74" s="123">
        <v>1135</v>
      </c>
      <c r="AL74" s="123" t="s">
        <v>366</v>
      </c>
      <c r="AM74" s="123">
        <v>18758.34</v>
      </c>
      <c r="AN74" s="123">
        <v>366</v>
      </c>
      <c r="AO74" s="123">
        <v>19124.34</v>
      </c>
      <c r="AP74" s="123">
        <v>13921.21</v>
      </c>
      <c r="AQ74" s="123">
        <v>1333.5</v>
      </c>
      <c r="AR74" s="123">
        <v>15254.71</v>
      </c>
      <c r="AS74" s="123">
        <v>12234.66</v>
      </c>
      <c r="AT74" s="123">
        <v>1333.5</v>
      </c>
      <c r="AU74" s="123">
        <v>13568.16</v>
      </c>
      <c r="AV74" s="123">
        <v>52</v>
      </c>
      <c r="AW74" s="123">
        <v>1537</v>
      </c>
      <c r="AX74" s="123" t="s">
        <v>279</v>
      </c>
      <c r="AY74" s="123"/>
      <c r="AZ74" s="123"/>
      <c r="BA74" s="123"/>
      <c r="BB74" s="123" t="s">
        <v>280</v>
      </c>
      <c r="BC74" s="123"/>
      <c r="BD74" s="123" t="s">
        <v>367</v>
      </c>
      <c r="BE74" s="123">
        <v>29975</v>
      </c>
      <c r="BF74" s="123" t="s">
        <v>1235</v>
      </c>
      <c r="BG74" s="123" t="s">
        <v>1237</v>
      </c>
      <c r="BH74" s="97" t="s">
        <v>1596</v>
      </c>
      <c r="BI74" s="123" t="s">
        <v>104</v>
      </c>
      <c r="BJ74" s="97">
        <v>46064</v>
      </c>
      <c r="BK74" s="95"/>
      <c r="BL74" s="95" t="s">
        <v>109</v>
      </c>
      <c r="BM74" s="98" t="s">
        <v>124</v>
      </c>
      <c r="BN74" s="99" t="s">
        <v>192</v>
      </c>
      <c r="BO74" s="123" t="s">
        <v>236</v>
      </c>
      <c r="BP74" s="123"/>
      <c r="BQ74" s="42"/>
      <c r="BR74" s="96"/>
    </row>
    <row r="75" spans="1:70" ht="30" hidden="1" customHeight="1" x14ac:dyDescent="0.35">
      <c r="A75" s="95">
        <v>176</v>
      </c>
      <c r="B75" s="123" t="s">
        <v>260</v>
      </c>
      <c r="C75" s="123" t="s">
        <v>250</v>
      </c>
      <c r="D75" s="123" t="s">
        <v>249</v>
      </c>
      <c r="E75" s="123" t="s">
        <v>261</v>
      </c>
      <c r="F75" s="123" t="s">
        <v>261</v>
      </c>
      <c r="G75" s="123" t="s">
        <v>247</v>
      </c>
      <c r="H75" s="123" t="s">
        <v>248</v>
      </c>
      <c r="I75" s="123">
        <v>123509</v>
      </c>
      <c r="J75" s="123" t="s">
        <v>356</v>
      </c>
      <c r="K75" s="123">
        <v>123509</v>
      </c>
      <c r="L75" s="123" t="s">
        <v>283</v>
      </c>
      <c r="M75" s="123" t="s">
        <v>284</v>
      </c>
      <c r="N75" s="123">
        <v>209896</v>
      </c>
      <c r="O75" s="123" t="s">
        <v>1218</v>
      </c>
      <c r="P75" s="123">
        <v>277512</v>
      </c>
      <c r="Q75" s="123" t="s">
        <v>1219</v>
      </c>
      <c r="R75" s="123" t="s">
        <v>359</v>
      </c>
      <c r="S75" s="123" t="s">
        <v>1238</v>
      </c>
      <c r="T75" s="123" t="s">
        <v>1238</v>
      </c>
      <c r="U75" s="123" t="s">
        <v>319</v>
      </c>
      <c r="V75" s="123" t="s">
        <v>268</v>
      </c>
      <c r="W75" s="123">
        <v>0</v>
      </c>
      <c r="X75" s="123" t="s">
        <v>301</v>
      </c>
      <c r="Y75" s="123">
        <v>16445114</v>
      </c>
      <c r="Z75" s="123" t="s">
        <v>1239</v>
      </c>
      <c r="AA75" s="123" t="s">
        <v>1222</v>
      </c>
      <c r="AB75" s="123">
        <v>29975</v>
      </c>
      <c r="AC75" s="123" t="s">
        <v>363</v>
      </c>
      <c r="AD75" s="123">
        <v>38</v>
      </c>
      <c r="AE75" s="123" t="s">
        <v>320</v>
      </c>
      <c r="AF75" s="123" t="s">
        <v>1223</v>
      </c>
      <c r="AG75" s="123" t="s">
        <v>1224</v>
      </c>
      <c r="AH75" s="123" t="s">
        <v>305</v>
      </c>
      <c r="AI75" s="123" t="s">
        <v>1222</v>
      </c>
      <c r="AJ75" s="123">
        <v>1135</v>
      </c>
      <c r="AK75" s="123">
        <v>6.38</v>
      </c>
      <c r="AL75" s="123" t="s">
        <v>391</v>
      </c>
      <c r="AM75" s="123">
        <v>29338.46</v>
      </c>
      <c r="AN75" s="123">
        <v>22</v>
      </c>
      <c r="AO75" s="123">
        <v>29360.46</v>
      </c>
      <c r="AP75" s="123">
        <v>2337.27</v>
      </c>
      <c r="AQ75" s="123">
        <v>0</v>
      </c>
      <c r="AR75" s="123">
        <v>2337.27</v>
      </c>
      <c r="AS75" s="123">
        <v>650.54</v>
      </c>
      <c r="AT75" s="123">
        <v>0</v>
      </c>
      <c r="AU75" s="123">
        <v>650.54</v>
      </c>
      <c r="AV75" s="123">
        <v>50</v>
      </c>
      <c r="AW75" s="123">
        <v>1537</v>
      </c>
      <c r="AX75" s="123" t="s">
        <v>279</v>
      </c>
      <c r="AY75" s="123"/>
      <c r="AZ75" s="123"/>
      <c r="BA75" s="123"/>
      <c r="BB75" s="123" t="s">
        <v>280</v>
      </c>
      <c r="BC75" s="123"/>
      <c r="BD75" s="123" t="s">
        <v>367</v>
      </c>
      <c r="BE75" s="123">
        <v>29975</v>
      </c>
      <c r="BF75" s="123" t="s">
        <v>1238</v>
      </c>
      <c r="BG75" s="123" t="s">
        <v>1240</v>
      </c>
      <c r="BH75" s="97" t="s">
        <v>1596</v>
      </c>
      <c r="BI75" s="123" t="s">
        <v>104</v>
      </c>
      <c r="BJ75" s="97">
        <v>46064</v>
      </c>
      <c r="BK75" s="95"/>
      <c r="BL75" s="95" t="s">
        <v>109</v>
      </c>
      <c r="BM75" s="98" t="s">
        <v>124</v>
      </c>
      <c r="BN75" s="99" t="s">
        <v>192</v>
      </c>
      <c r="BO75" s="123" t="s">
        <v>236</v>
      </c>
      <c r="BP75" s="123"/>
      <c r="BQ75" s="42"/>
      <c r="BR75" s="96"/>
    </row>
    <row r="76" spans="1:70" ht="30" hidden="1" customHeight="1" x14ac:dyDescent="0.35">
      <c r="A76" s="95">
        <v>177</v>
      </c>
      <c r="B76" s="123" t="s">
        <v>260</v>
      </c>
      <c r="C76" s="123" t="s">
        <v>250</v>
      </c>
      <c r="D76" s="123" t="s">
        <v>249</v>
      </c>
      <c r="E76" s="123" t="s">
        <v>261</v>
      </c>
      <c r="F76" s="123" t="s">
        <v>261</v>
      </c>
      <c r="G76" s="123" t="s">
        <v>247</v>
      </c>
      <c r="H76" s="123" t="s">
        <v>248</v>
      </c>
      <c r="I76" s="123">
        <v>123509</v>
      </c>
      <c r="J76" s="123" t="s">
        <v>356</v>
      </c>
      <c r="K76" s="123">
        <v>123509</v>
      </c>
      <c r="L76" s="123" t="s">
        <v>283</v>
      </c>
      <c r="M76" s="123" t="s">
        <v>284</v>
      </c>
      <c r="N76" s="123">
        <v>209896</v>
      </c>
      <c r="O76" s="123" t="s">
        <v>1218</v>
      </c>
      <c r="P76" s="123">
        <v>277512</v>
      </c>
      <c r="Q76" s="123" t="s">
        <v>1219</v>
      </c>
      <c r="R76" s="123" t="s">
        <v>359</v>
      </c>
      <c r="S76" s="123" t="s">
        <v>1241</v>
      </c>
      <c r="T76" s="123" t="s">
        <v>1241</v>
      </c>
      <c r="U76" s="123" t="s">
        <v>424</v>
      </c>
      <c r="V76" s="123" t="s">
        <v>268</v>
      </c>
      <c r="W76" s="123">
        <v>0</v>
      </c>
      <c r="X76" s="123" t="s">
        <v>301</v>
      </c>
      <c r="Y76" s="123">
        <v>16437461</v>
      </c>
      <c r="Z76" s="123" t="s">
        <v>1242</v>
      </c>
      <c r="AA76" s="123" t="s">
        <v>1222</v>
      </c>
      <c r="AB76" s="123">
        <v>29975</v>
      </c>
      <c r="AC76" s="123" t="s">
        <v>363</v>
      </c>
      <c r="AD76" s="123">
        <v>38</v>
      </c>
      <c r="AE76" s="123" t="s">
        <v>320</v>
      </c>
      <c r="AF76" s="123" t="s">
        <v>1223</v>
      </c>
      <c r="AG76" s="123" t="s">
        <v>1224</v>
      </c>
      <c r="AH76" s="123" t="s">
        <v>305</v>
      </c>
      <c r="AI76" s="123" t="s">
        <v>1222</v>
      </c>
      <c r="AJ76" s="123">
        <v>1135</v>
      </c>
      <c r="AK76" s="123">
        <v>1135</v>
      </c>
      <c r="AL76" s="123" t="s">
        <v>366</v>
      </c>
      <c r="AM76" s="123">
        <v>23519.25</v>
      </c>
      <c r="AN76" s="123">
        <v>149</v>
      </c>
      <c r="AO76" s="123">
        <v>23668.25</v>
      </c>
      <c r="AP76" s="123">
        <v>6778.35</v>
      </c>
      <c r="AQ76" s="123">
        <v>333.41</v>
      </c>
      <c r="AR76" s="123">
        <v>7111.76</v>
      </c>
      <c r="AS76" s="123">
        <v>6758.75</v>
      </c>
      <c r="AT76" s="123">
        <v>333.41</v>
      </c>
      <c r="AU76" s="123">
        <v>7092.16</v>
      </c>
      <c r="AV76" s="123">
        <v>52</v>
      </c>
      <c r="AW76" s="123">
        <v>1535</v>
      </c>
      <c r="AX76" s="123" t="s">
        <v>279</v>
      </c>
      <c r="AY76" s="123"/>
      <c r="AZ76" s="123"/>
      <c r="BA76" s="123"/>
      <c r="BB76" s="123" t="s">
        <v>280</v>
      </c>
      <c r="BC76" s="123"/>
      <c r="BD76" s="123" t="s">
        <v>367</v>
      </c>
      <c r="BE76" s="123">
        <v>29975</v>
      </c>
      <c r="BF76" s="123" t="s">
        <v>1241</v>
      </c>
      <c r="BG76" s="123" t="s">
        <v>1243</v>
      </c>
      <c r="BH76" s="97" t="s">
        <v>1596</v>
      </c>
      <c r="BI76" s="123" t="s">
        <v>104</v>
      </c>
      <c r="BJ76" s="97">
        <v>46064</v>
      </c>
      <c r="BK76" s="95"/>
      <c r="BL76" s="95" t="s">
        <v>109</v>
      </c>
      <c r="BM76" s="98" t="s">
        <v>124</v>
      </c>
      <c r="BN76" s="99" t="s">
        <v>192</v>
      </c>
      <c r="BO76" s="123" t="s">
        <v>236</v>
      </c>
      <c r="BP76" s="123"/>
      <c r="BQ76" s="42"/>
      <c r="BR76" s="96"/>
    </row>
    <row r="77" spans="1:70" ht="30" hidden="1" customHeight="1" x14ac:dyDescent="0.35">
      <c r="A77" s="95">
        <v>178</v>
      </c>
      <c r="B77" s="123" t="s">
        <v>260</v>
      </c>
      <c r="C77" s="123" t="s">
        <v>250</v>
      </c>
      <c r="D77" s="123" t="s">
        <v>249</v>
      </c>
      <c r="E77" s="123" t="s">
        <v>261</v>
      </c>
      <c r="F77" s="123" t="s">
        <v>261</v>
      </c>
      <c r="G77" s="123" t="s">
        <v>247</v>
      </c>
      <c r="H77" s="123" t="s">
        <v>248</v>
      </c>
      <c r="I77" s="123">
        <v>123509</v>
      </c>
      <c r="J77" s="123" t="s">
        <v>356</v>
      </c>
      <c r="K77" s="123">
        <v>123509</v>
      </c>
      <c r="L77" s="123" t="s">
        <v>283</v>
      </c>
      <c r="M77" s="123" t="s">
        <v>284</v>
      </c>
      <c r="N77" s="123">
        <v>209896</v>
      </c>
      <c r="O77" s="123" t="s">
        <v>1218</v>
      </c>
      <c r="P77" s="123">
        <v>277512</v>
      </c>
      <c r="Q77" s="123" t="s">
        <v>1219</v>
      </c>
      <c r="R77" s="123" t="s">
        <v>359</v>
      </c>
      <c r="S77" s="123" t="s">
        <v>1244</v>
      </c>
      <c r="T77" s="123" t="s">
        <v>1244</v>
      </c>
      <c r="U77" s="123" t="s">
        <v>424</v>
      </c>
      <c r="V77" s="123" t="s">
        <v>268</v>
      </c>
      <c r="W77" s="123">
        <v>0</v>
      </c>
      <c r="X77" s="123" t="s">
        <v>301</v>
      </c>
      <c r="Y77" s="123">
        <v>16437456</v>
      </c>
      <c r="Z77" s="123" t="s">
        <v>1245</v>
      </c>
      <c r="AA77" s="123" t="s">
        <v>1222</v>
      </c>
      <c r="AB77" s="123">
        <v>29975</v>
      </c>
      <c r="AC77" s="123" t="s">
        <v>363</v>
      </c>
      <c r="AD77" s="123">
        <v>38</v>
      </c>
      <c r="AE77" s="123" t="s">
        <v>320</v>
      </c>
      <c r="AF77" s="123" t="s">
        <v>1223</v>
      </c>
      <c r="AG77" s="123" t="s">
        <v>1224</v>
      </c>
      <c r="AH77" s="123" t="s">
        <v>305</v>
      </c>
      <c r="AI77" s="123" t="s">
        <v>1222</v>
      </c>
      <c r="AJ77" s="123">
        <v>1135</v>
      </c>
      <c r="AK77" s="123">
        <v>1135</v>
      </c>
      <c r="AL77" s="123" t="s">
        <v>366</v>
      </c>
      <c r="AM77" s="123">
        <v>16629.57</v>
      </c>
      <c r="AN77" s="123">
        <v>437</v>
      </c>
      <c r="AO77" s="123">
        <v>17066.57</v>
      </c>
      <c r="AP77" s="123">
        <v>16388.439999999999</v>
      </c>
      <c r="AQ77" s="123">
        <v>2038.73</v>
      </c>
      <c r="AR77" s="123">
        <v>18427.169999999998</v>
      </c>
      <c r="AS77" s="123">
        <v>14702.43</v>
      </c>
      <c r="AT77" s="123">
        <v>2038.73</v>
      </c>
      <c r="AU77" s="123">
        <v>16741.16</v>
      </c>
      <c r="AV77" s="123">
        <v>52</v>
      </c>
      <c r="AW77" s="123">
        <v>1537</v>
      </c>
      <c r="AX77" s="123" t="s">
        <v>279</v>
      </c>
      <c r="AY77" s="123"/>
      <c r="AZ77" s="123"/>
      <c r="BA77" s="123"/>
      <c r="BB77" s="123" t="s">
        <v>280</v>
      </c>
      <c r="BC77" s="123"/>
      <c r="BD77" s="123" t="s">
        <v>367</v>
      </c>
      <c r="BE77" s="123">
        <v>29975</v>
      </c>
      <c r="BF77" s="123" t="s">
        <v>1244</v>
      </c>
      <c r="BG77" s="123" t="s">
        <v>1246</v>
      </c>
      <c r="BH77" s="97" t="s">
        <v>1596</v>
      </c>
      <c r="BI77" s="123" t="s">
        <v>104</v>
      </c>
      <c r="BJ77" s="97">
        <v>46064</v>
      </c>
      <c r="BK77" s="95"/>
      <c r="BL77" s="95" t="s">
        <v>109</v>
      </c>
      <c r="BM77" s="98" t="s">
        <v>124</v>
      </c>
      <c r="BN77" s="99" t="s">
        <v>192</v>
      </c>
      <c r="BO77" s="123" t="s">
        <v>236</v>
      </c>
      <c r="BP77" s="123"/>
      <c r="BQ77" s="42"/>
      <c r="BR77" s="96"/>
    </row>
    <row r="78" spans="1:70" ht="30" hidden="1" customHeight="1" x14ac:dyDescent="0.35">
      <c r="A78" s="95">
        <v>179</v>
      </c>
      <c r="B78" s="123" t="s">
        <v>260</v>
      </c>
      <c r="C78" s="123" t="s">
        <v>250</v>
      </c>
      <c r="D78" s="123" t="s">
        <v>249</v>
      </c>
      <c r="E78" s="123" t="s">
        <v>261</v>
      </c>
      <c r="F78" s="123" t="s">
        <v>261</v>
      </c>
      <c r="G78" s="123" t="s">
        <v>247</v>
      </c>
      <c r="H78" s="123" t="s">
        <v>248</v>
      </c>
      <c r="I78" s="123">
        <v>123509</v>
      </c>
      <c r="J78" s="123" t="s">
        <v>356</v>
      </c>
      <c r="K78" s="123">
        <v>123509</v>
      </c>
      <c r="L78" s="123" t="s">
        <v>283</v>
      </c>
      <c r="M78" s="123" t="s">
        <v>284</v>
      </c>
      <c r="N78" s="123">
        <v>209896</v>
      </c>
      <c r="O78" s="123" t="s">
        <v>1218</v>
      </c>
      <c r="P78" s="123">
        <v>277512</v>
      </c>
      <c r="Q78" s="123" t="s">
        <v>1219</v>
      </c>
      <c r="R78" s="123" t="s">
        <v>680</v>
      </c>
      <c r="S78" s="123" t="s">
        <v>1247</v>
      </c>
      <c r="T78" s="123" t="s">
        <v>1247</v>
      </c>
      <c r="U78" s="123" t="s">
        <v>424</v>
      </c>
      <c r="V78" s="123" t="s">
        <v>268</v>
      </c>
      <c r="W78" s="123">
        <v>0</v>
      </c>
      <c r="X78" s="123" t="s">
        <v>1248</v>
      </c>
      <c r="Y78" s="123">
        <v>28520284</v>
      </c>
      <c r="Z78" s="123" t="s">
        <v>1249</v>
      </c>
      <c r="AA78" s="123" t="s">
        <v>854</v>
      </c>
      <c r="AB78" s="123">
        <v>52060</v>
      </c>
      <c r="AC78" s="123" t="s">
        <v>363</v>
      </c>
      <c r="AD78" s="123">
        <v>24</v>
      </c>
      <c r="AE78" s="123" t="s">
        <v>273</v>
      </c>
      <c r="AF78" s="123" t="s">
        <v>1223</v>
      </c>
      <c r="AG78" s="123" t="s">
        <v>856</v>
      </c>
      <c r="AH78" s="123" t="s">
        <v>305</v>
      </c>
      <c r="AI78" s="123" t="s">
        <v>854</v>
      </c>
      <c r="AJ78" s="123">
        <v>2700</v>
      </c>
      <c r="AK78" s="123">
        <v>2700</v>
      </c>
      <c r="AL78" s="123" t="s">
        <v>366</v>
      </c>
      <c r="AM78" s="123">
        <v>14937</v>
      </c>
      <c r="AN78" s="123">
        <v>490.84</v>
      </c>
      <c r="AO78" s="123">
        <v>15427.84</v>
      </c>
      <c r="AP78" s="123">
        <v>37123</v>
      </c>
      <c r="AQ78" s="123">
        <v>5280.16</v>
      </c>
      <c r="AR78" s="123">
        <v>42403.16</v>
      </c>
      <c r="AS78" s="123">
        <v>37123</v>
      </c>
      <c r="AT78" s="123">
        <v>5280.16</v>
      </c>
      <c r="AU78" s="123">
        <v>42403.16</v>
      </c>
      <c r="AV78" s="123">
        <v>52</v>
      </c>
      <c r="AW78" s="123">
        <v>1555</v>
      </c>
      <c r="AX78" s="123" t="s">
        <v>279</v>
      </c>
      <c r="AY78" s="123"/>
      <c r="AZ78" s="123"/>
      <c r="BA78" s="123"/>
      <c r="BB78" s="123" t="s">
        <v>280</v>
      </c>
      <c r="BC78" s="123"/>
      <c r="BD78" s="123"/>
      <c r="BE78" s="123">
        <v>0</v>
      </c>
      <c r="BF78" s="123" t="s">
        <v>1247</v>
      </c>
      <c r="BG78" s="123" t="s">
        <v>1250</v>
      </c>
      <c r="BH78" s="97" t="s">
        <v>1596</v>
      </c>
      <c r="BI78" s="123" t="s">
        <v>104</v>
      </c>
      <c r="BJ78" s="97">
        <v>46064</v>
      </c>
      <c r="BK78" s="95"/>
      <c r="BL78" s="95" t="s">
        <v>109</v>
      </c>
      <c r="BM78" s="98" t="s">
        <v>124</v>
      </c>
      <c r="BN78" s="99" t="s">
        <v>192</v>
      </c>
      <c r="BO78" s="123" t="s">
        <v>236</v>
      </c>
      <c r="BP78" s="123"/>
      <c r="BQ78" s="42"/>
      <c r="BR78" s="96"/>
    </row>
    <row r="79" spans="1:70" ht="30" hidden="1" customHeight="1" x14ac:dyDescent="0.35">
      <c r="A79" s="95">
        <v>187</v>
      </c>
      <c r="B79" s="123" t="s">
        <v>260</v>
      </c>
      <c r="C79" s="123" t="s">
        <v>250</v>
      </c>
      <c r="D79" s="123" t="s">
        <v>249</v>
      </c>
      <c r="E79" s="123" t="s">
        <v>261</v>
      </c>
      <c r="F79" s="123" t="s">
        <v>261</v>
      </c>
      <c r="G79" s="123" t="s">
        <v>247</v>
      </c>
      <c r="H79" s="123" t="s">
        <v>248</v>
      </c>
      <c r="I79" s="123">
        <v>149933</v>
      </c>
      <c r="J79" s="123" t="s">
        <v>785</v>
      </c>
      <c r="K79" s="123">
        <v>149933</v>
      </c>
      <c r="L79" s="123" t="s">
        <v>786</v>
      </c>
      <c r="M79" s="123" t="s">
        <v>787</v>
      </c>
      <c r="N79" s="123">
        <v>274233</v>
      </c>
      <c r="O79" s="123" t="s">
        <v>1277</v>
      </c>
      <c r="P79" s="123">
        <v>359983</v>
      </c>
      <c r="Q79" s="123" t="s">
        <v>1278</v>
      </c>
      <c r="R79" s="123" t="s">
        <v>265</v>
      </c>
      <c r="S79" s="123" t="s">
        <v>1279</v>
      </c>
      <c r="T79" s="123" t="s">
        <v>1279</v>
      </c>
      <c r="U79" s="123" t="s">
        <v>289</v>
      </c>
      <c r="V79" s="123" t="s">
        <v>268</v>
      </c>
      <c r="W79" s="123">
        <v>0</v>
      </c>
      <c r="X79" s="123" t="s">
        <v>301</v>
      </c>
      <c r="Y79" s="123">
        <v>357621677</v>
      </c>
      <c r="Z79" s="123" t="s">
        <v>1280</v>
      </c>
      <c r="AA79" s="123" t="s">
        <v>322</v>
      </c>
      <c r="AB79" s="123">
        <v>80000</v>
      </c>
      <c r="AC79" s="123" t="s">
        <v>789</v>
      </c>
      <c r="AD79" s="123">
        <v>24</v>
      </c>
      <c r="AE79" s="123" t="s">
        <v>302</v>
      </c>
      <c r="AF79" s="123" t="s">
        <v>1281</v>
      </c>
      <c r="AG79" s="123" t="s">
        <v>1282</v>
      </c>
      <c r="AH79" s="123" t="s">
        <v>305</v>
      </c>
      <c r="AI79" s="123" t="s">
        <v>797</v>
      </c>
      <c r="AJ79" s="123">
        <v>4270</v>
      </c>
      <c r="AK79" s="123">
        <v>4270</v>
      </c>
      <c r="AL79" s="123" t="s">
        <v>1283</v>
      </c>
      <c r="AM79" s="123">
        <v>25316.33</v>
      </c>
      <c r="AN79" s="123">
        <v>13113.67</v>
      </c>
      <c r="AO79" s="123">
        <v>38430</v>
      </c>
      <c r="AP79" s="123">
        <v>54683.67</v>
      </c>
      <c r="AQ79" s="123">
        <v>9598.33</v>
      </c>
      <c r="AR79" s="123">
        <v>64282</v>
      </c>
      <c r="AS79" s="123">
        <v>30609.96</v>
      </c>
      <c r="AT79" s="123">
        <v>7820.04</v>
      </c>
      <c r="AU79" s="123">
        <v>38430</v>
      </c>
      <c r="AV79" s="123">
        <v>18</v>
      </c>
      <c r="AW79" s="123">
        <v>252</v>
      </c>
      <c r="AX79" s="123" t="s">
        <v>279</v>
      </c>
      <c r="AY79" s="123"/>
      <c r="AZ79" s="123"/>
      <c r="BA79" s="123"/>
      <c r="BB79" s="123" t="s">
        <v>280</v>
      </c>
      <c r="BC79" s="123"/>
      <c r="BD79" s="123" t="s">
        <v>338</v>
      </c>
      <c r="BE79" s="123">
        <v>80000</v>
      </c>
      <c r="BF79" s="123" t="s">
        <v>1279</v>
      </c>
      <c r="BG79" s="123" t="s">
        <v>1284</v>
      </c>
      <c r="BH79" s="97" t="s">
        <v>1596</v>
      </c>
      <c r="BI79" s="123" t="s">
        <v>104</v>
      </c>
      <c r="BJ79" s="97">
        <v>46064</v>
      </c>
      <c r="BK79" s="95"/>
      <c r="BL79" s="95" t="s">
        <v>109</v>
      </c>
      <c r="BM79" s="98" t="s">
        <v>124</v>
      </c>
      <c r="BN79" s="99" t="s">
        <v>192</v>
      </c>
      <c r="BO79" s="123" t="s">
        <v>236</v>
      </c>
      <c r="BP79" s="123"/>
      <c r="BQ79" s="42"/>
      <c r="BR79" s="96"/>
    </row>
    <row r="80" spans="1:70" ht="30" hidden="1" customHeight="1" x14ac:dyDescent="0.35">
      <c r="A80" s="95">
        <v>188</v>
      </c>
      <c r="B80" s="123" t="s">
        <v>260</v>
      </c>
      <c r="C80" s="123" t="s">
        <v>250</v>
      </c>
      <c r="D80" s="123" t="s">
        <v>249</v>
      </c>
      <c r="E80" s="123" t="s">
        <v>261</v>
      </c>
      <c r="F80" s="123" t="s">
        <v>261</v>
      </c>
      <c r="G80" s="123" t="s">
        <v>247</v>
      </c>
      <c r="H80" s="123" t="s">
        <v>248</v>
      </c>
      <c r="I80" s="123">
        <v>149933</v>
      </c>
      <c r="J80" s="123" t="s">
        <v>785</v>
      </c>
      <c r="K80" s="123">
        <v>149933</v>
      </c>
      <c r="L80" s="123" t="s">
        <v>786</v>
      </c>
      <c r="M80" s="123" t="s">
        <v>787</v>
      </c>
      <c r="N80" s="123">
        <v>274233</v>
      </c>
      <c r="O80" s="123" t="s">
        <v>1277</v>
      </c>
      <c r="P80" s="123">
        <v>359983</v>
      </c>
      <c r="Q80" s="123" t="s">
        <v>1278</v>
      </c>
      <c r="R80" s="123" t="s">
        <v>265</v>
      </c>
      <c r="S80" s="123" t="s">
        <v>1286</v>
      </c>
      <c r="T80" s="123" t="s">
        <v>1286</v>
      </c>
      <c r="U80" s="123" t="s">
        <v>424</v>
      </c>
      <c r="V80" s="123" t="s">
        <v>268</v>
      </c>
      <c r="W80" s="123">
        <v>0</v>
      </c>
      <c r="X80" s="123" t="s">
        <v>269</v>
      </c>
      <c r="Y80" s="123">
        <v>356143355</v>
      </c>
      <c r="Z80" s="123" t="s">
        <v>1287</v>
      </c>
      <c r="AA80" s="123" t="s">
        <v>494</v>
      </c>
      <c r="AB80" s="123">
        <v>80000</v>
      </c>
      <c r="AC80" s="123" t="s">
        <v>789</v>
      </c>
      <c r="AD80" s="123">
        <v>24</v>
      </c>
      <c r="AE80" s="123" t="s">
        <v>307</v>
      </c>
      <c r="AF80" s="123" t="s">
        <v>1288</v>
      </c>
      <c r="AG80" s="123" t="s">
        <v>1289</v>
      </c>
      <c r="AH80" s="123" t="s">
        <v>305</v>
      </c>
      <c r="AI80" s="123" t="s">
        <v>791</v>
      </c>
      <c r="AJ80" s="123">
        <v>4270</v>
      </c>
      <c r="AK80" s="123">
        <v>4270</v>
      </c>
      <c r="AL80" s="123" t="s">
        <v>1290</v>
      </c>
      <c r="AM80" s="123">
        <v>24969.360000000001</v>
      </c>
      <c r="AN80" s="123">
        <v>13460.64</v>
      </c>
      <c r="AO80" s="123">
        <v>38430</v>
      </c>
      <c r="AP80" s="123">
        <v>55030.64</v>
      </c>
      <c r="AQ80" s="123">
        <v>9666.36</v>
      </c>
      <c r="AR80" s="123">
        <v>64697</v>
      </c>
      <c r="AS80" s="123">
        <v>42121.2</v>
      </c>
      <c r="AT80" s="123">
        <v>9118.7999999999993</v>
      </c>
      <c r="AU80" s="123">
        <v>51240</v>
      </c>
      <c r="AV80" s="123">
        <v>21</v>
      </c>
      <c r="AW80" s="123">
        <v>341</v>
      </c>
      <c r="AX80" s="123" t="s">
        <v>279</v>
      </c>
      <c r="AY80" s="123"/>
      <c r="AZ80" s="123"/>
      <c r="BA80" s="123"/>
      <c r="BB80" s="123" t="s">
        <v>280</v>
      </c>
      <c r="BC80" s="123"/>
      <c r="BD80" s="123" t="s">
        <v>525</v>
      </c>
      <c r="BE80" s="123">
        <v>80000</v>
      </c>
      <c r="BF80" s="123" t="s">
        <v>1286</v>
      </c>
      <c r="BG80" s="123" t="s">
        <v>1291</v>
      </c>
      <c r="BH80" s="97" t="s">
        <v>1596</v>
      </c>
      <c r="BI80" s="123" t="s">
        <v>104</v>
      </c>
      <c r="BJ80" s="97">
        <v>46064</v>
      </c>
      <c r="BK80" s="95"/>
      <c r="BL80" s="95" t="s">
        <v>109</v>
      </c>
      <c r="BM80" s="98" t="s">
        <v>124</v>
      </c>
      <c r="BN80" s="99" t="s">
        <v>192</v>
      </c>
      <c r="BO80" s="123" t="s">
        <v>236</v>
      </c>
      <c r="BP80" s="123"/>
      <c r="BQ80" s="42"/>
      <c r="BR80" s="96"/>
    </row>
    <row r="81" spans="1:70" ht="30" hidden="1" customHeight="1" x14ac:dyDescent="0.35">
      <c r="A81" s="95">
        <v>189</v>
      </c>
      <c r="B81" s="123" t="s">
        <v>260</v>
      </c>
      <c r="C81" s="123" t="s">
        <v>250</v>
      </c>
      <c r="D81" s="123" t="s">
        <v>249</v>
      </c>
      <c r="E81" s="123" t="s">
        <v>261</v>
      </c>
      <c r="F81" s="123" t="s">
        <v>261</v>
      </c>
      <c r="G81" s="123" t="s">
        <v>247</v>
      </c>
      <c r="H81" s="123" t="s">
        <v>248</v>
      </c>
      <c r="I81" s="123">
        <v>149933</v>
      </c>
      <c r="J81" s="123" t="s">
        <v>785</v>
      </c>
      <c r="K81" s="123">
        <v>149933</v>
      </c>
      <c r="L81" s="123" t="s">
        <v>786</v>
      </c>
      <c r="M81" s="123" t="s">
        <v>787</v>
      </c>
      <c r="N81" s="123">
        <v>274233</v>
      </c>
      <c r="O81" s="123" t="s">
        <v>1277</v>
      </c>
      <c r="P81" s="123">
        <v>359983</v>
      </c>
      <c r="Q81" s="123" t="s">
        <v>1278</v>
      </c>
      <c r="R81" s="123" t="s">
        <v>265</v>
      </c>
      <c r="S81" s="123" t="s">
        <v>1292</v>
      </c>
      <c r="T81" s="123" t="s">
        <v>1292</v>
      </c>
      <c r="U81" s="123" t="s">
        <v>289</v>
      </c>
      <c r="V81" s="123" t="s">
        <v>268</v>
      </c>
      <c r="W81" s="123">
        <v>541</v>
      </c>
      <c r="X81" s="123" t="s">
        <v>309</v>
      </c>
      <c r="Y81" s="123">
        <v>351332998</v>
      </c>
      <c r="Z81" s="123" t="s">
        <v>1293</v>
      </c>
      <c r="AA81" s="123" t="s">
        <v>1294</v>
      </c>
      <c r="AB81" s="123">
        <v>60000</v>
      </c>
      <c r="AC81" s="123" t="s">
        <v>789</v>
      </c>
      <c r="AD81" s="123">
        <v>24</v>
      </c>
      <c r="AE81" s="123" t="s">
        <v>350</v>
      </c>
      <c r="AF81" s="123" t="s">
        <v>1295</v>
      </c>
      <c r="AG81" s="123" t="s">
        <v>1282</v>
      </c>
      <c r="AH81" s="123" t="s">
        <v>305</v>
      </c>
      <c r="AI81" s="123" t="s">
        <v>1296</v>
      </c>
      <c r="AJ81" s="123">
        <v>3250</v>
      </c>
      <c r="AK81" s="123">
        <v>3250</v>
      </c>
      <c r="AL81" s="123" t="s">
        <v>1297</v>
      </c>
      <c r="AM81" s="123">
        <v>41357.08</v>
      </c>
      <c r="AN81" s="123">
        <v>17142.919999999998</v>
      </c>
      <c r="AO81" s="123">
        <v>58500</v>
      </c>
      <c r="AP81" s="123">
        <v>18642.919999999998</v>
      </c>
      <c r="AQ81" s="123">
        <v>1402.08</v>
      </c>
      <c r="AR81" s="123">
        <v>20045</v>
      </c>
      <c r="AS81" s="123">
        <v>18642.919999999998</v>
      </c>
      <c r="AT81" s="123">
        <v>1402.08</v>
      </c>
      <c r="AU81" s="123">
        <v>20045</v>
      </c>
      <c r="AV81" s="123">
        <v>32</v>
      </c>
      <c r="AW81" s="123">
        <v>403</v>
      </c>
      <c r="AX81" s="123" t="s">
        <v>279</v>
      </c>
      <c r="AY81" s="123"/>
      <c r="AZ81" s="123"/>
      <c r="BA81" s="123"/>
      <c r="BB81" s="123" t="s">
        <v>280</v>
      </c>
      <c r="BC81" s="123"/>
      <c r="BD81" s="123" t="s">
        <v>338</v>
      </c>
      <c r="BE81" s="123">
        <v>60000</v>
      </c>
      <c r="BF81" s="123" t="s">
        <v>1292</v>
      </c>
      <c r="BG81" s="123" t="s">
        <v>1298</v>
      </c>
      <c r="BH81" s="97" t="s">
        <v>1596</v>
      </c>
      <c r="BI81" s="123" t="s">
        <v>104</v>
      </c>
      <c r="BJ81" s="97">
        <v>46064</v>
      </c>
      <c r="BK81" s="95"/>
      <c r="BL81" s="95" t="s">
        <v>109</v>
      </c>
      <c r="BM81" s="98" t="s">
        <v>124</v>
      </c>
      <c r="BN81" s="99" t="s">
        <v>192</v>
      </c>
      <c r="BO81" s="123" t="s">
        <v>236</v>
      </c>
      <c r="BP81" s="123"/>
      <c r="BQ81" s="42"/>
      <c r="BR81" s="96"/>
    </row>
    <row r="82" spans="1:70" ht="30" hidden="1" customHeight="1" x14ac:dyDescent="0.35">
      <c r="A82" s="95">
        <v>190</v>
      </c>
      <c r="B82" s="123" t="s">
        <v>260</v>
      </c>
      <c r="C82" s="123" t="s">
        <v>250</v>
      </c>
      <c r="D82" s="123" t="s">
        <v>249</v>
      </c>
      <c r="E82" s="123" t="s">
        <v>261</v>
      </c>
      <c r="F82" s="123" t="s">
        <v>261</v>
      </c>
      <c r="G82" s="123" t="s">
        <v>247</v>
      </c>
      <c r="H82" s="123" t="s">
        <v>248</v>
      </c>
      <c r="I82" s="123">
        <v>149933</v>
      </c>
      <c r="J82" s="123" t="s">
        <v>785</v>
      </c>
      <c r="K82" s="123">
        <v>149933</v>
      </c>
      <c r="L82" s="123" t="s">
        <v>786</v>
      </c>
      <c r="M82" s="123" t="s">
        <v>787</v>
      </c>
      <c r="N82" s="123">
        <v>274233</v>
      </c>
      <c r="O82" s="123" t="s">
        <v>1277</v>
      </c>
      <c r="P82" s="123">
        <v>359983</v>
      </c>
      <c r="Q82" s="123" t="s">
        <v>1278</v>
      </c>
      <c r="R82" s="123" t="s">
        <v>287</v>
      </c>
      <c r="S82" s="123" t="s">
        <v>1292</v>
      </c>
      <c r="T82" s="123" t="s">
        <v>1292</v>
      </c>
      <c r="U82" s="123" t="s">
        <v>289</v>
      </c>
      <c r="V82" s="123" t="s">
        <v>268</v>
      </c>
      <c r="W82" s="123">
        <v>541</v>
      </c>
      <c r="X82" s="123" t="s">
        <v>309</v>
      </c>
      <c r="Y82" s="123">
        <v>353044059</v>
      </c>
      <c r="Z82" s="123" t="s">
        <v>1293</v>
      </c>
      <c r="AA82" s="123" t="s">
        <v>1299</v>
      </c>
      <c r="AB82" s="123">
        <v>30000</v>
      </c>
      <c r="AC82" s="123" t="s">
        <v>789</v>
      </c>
      <c r="AD82" s="123">
        <v>18</v>
      </c>
      <c r="AE82" s="123" t="s">
        <v>293</v>
      </c>
      <c r="AF82" s="123" t="s">
        <v>1295</v>
      </c>
      <c r="AG82" s="123" t="s">
        <v>1282</v>
      </c>
      <c r="AH82" s="123" t="s">
        <v>305</v>
      </c>
      <c r="AI82" s="123" t="s">
        <v>819</v>
      </c>
      <c r="AJ82" s="123">
        <v>2020</v>
      </c>
      <c r="AK82" s="123">
        <v>2020</v>
      </c>
      <c r="AL82" s="123" t="s">
        <v>1300</v>
      </c>
      <c r="AM82" s="123">
        <v>21983.74</v>
      </c>
      <c r="AN82" s="123">
        <v>6296.26</v>
      </c>
      <c r="AO82" s="123">
        <v>28280</v>
      </c>
      <c r="AP82" s="123">
        <v>8016.26</v>
      </c>
      <c r="AQ82" s="123">
        <v>432.84</v>
      </c>
      <c r="AR82" s="123">
        <v>8449.1</v>
      </c>
      <c r="AS82" s="123">
        <v>8016.26</v>
      </c>
      <c r="AT82" s="123">
        <v>432.84</v>
      </c>
      <c r="AU82" s="123">
        <v>8449.1</v>
      </c>
      <c r="AV82" s="123">
        <v>27</v>
      </c>
      <c r="AW82" s="123">
        <v>403</v>
      </c>
      <c r="AX82" s="123" t="s">
        <v>279</v>
      </c>
      <c r="AY82" s="123"/>
      <c r="AZ82" s="123"/>
      <c r="BA82" s="123"/>
      <c r="BB82" s="123" t="s">
        <v>280</v>
      </c>
      <c r="BC82" s="123"/>
      <c r="BD82" s="123" t="s">
        <v>281</v>
      </c>
      <c r="BE82" s="123">
        <v>30000</v>
      </c>
      <c r="BF82" s="123" t="s">
        <v>1292</v>
      </c>
      <c r="BG82" s="123" t="s">
        <v>1298</v>
      </c>
      <c r="BH82" s="97" t="s">
        <v>1596</v>
      </c>
      <c r="BI82" s="123" t="s">
        <v>104</v>
      </c>
      <c r="BJ82" s="97">
        <v>46064</v>
      </c>
      <c r="BK82" s="95"/>
      <c r="BL82" s="95" t="s">
        <v>109</v>
      </c>
      <c r="BM82" s="98" t="s">
        <v>124</v>
      </c>
      <c r="BN82" s="99" t="s">
        <v>192</v>
      </c>
      <c r="BO82" s="123" t="s">
        <v>236</v>
      </c>
      <c r="BP82" s="123"/>
      <c r="BQ82" s="42"/>
      <c r="BR82" s="96"/>
    </row>
    <row r="83" spans="1:70" ht="30" hidden="1" customHeight="1" x14ac:dyDescent="0.35">
      <c r="A83" s="95">
        <v>191</v>
      </c>
      <c r="B83" s="123" t="s">
        <v>260</v>
      </c>
      <c r="C83" s="123" t="s">
        <v>250</v>
      </c>
      <c r="D83" s="123" t="s">
        <v>249</v>
      </c>
      <c r="E83" s="123" t="s">
        <v>261</v>
      </c>
      <c r="F83" s="123" t="s">
        <v>261</v>
      </c>
      <c r="G83" s="123" t="s">
        <v>247</v>
      </c>
      <c r="H83" s="123" t="s">
        <v>248</v>
      </c>
      <c r="I83" s="123">
        <v>123509</v>
      </c>
      <c r="J83" s="123" t="s">
        <v>356</v>
      </c>
      <c r="K83" s="123">
        <v>123509</v>
      </c>
      <c r="L83" s="123" t="s">
        <v>283</v>
      </c>
      <c r="M83" s="123" t="s">
        <v>284</v>
      </c>
      <c r="N83" s="123">
        <v>211217</v>
      </c>
      <c r="O83" s="123" t="s">
        <v>1301</v>
      </c>
      <c r="P83" s="123">
        <v>279178</v>
      </c>
      <c r="Q83" s="123" t="s">
        <v>1302</v>
      </c>
      <c r="R83" s="123" t="s">
        <v>265</v>
      </c>
      <c r="S83" s="123" t="s">
        <v>1303</v>
      </c>
      <c r="T83" s="123" t="s">
        <v>1303</v>
      </c>
      <c r="U83" s="123" t="s">
        <v>289</v>
      </c>
      <c r="V83" s="123" t="s">
        <v>268</v>
      </c>
      <c r="W83" s="123">
        <v>541</v>
      </c>
      <c r="X83" s="123" t="s">
        <v>309</v>
      </c>
      <c r="Y83" s="123">
        <v>352544598</v>
      </c>
      <c r="Z83" s="123" t="s">
        <v>1304</v>
      </c>
      <c r="AA83" s="123" t="s">
        <v>1305</v>
      </c>
      <c r="AB83" s="123">
        <v>63000</v>
      </c>
      <c r="AC83" s="123" t="s">
        <v>363</v>
      </c>
      <c r="AD83" s="123">
        <v>24</v>
      </c>
      <c r="AE83" s="123" t="s">
        <v>350</v>
      </c>
      <c r="AF83" s="123" t="s">
        <v>1306</v>
      </c>
      <c r="AG83" s="123" t="s">
        <v>856</v>
      </c>
      <c r="AH83" s="123" t="s">
        <v>305</v>
      </c>
      <c r="AI83" s="123" t="s">
        <v>1307</v>
      </c>
      <c r="AJ83" s="123">
        <v>3360</v>
      </c>
      <c r="AK83" s="123">
        <v>3360</v>
      </c>
      <c r="AL83" s="123" t="s">
        <v>882</v>
      </c>
      <c r="AM83" s="123">
        <v>34792.25</v>
      </c>
      <c r="AN83" s="123">
        <v>15607.75</v>
      </c>
      <c r="AO83" s="123">
        <v>50400</v>
      </c>
      <c r="AP83" s="123">
        <v>28207.75</v>
      </c>
      <c r="AQ83" s="123">
        <v>3099.25</v>
      </c>
      <c r="AR83" s="123">
        <v>31307</v>
      </c>
      <c r="AS83" s="123">
        <v>28207.75</v>
      </c>
      <c r="AT83" s="123">
        <v>3099.25</v>
      </c>
      <c r="AU83" s="123">
        <v>31307</v>
      </c>
      <c r="AV83" s="123">
        <v>28</v>
      </c>
      <c r="AW83" s="123">
        <v>370</v>
      </c>
      <c r="AX83" s="123" t="s">
        <v>279</v>
      </c>
      <c r="AY83" s="123"/>
      <c r="AZ83" s="123"/>
      <c r="BA83" s="123"/>
      <c r="BB83" s="123" t="s">
        <v>280</v>
      </c>
      <c r="BC83" s="123"/>
      <c r="BD83" s="123" t="s">
        <v>338</v>
      </c>
      <c r="BE83" s="123">
        <v>63000</v>
      </c>
      <c r="BF83" s="123" t="s">
        <v>1303</v>
      </c>
      <c r="BG83" s="123" t="s">
        <v>1308</v>
      </c>
      <c r="BH83" s="97" t="s">
        <v>1596</v>
      </c>
      <c r="BI83" s="123" t="s">
        <v>104</v>
      </c>
      <c r="BJ83" s="97">
        <v>46064</v>
      </c>
      <c r="BK83" s="95"/>
      <c r="BL83" s="95" t="s">
        <v>109</v>
      </c>
      <c r="BM83" s="98" t="s">
        <v>124</v>
      </c>
      <c r="BN83" s="99" t="s">
        <v>192</v>
      </c>
      <c r="BO83" s="123" t="s">
        <v>236</v>
      </c>
      <c r="BP83" s="123"/>
      <c r="BQ83" s="42"/>
      <c r="BR83" s="96"/>
    </row>
    <row r="84" spans="1:70" ht="30" hidden="1" customHeight="1" x14ac:dyDescent="0.35">
      <c r="A84" s="95">
        <v>192</v>
      </c>
      <c r="B84" s="123" t="s">
        <v>260</v>
      </c>
      <c r="C84" s="123" t="s">
        <v>250</v>
      </c>
      <c r="D84" s="123" t="s">
        <v>249</v>
      </c>
      <c r="E84" s="123" t="s">
        <v>261</v>
      </c>
      <c r="F84" s="123" t="s">
        <v>261</v>
      </c>
      <c r="G84" s="123" t="s">
        <v>247</v>
      </c>
      <c r="H84" s="123" t="s">
        <v>248</v>
      </c>
      <c r="I84" s="123">
        <v>123509</v>
      </c>
      <c r="J84" s="123" t="s">
        <v>356</v>
      </c>
      <c r="K84" s="123">
        <v>123509</v>
      </c>
      <c r="L84" s="123" t="s">
        <v>283</v>
      </c>
      <c r="M84" s="123" t="s">
        <v>284</v>
      </c>
      <c r="N84" s="123">
        <v>211217</v>
      </c>
      <c r="O84" s="123" t="s">
        <v>1301</v>
      </c>
      <c r="P84" s="123">
        <v>279178</v>
      </c>
      <c r="Q84" s="123" t="s">
        <v>1302</v>
      </c>
      <c r="R84" s="123" t="s">
        <v>287</v>
      </c>
      <c r="S84" s="123" t="s">
        <v>1303</v>
      </c>
      <c r="T84" s="123" t="s">
        <v>1303</v>
      </c>
      <c r="U84" s="123" t="s">
        <v>289</v>
      </c>
      <c r="V84" s="123" t="s">
        <v>268</v>
      </c>
      <c r="W84" s="123">
        <v>0</v>
      </c>
      <c r="X84" s="123" t="s">
        <v>269</v>
      </c>
      <c r="Y84" s="123">
        <v>355765640</v>
      </c>
      <c r="Z84" s="123" t="s">
        <v>1304</v>
      </c>
      <c r="AA84" s="123" t="s">
        <v>306</v>
      </c>
      <c r="AB84" s="123">
        <v>30000</v>
      </c>
      <c r="AC84" s="123" t="s">
        <v>363</v>
      </c>
      <c r="AD84" s="123">
        <v>18</v>
      </c>
      <c r="AE84" s="123" t="s">
        <v>293</v>
      </c>
      <c r="AF84" s="123" t="s">
        <v>1306</v>
      </c>
      <c r="AG84" s="123" t="s">
        <v>856</v>
      </c>
      <c r="AH84" s="123" t="s">
        <v>305</v>
      </c>
      <c r="AI84" s="123" t="s">
        <v>1309</v>
      </c>
      <c r="AJ84" s="123">
        <v>2020</v>
      </c>
      <c r="AK84" s="123">
        <v>2020</v>
      </c>
      <c r="AL84" s="123" t="s">
        <v>1310</v>
      </c>
      <c r="AM84" s="123">
        <v>15300.51</v>
      </c>
      <c r="AN84" s="123">
        <v>4899.49</v>
      </c>
      <c r="AO84" s="123">
        <v>20200</v>
      </c>
      <c r="AP84" s="123">
        <v>14699.49</v>
      </c>
      <c r="AQ84" s="123">
        <v>1396.51</v>
      </c>
      <c r="AR84" s="123">
        <v>16096</v>
      </c>
      <c r="AS84" s="123">
        <v>14699.49</v>
      </c>
      <c r="AT84" s="123">
        <v>1396.51</v>
      </c>
      <c r="AU84" s="123">
        <v>16096</v>
      </c>
      <c r="AV84" s="123">
        <v>22</v>
      </c>
      <c r="AW84" s="123">
        <v>370</v>
      </c>
      <c r="AX84" s="123" t="s">
        <v>279</v>
      </c>
      <c r="AY84" s="123"/>
      <c r="AZ84" s="123"/>
      <c r="BA84" s="123"/>
      <c r="BB84" s="123" t="s">
        <v>280</v>
      </c>
      <c r="BC84" s="123"/>
      <c r="BD84" s="123" t="s">
        <v>525</v>
      </c>
      <c r="BE84" s="123">
        <v>30000</v>
      </c>
      <c r="BF84" s="123" t="s">
        <v>1303</v>
      </c>
      <c r="BG84" s="123" t="s">
        <v>1308</v>
      </c>
      <c r="BH84" s="97" t="s">
        <v>1596</v>
      </c>
      <c r="BI84" s="123" t="s">
        <v>104</v>
      </c>
      <c r="BJ84" s="97">
        <v>46064</v>
      </c>
      <c r="BK84" s="95"/>
      <c r="BL84" s="95" t="s">
        <v>109</v>
      </c>
      <c r="BM84" s="98" t="s">
        <v>124</v>
      </c>
      <c r="BN84" s="99" t="s">
        <v>192</v>
      </c>
      <c r="BO84" s="123" t="s">
        <v>236</v>
      </c>
      <c r="BP84" s="123"/>
      <c r="BQ84" s="42"/>
      <c r="BR84" s="96"/>
    </row>
    <row r="85" spans="1:70" ht="30" hidden="1" customHeight="1" x14ac:dyDescent="0.35">
      <c r="A85" s="95">
        <v>193</v>
      </c>
      <c r="B85" s="123" t="s">
        <v>260</v>
      </c>
      <c r="C85" s="123" t="s">
        <v>250</v>
      </c>
      <c r="D85" s="123" t="s">
        <v>249</v>
      </c>
      <c r="E85" s="123" t="s">
        <v>261</v>
      </c>
      <c r="F85" s="123" t="s">
        <v>261</v>
      </c>
      <c r="G85" s="123" t="s">
        <v>247</v>
      </c>
      <c r="H85" s="123" t="s">
        <v>248</v>
      </c>
      <c r="I85" s="123">
        <v>123509</v>
      </c>
      <c r="J85" s="123" t="s">
        <v>356</v>
      </c>
      <c r="K85" s="123">
        <v>123509</v>
      </c>
      <c r="L85" s="123" t="s">
        <v>283</v>
      </c>
      <c r="M85" s="123" t="s">
        <v>284</v>
      </c>
      <c r="N85" s="123">
        <v>211217</v>
      </c>
      <c r="O85" s="123" t="s">
        <v>1301</v>
      </c>
      <c r="P85" s="123">
        <v>279178</v>
      </c>
      <c r="Q85" s="123" t="s">
        <v>1302</v>
      </c>
      <c r="R85" s="123" t="s">
        <v>359</v>
      </c>
      <c r="S85" s="123" t="s">
        <v>1311</v>
      </c>
      <c r="T85" s="123" t="s">
        <v>1311</v>
      </c>
      <c r="U85" s="123" t="s">
        <v>319</v>
      </c>
      <c r="V85" s="123" t="s">
        <v>268</v>
      </c>
      <c r="W85" s="123">
        <v>0</v>
      </c>
      <c r="X85" s="123" t="s">
        <v>301</v>
      </c>
      <c r="Y85" s="123">
        <v>16868918</v>
      </c>
      <c r="Z85" s="123" t="s">
        <v>1312</v>
      </c>
      <c r="AA85" s="123" t="s">
        <v>1313</v>
      </c>
      <c r="AB85" s="123">
        <v>41488</v>
      </c>
      <c r="AC85" s="123" t="s">
        <v>363</v>
      </c>
      <c r="AD85" s="123">
        <v>52</v>
      </c>
      <c r="AE85" s="123" t="s">
        <v>273</v>
      </c>
      <c r="AF85" s="123" t="s">
        <v>364</v>
      </c>
      <c r="AG85" s="123" t="s">
        <v>1314</v>
      </c>
      <c r="AH85" s="123" t="s">
        <v>305</v>
      </c>
      <c r="AI85" s="123" t="s">
        <v>1313</v>
      </c>
      <c r="AJ85" s="123">
        <v>1290</v>
      </c>
      <c r="AK85" s="123">
        <v>1290</v>
      </c>
      <c r="AL85" s="123" t="s">
        <v>391</v>
      </c>
      <c r="AM85" s="123">
        <v>15149.19</v>
      </c>
      <c r="AN85" s="123">
        <v>348</v>
      </c>
      <c r="AO85" s="123">
        <v>15497.19</v>
      </c>
      <c r="AP85" s="123">
        <v>34009.65</v>
      </c>
      <c r="AQ85" s="123">
        <v>10899.29</v>
      </c>
      <c r="AR85" s="123">
        <v>44908.94</v>
      </c>
      <c r="AS85" s="123">
        <v>30817.81</v>
      </c>
      <c r="AT85" s="123">
        <v>10899.29</v>
      </c>
      <c r="AU85" s="123">
        <v>41717.1</v>
      </c>
      <c r="AV85" s="123">
        <v>52</v>
      </c>
      <c r="AW85" s="123">
        <v>1558</v>
      </c>
      <c r="AX85" s="123" t="s">
        <v>279</v>
      </c>
      <c r="AY85" s="123"/>
      <c r="AZ85" s="123"/>
      <c r="BA85" s="123"/>
      <c r="BB85" s="123" t="s">
        <v>280</v>
      </c>
      <c r="BC85" s="123"/>
      <c r="BD85" s="123" t="s">
        <v>367</v>
      </c>
      <c r="BE85" s="123">
        <v>41488</v>
      </c>
      <c r="BF85" s="123" t="s">
        <v>1311</v>
      </c>
      <c r="BG85" s="123" t="s">
        <v>1315</v>
      </c>
      <c r="BH85" s="97" t="s">
        <v>1596</v>
      </c>
      <c r="BI85" s="123" t="s">
        <v>104</v>
      </c>
      <c r="BJ85" s="97">
        <v>46064</v>
      </c>
      <c r="BK85" s="95"/>
      <c r="BL85" s="95" t="s">
        <v>109</v>
      </c>
      <c r="BM85" s="98" t="s">
        <v>124</v>
      </c>
      <c r="BN85" s="99" t="s">
        <v>192</v>
      </c>
      <c r="BO85" s="123" t="s">
        <v>236</v>
      </c>
      <c r="BP85" s="123"/>
      <c r="BQ85" s="42"/>
      <c r="BR85" s="96"/>
    </row>
    <row r="86" spans="1:70" ht="30" hidden="1" customHeight="1" x14ac:dyDescent="0.35">
      <c r="A86" s="95">
        <v>194</v>
      </c>
      <c r="B86" s="123" t="s">
        <v>260</v>
      </c>
      <c r="C86" s="123" t="s">
        <v>250</v>
      </c>
      <c r="D86" s="123" t="s">
        <v>249</v>
      </c>
      <c r="E86" s="123" t="s">
        <v>261</v>
      </c>
      <c r="F86" s="123" t="s">
        <v>261</v>
      </c>
      <c r="G86" s="123" t="s">
        <v>247</v>
      </c>
      <c r="H86" s="123" t="s">
        <v>248</v>
      </c>
      <c r="I86" s="123">
        <v>123509</v>
      </c>
      <c r="J86" s="123" t="s">
        <v>356</v>
      </c>
      <c r="K86" s="123">
        <v>123509</v>
      </c>
      <c r="L86" s="123" t="s">
        <v>283</v>
      </c>
      <c r="M86" s="123" t="s">
        <v>284</v>
      </c>
      <c r="N86" s="123">
        <v>211217</v>
      </c>
      <c r="O86" s="123" t="s">
        <v>1301</v>
      </c>
      <c r="P86" s="123">
        <v>279178</v>
      </c>
      <c r="Q86" s="123" t="s">
        <v>1302</v>
      </c>
      <c r="R86" s="123" t="s">
        <v>698</v>
      </c>
      <c r="S86" s="123" t="s">
        <v>1311</v>
      </c>
      <c r="T86" s="123" t="s">
        <v>1311</v>
      </c>
      <c r="U86" s="123" t="s">
        <v>319</v>
      </c>
      <c r="V86" s="123" t="s">
        <v>268</v>
      </c>
      <c r="W86" s="123">
        <v>0</v>
      </c>
      <c r="X86" s="123" t="s">
        <v>301</v>
      </c>
      <c r="Y86" s="123">
        <v>29756148</v>
      </c>
      <c r="Z86" s="123" t="s">
        <v>1312</v>
      </c>
      <c r="AA86" s="123" t="s">
        <v>1316</v>
      </c>
      <c r="AB86" s="123">
        <v>5565</v>
      </c>
      <c r="AC86" s="123" t="s">
        <v>363</v>
      </c>
      <c r="AD86" s="123">
        <v>12</v>
      </c>
      <c r="AE86" s="123" t="s">
        <v>273</v>
      </c>
      <c r="AF86" s="123" t="s">
        <v>364</v>
      </c>
      <c r="AG86" s="123" t="s">
        <v>1314</v>
      </c>
      <c r="AH86" s="123" t="s">
        <v>305</v>
      </c>
      <c r="AI86" s="123" t="s">
        <v>1316</v>
      </c>
      <c r="AJ86" s="123">
        <v>550</v>
      </c>
      <c r="AK86" s="123">
        <v>550</v>
      </c>
      <c r="AL86" s="123" t="s">
        <v>696</v>
      </c>
      <c r="AM86" s="123">
        <v>1412.48</v>
      </c>
      <c r="AN86" s="123">
        <v>0</v>
      </c>
      <c r="AO86" s="123">
        <v>1412.48</v>
      </c>
      <c r="AP86" s="123">
        <v>4205.7700000000004</v>
      </c>
      <c r="AQ86" s="123">
        <v>264.48</v>
      </c>
      <c r="AR86" s="123">
        <v>4470.25</v>
      </c>
      <c r="AS86" s="123">
        <v>4206.5200000000004</v>
      </c>
      <c r="AT86" s="123">
        <v>264.48</v>
      </c>
      <c r="AU86" s="123">
        <v>4471</v>
      </c>
      <c r="AV86" s="123">
        <v>52</v>
      </c>
      <c r="AW86" s="123">
        <v>1558</v>
      </c>
      <c r="AX86" s="123" t="s">
        <v>279</v>
      </c>
      <c r="AY86" s="123"/>
      <c r="AZ86" s="123"/>
      <c r="BA86" s="123"/>
      <c r="BB86" s="123" t="s">
        <v>280</v>
      </c>
      <c r="BC86" s="123"/>
      <c r="BD86" s="123" t="s">
        <v>402</v>
      </c>
      <c r="BE86" s="123">
        <v>5565</v>
      </c>
      <c r="BF86" s="123" t="s">
        <v>1311</v>
      </c>
      <c r="BG86" s="123" t="s">
        <v>1315</v>
      </c>
      <c r="BH86" s="97" t="s">
        <v>1596</v>
      </c>
      <c r="BI86" s="123" t="s">
        <v>104</v>
      </c>
      <c r="BJ86" s="97">
        <v>46064</v>
      </c>
      <c r="BK86" s="95"/>
      <c r="BL86" s="95" t="s">
        <v>109</v>
      </c>
      <c r="BM86" s="98" t="s">
        <v>124</v>
      </c>
      <c r="BN86" s="99" t="s">
        <v>192</v>
      </c>
      <c r="BO86" s="123" t="s">
        <v>236</v>
      </c>
      <c r="BP86" s="123"/>
      <c r="BQ86" s="42"/>
      <c r="BR86" s="96"/>
    </row>
    <row r="87" spans="1:70" ht="30" hidden="1" customHeight="1" x14ac:dyDescent="0.35">
      <c r="A87" s="95">
        <v>195</v>
      </c>
      <c r="B87" s="123" t="s">
        <v>260</v>
      </c>
      <c r="C87" s="123" t="s">
        <v>250</v>
      </c>
      <c r="D87" s="123" t="s">
        <v>249</v>
      </c>
      <c r="E87" s="123" t="s">
        <v>261</v>
      </c>
      <c r="F87" s="123" t="s">
        <v>261</v>
      </c>
      <c r="G87" s="123" t="s">
        <v>247</v>
      </c>
      <c r="H87" s="123" t="s">
        <v>248</v>
      </c>
      <c r="I87" s="123">
        <v>123509</v>
      </c>
      <c r="J87" s="123" t="s">
        <v>356</v>
      </c>
      <c r="K87" s="123">
        <v>123509</v>
      </c>
      <c r="L87" s="123" t="s">
        <v>283</v>
      </c>
      <c r="M87" s="123" t="s">
        <v>284</v>
      </c>
      <c r="N87" s="123">
        <v>211217</v>
      </c>
      <c r="O87" s="123" t="s">
        <v>1301</v>
      </c>
      <c r="P87" s="123">
        <v>279178</v>
      </c>
      <c r="Q87" s="123" t="s">
        <v>1302</v>
      </c>
      <c r="R87" s="123" t="s">
        <v>318</v>
      </c>
      <c r="S87" s="123" t="s">
        <v>1319</v>
      </c>
      <c r="T87" s="123" t="s">
        <v>1319</v>
      </c>
      <c r="U87" s="123" t="s">
        <v>319</v>
      </c>
      <c r="V87" s="123" t="s">
        <v>268</v>
      </c>
      <c r="W87" s="123">
        <v>0</v>
      </c>
      <c r="X87" s="123" t="s">
        <v>301</v>
      </c>
      <c r="Y87" s="123">
        <v>16868410</v>
      </c>
      <c r="Z87" s="123" t="s">
        <v>1320</v>
      </c>
      <c r="AA87" s="123" t="s">
        <v>1313</v>
      </c>
      <c r="AB87" s="123">
        <v>41488</v>
      </c>
      <c r="AC87" s="123" t="s">
        <v>363</v>
      </c>
      <c r="AD87" s="123">
        <v>52</v>
      </c>
      <c r="AE87" s="123" t="s">
        <v>273</v>
      </c>
      <c r="AF87" s="123" t="s">
        <v>364</v>
      </c>
      <c r="AG87" s="123" t="s">
        <v>1314</v>
      </c>
      <c r="AH87" s="123" t="s">
        <v>305</v>
      </c>
      <c r="AI87" s="123" t="s">
        <v>1313</v>
      </c>
      <c r="AJ87" s="123">
        <v>1010</v>
      </c>
      <c r="AK87" s="123">
        <v>1010</v>
      </c>
      <c r="AL87" s="123" t="s">
        <v>391</v>
      </c>
      <c r="AM87" s="123">
        <v>37250.9</v>
      </c>
      <c r="AN87" s="123">
        <v>44</v>
      </c>
      <c r="AO87" s="123">
        <v>37294.9</v>
      </c>
      <c r="AP87" s="123">
        <v>5719.1</v>
      </c>
      <c r="AQ87" s="123">
        <v>86</v>
      </c>
      <c r="AR87" s="123">
        <v>5805.1</v>
      </c>
      <c r="AS87" s="123">
        <v>4237.1000000000004</v>
      </c>
      <c r="AT87" s="123">
        <v>86</v>
      </c>
      <c r="AU87" s="123">
        <v>4323.1000000000004</v>
      </c>
      <c r="AV87" s="123">
        <v>111</v>
      </c>
      <c r="AW87" s="123">
        <v>1550</v>
      </c>
      <c r="AX87" s="123" t="s">
        <v>279</v>
      </c>
      <c r="AY87" s="123"/>
      <c r="AZ87" s="123"/>
      <c r="BA87" s="123"/>
      <c r="BB87" s="123" t="s">
        <v>280</v>
      </c>
      <c r="BC87" s="123"/>
      <c r="BD87" s="123" t="s">
        <v>367</v>
      </c>
      <c r="BE87" s="123">
        <v>41488</v>
      </c>
      <c r="BF87" s="123" t="s">
        <v>1319</v>
      </c>
      <c r="BG87" s="123" t="s">
        <v>1321</v>
      </c>
      <c r="BH87" s="97" t="s">
        <v>1596</v>
      </c>
      <c r="BI87" s="123" t="s">
        <v>104</v>
      </c>
      <c r="BJ87" s="97">
        <v>46064</v>
      </c>
      <c r="BK87" s="95"/>
      <c r="BL87" s="95" t="s">
        <v>109</v>
      </c>
      <c r="BM87" s="98" t="s">
        <v>124</v>
      </c>
      <c r="BN87" s="99" t="s">
        <v>192</v>
      </c>
      <c r="BO87" s="123" t="s">
        <v>236</v>
      </c>
      <c r="BP87" s="123"/>
      <c r="BQ87" s="42"/>
      <c r="BR87" s="96"/>
    </row>
    <row r="88" spans="1:70" ht="30" hidden="1" customHeight="1" x14ac:dyDescent="0.35">
      <c r="A88" s="95">
        <v>196</v>
      </c>
      <c r="B88" s="123" t="s">
        <v>260</v>
      </c>
      <c r="C88" s="123" t="s">
        <v>250</v>
      </c>
      <c r="D88" s="123" t="s">
        <v>249</v>
      </c>
      <c r="E88" s="123" t="s">
        <v>261</v>
      </c>
      <c r="F88" s="123" t="s">
        <v>261</v>
      </c>
      <c r="G88" s="123" t="s">
        <v>247</v>
      </c>
      <c r="H88" s="123" t="s">
        <v>248</v>
      </c>
      <c r="I88" s="123">
        <v>123509</v>
      </c>
      <c r="J88" s="123" t="s">
        <v>356</v>
      </c>
      <c r="K88" s="123">
        <v>123509</v>
      </c>
      <c r="L88" s="123" t="s">
        <v>283</v>
      </c>
      <c r="M88" s="123" t="s">
        <v>284</v>
      </c>
      <c r="N88" s="123">
        <v>211217</v>
      </c>
      <c r="O88" s="123" t="s">
        <v>1301</v>
      </c>
      <c r="P88" s="123">
        <v>279178</v>
      </c>
      <c r="Q88" s="123" t="s">
        <v>1302</v>
      </c>
      <c r="R88" s="123" t="s">
        <v>265</v>
      </c>
      <c r="S88" s="123" t="s">
        <v>1323</v>
      </c>
      <c r="T88" s="123" t="s">
        <v>1323</v>
      </c>
      <c r="U88" s="123" t="s">
        <v>289</v>
      </c>
      <c r="V88" s="123" t="s">
        <v>268</v>
      </c>
      <c r="W88" s="123">
        <v>0</v>
      </c>
      <c r="X88" s="123" t="s">
        <v>269</v>
      </c>
      <c r="Y88" s="123">
        <v>357738552</v>
      </c>
      <c r="Z88" s="123" t="s">
        <v>1324</v>
      </c>
      <c r="AA88" s="123" t="s">
        <v>381</v>
      </c>
      <c r="AB88" s="123">
        <v>66000</v>
      </c>
      <c r="AC88" s="123" t="s">
        <v>363</v>
      </c>
      <c r="AD88" s="123">
        <v>24</v>
      </c>
      <c r="AE88" s="123" t="s">
        <v>311</v>
      </c>
      <c r="AF88" s="123" t="s">
        <v>1325</v>
      </c>
      <c r="AG88" s="123" t="s">
        <v>1322</v>
      </c>
      <c r="AH88" s="123" t="s">
        <v>305</v>
      </c>
      <c r="AI88" s="123" t="s">
        <v>384</v>
      </c>
      <c r="AJ88" s="123">
        <v>3520</v>
      </c>
      <c r="AK88" s="123">
        <v>3520</v>
      </c>
      <c r="AL88" s="123" t="s">
        <v>384</v>
      </c>
      <c r="AM88" s="123">
        <v>1892.6</v>
      </c>
      <c r="AN88" s="123">
        <v>1627.4</v>
      </c>
      <c r="AO88" s="123">
        <v>3520</v>
      </c>
      <c r="AP88" s="123">
        <v>64107.4</v>
      </c>
      <c r="AQ88" s="123">
        <v>17304.599999999999</v>
      </c>
      <c r="AR88" s="123">
        <v>81412</v>
      </c>
      <c r="AS88" s="123">
        <v>40991.360000000001</v>
      </c>
      <c r="AT88" s="123">
        <v>15328.64</v>
      </c>
      <c r="AU88" s="123">
        <v>56320</v>
      </c>
      <c r="AV88" s="123">
        <v>17</v>
      </c>
      <c r="AW88" s="123">
        <v>462</v>
      </c>
      <c r="AX88" s="123" t="s">
        <v>279</v>
      </c>
      <c r="AY88" s="123"/>
      <c r="AZ88" s="123"/>
      <c r="BA88" s="123"/>
      <c r="BB88" s="123" t="s">
        <v>280</v>
      </c>
      <c r="BC88" s="123"/>
      <c r="BD88" s="123" t="s">
        <v>281</v>
      </c>
      <c r="BE88" s="123">
        <v>66000</v>
      </c>
      <c r="BF88" s="123" t="s">
        <v>1323</v>
      </c>
      <c r="BG88" s="123" t="s">
        <v>1326</v>
      </c>
      <c r="BH88" s="97" t="s">
        <v>1596</v>
      </c>
      <c r="BI88" s="123" t="s">
        <v>104</v>
      </c>
      <c r="BJ88" s="97">
        <v>46064</v>
      </c>
      <c r="BK88" s="95"/>
      <c r="BL88" s="95" t="s">
        <v>109</v>
      </c>
      <c r="BM88" s="98" t="s">
        <v>124</v>
      </c>
      <c r="BN88" s="99" t="s">
        <v>192</v>
      </c>
      <c r="BO88" s="123" t="s">
        <v>236</v>
      </c>
      <c r="BP88" s="123"/>
      <c r="BQ88" s="42"/>
      <c r="BR88" s="96"/>
    </row>
    <row r="89" spans="1:70" ht="30" hidden="1" customHeight="1" x14ac:dyDescent="0.35">
      <c r="A89" s="95">
        <v>197</v>
      </c>
      <c r="B89" s="123" t="s">
        <v>260</v>
      </c>
      <c r="C89" s="123" t="s">
        <v>250</v>
      </c>
      <c r="D89" s="123" t="s">
        <v>249</v>
      </c>
      <c r="E89" s="123" t="s">
        <v>261</v>
      </c>
      <c r="F89" s="123" t="s">
        <v>261</v>
      </c>
      <c r="G89" s="123" t="s">
        <v>247</v>
      </c>
      <c r="H89" s="123" t="s">
        <v>248</v>
      </c>
      <c r="I89" s="123">
        <v>123509</v>
      </c>
      <c r="J89" s="123" t="s">
        <v>356</v>
      </c>
      <c r="K89" s="123">
        <v>123509</v>
      </c>
      <c r="L89" s="123" t="s">
        <v>283</v>
      </c>
      <c r="M89" s="123" t="s">
        <v>284</v>
      </c>
      <c r="N89" s="123">
        <v>209607</v>
      </c>
      <c r="O89" s="123" t="s">
        <v>1327</v>
      </c>
      <c r="P89" s="123">
        <v>277135</v>
      </c>
      <c r="Q89" s="123" t="s">
        <v>1328</v>
      </c>
      <c r="R89" s="123" t="s">
        <v>318</v>
      </c>
      <c r="S89" s="123" t="s">
        <v>1329</v>
      </c>
      <c r="T89" s="123" t="s">
        <v>1329</v>
      </c>
      <c r="U89" s="123" t="s">
        <v>319</v>
      </c>
      <c r="V89" s="123" t="s">
        <v>268</v>
      </c>
      <c r="W89" s="123">
        <v>0</v>
      </c>
      <c r="X89" s="123" t="s">
        <v>301</v>
      </c>
      <c r="Y89" s="123">
        <v>17610457</v>
      </c>
      <c r="Z89" s="123" t="s">
        <v>1330</v>
      </c>
      <c r="AA89" s="123" t="s">
        <v>389</v>
      </c>
      <c r="AB89" s="123">
        <v>41488</v>
      </c>
      <c r="AC89" s="123" t="s">
        <v>363</v>
      </c>
      <c r="AD89" s="123">
        <v>52</v>
      </c>
      <c r="AE89" s="123" t="s">
        <v>273</v>
      </c>
      <c r="AF89" s="123" t="s">
        <v>390</v>
      </c>
      <c r="AG89" s="123" t="s">
        <v>383</v>
      </c>
      <c r="AH89" s="123" t="s">
        <v>305</v>
      </c>
      <c r="AI89" s="123" t="s">
        <v>389</v>
      </c>
      <c r="AJ89" s="123">
        <v>1010</v>
      </c>
      <c r="AK89" s="123">
        <v>1010</v>
      </c>
      <c r="AL89" s="123" t="s">
        <v>366</v>
      </c>
      <c r="AM89" s="123">
        <v>38608</v>
      </c>
      <c r="AN89" s="123">
        <v>347.21</v>
      </c>
      <c r="AO89" s="123">
        <v>38955.21</v>
      </c>
      <c r="AP89" s="123">
        <v>3127</v>
      </c>
      <c r="AQ89" s="123">
        <v>41.3</v>
      </c>
      <c r="AR89" s="123">
        <v>3168.3</v>
      </c>
      <c r="AS89" s="123">
        <v>2880</v>
      </c>
      <c r="AT89" s="123">
        <v>41.3</v>
      </c>
      <c r="AU89" s="123">
        <v>2921.3</v>
      </c>
      <c r="AV89" s="123">
        <v>109</v>
      </c>
      <c r="AW89" s="123">
        <v>1494</v>
      </c>
      <c r="AX89" s="123" t="s">
        <v>279</v>
      </c>
      <c r="AY89" s="123"/>
      <c r="AZ89" s="123"/>
      <c r="BA89" s="123"/>
      <c r="BB89" s="123" t="s">
        <v>280</v>
      </c>
      <c r="BC89" s="123"/>
      <c r="BD89" s="123"/>
      <c r="BE89" s="123">
        <v>0</v>
      </c>
      <c r="BF89" s="123" t="s">
        <v>1329</v>
      </c>
      <c r="BG89" s="123" t="s">
        <v>1331</v>
      </c>
      <c r="BH89" s="97" t="s">
        <v>1596</v>
      </c>
      <c r="BI89" s="123" t="s">
        <v>104</v>
      </c>
      <c r="BJ89" s="97">
        <v>46064</v>
      </c>
      <c r="BK89" s="95"/>
      <c r="BL89" s="95" t="s">
        <v>109</v>
      </c>
      <c r="BM89" s="98" t="s">
        <v>124</v>
      </c>
      <c r="BN89" s="99" t="s">
        <v>192</v>
      </c>
      <c r="BO89" s="123" t="s">
        <v>236</v>
      </c>
      <c r="BP89" s="123"/>
      <c r="BQ89" s="42"/>
      <c r="BR89" s="96"/>
    </row>
    <row r="90" spans="1:70" ht="30" hidden="1" customHeight="1" x14ac:dyDescent="0.35">
      <c r="A90" s="95">
        <v>198</v>
      </c>
      <c r="B90" s="123" t="s">
        <v>260</v>
      </c>
      <c r="C90" s="123" t="s">
        <v>250</v>
      </c>
      <c r="D90" s="123" t="s">
        <v>249</v>
      </c>
      <c r="E90" s="123" t="s">
        <v>261</v>
      </c>
      <c r="F90" s="123" t="s">
        <v>261</v>
      </c>
      <c r="G90" s="123" t="s">
        <v>247</v>
      </c>
      <c r="H90" s="123" t="s">
        <v>248</v>
      </c>
      <c r="I90" s="123">
        <v>123509</v>
      </c>
      <c r="J90" s="123" t="s">
        <v>356</v>
      </c>
      <c r="K90" s="123">
        <v>123509</v>
      </c>
      <c r="L90" s="123" t="s">
        <v>283</v>
      </c>
      <c r="M90" s="123" t="s">
        <v>284</v>
      </c>
      <c r="N90" s="123">
        <v>209607</v>
      </c>
      <c r="O90" s="123" t="s">
        <v>1327</v>
      </c>
      <c r="P90" s="123">
        <v>277135</v>
      </c>
      <c r="Q90" s="123" t="s">
        <v>1328</v>
      </c>
      <c r="R90" s="123" t="s">
        <v>318</v>
      </c>
      <c r="S90" s="123" t="s">
        <v>1332</v>
      </c>
      <c r="T90" s="123" t="s">
        <v>1332</v>
      </c>
      <c r="U90" s="123" t="s">
        <v>319</v>
      </c>
      <c r="V90" s="123" t="s">
        <v>268</v>
      </c>
      <c r="W90" s="123">
        <v>0</v>
      </c>
      <c r="X90" s="123" t="s">
        <v>301</v>
      </c>
      <c r="Y90" s="123">
        <v>17563533</v>
      </c>
      <c r="Z90" s="123" t="s">
        <v>1333</v>
      </c>
      <c r="AA90" s="123" t="s">
        <v>1334</v>
      </c>
      <c r="AB90" s="123">
        <v>41488</v>
      </c>
      <c r="AC90" s="123" t="s">
        <v>363</v>
      </c>
      <c r="AD90" s="123">
        <v>52</v>
      </c>
      <c r="AE90" s="123" t="s">
        <v>273</v>
      </c>
      <c r="AF90" s="123" t="s">
        <v>401</v>
      </c>
      <c r="AG90" s="123" t="s">
        <v>1318</v>
      </c>
      <c r="AH90" s="123" t="s">
        <v>305</v>
      </c>
      <c r="AI90" s="123" t="s">
        <v>1334</v>
      </c>
      <c r="AJ90" s="123">
        <v>1010</v>
      </c>
      <c r="AK90" s="123">
        <v>1010</v>
      </c>
      <c r="AL90" s="123" t="s">
        <v>366</v>
      </c>
      <c r="AM90" s="123">
        <v>39837.379999999997</v>
      </c>
      <c r="AN90" s="123">
        <v>344.19</v>
      </c>
      <c r="AO90" s="123">
        <v>40181.57</v>
      </c>
      <c r="AP90" s="123">
        <v>1891.62</v>
      </c>
      <c r="AQ90" s="123">
        <v>17.190000000000001</v>
      </c>
      <c r="AR90" s="123">
        <v>1908.81</v>
      </c>
      <c r="AS90" s="123">
        <v>1650.62</v>
      </c>
      <c r="AT90" s="123">
        <v>17.190000000000001</v>
      </c>
      <c r="AU90" s="123">
        <v>1667.81</v>
      </c>
      <c r="AV90" s="123">
        <v>108</v>
      </c>
      <c r="AW90" s="123">
        <v>1494</v>
      </c>
      <c r="AX90" s="123" t="s">
        <v>279</v>
      </c>
      <c r="AY90" s="123"/>
      <c r="AZ90" s="123"/>
      <c r="BA90" s="123"/>
      <c r="BB90" s="123" t="s">
        <v>280</v>
      </c>
      <c r="BC90" s="123"/>
      <c r="BD90" s="123"/>
      <c r="BE90" s="123">
        <v>0</v>
      </c>
      <c r="BF90" s="123" t="s">
        <v>1332</v>
      </c>
      <c r="BG90" s="123" t="s">
        <v>1335</v>
      </c>
      <c r="BH90" s="97" t="s">
        <v>1596</v>
      </c>
      <c r="BI90" s="123" t="s">
        <v>104</v>
      </c>
      <c r="BJ90" s="97">
        <v>46064</v>
      </c>
      <c r="BK90" s="95"/>
      <c r="BL90" s="95" t="s">
        <v>109</v>
      </c>
      <c r="BM90" s="98" t="s">
        <v>124</v>
      </c>
      <c r="BN90" s="99" t="s">
        <v>192</v>
      </c>
      <c r="BO90" s="123" t="s">
        <v>236</v>
      </c>
      <c r="BP90" s="123"/>
      <c r="BQ90" s="42"/>
      <c r="BR90" s="96"/>
    </row>
    <row r="91" spans="1:70" ht="30" hidden="1" customHeight="1" x14ac:dyDescent="0.35">
      <c r="A91" s="95">
        <v>199</v>
      </c>
      <c r="B91" s="123" t="s">
        <v>260</v>
      </c>
      <c r="C91" s="123" t="s">
        <v>250</v>
      </c>
      <c r="D91" s="123" t="s">
        <v>249</v>
      </c>
      <c r="E91" s="123" t="s">
        <v>261</v>
      </c>
      <c r="F91" s="123" t="s">
        <v>261</v>
      </c>
      <c r="G91" s="123" t="s">
        <v>247</v>
      </c>
      <c r="H91" s="123" t="s">
        <v>248</v>
      </c>
      <c r="I91" s="123">
        <v>123509</v>
      </c>
      <c r="J91" s="123" t="s">
        <v>356</v>
      </c>
      <c r="K91" s="123">
        <v>123509</v>
      </c>
      <c r="L91" s="123" t="s">
        <v>283</v>
      </c>
      <c r="M91" s="123" t="s">
        <v>284</v>
      </c>
      <c r="N91" s="123">
        <v>209607</v>
      </c>
      <c r="O91" s="123" t="s">
        <v>1327</v>
      </c>
      <c r="P91" s="123">
        <v>277135</v>
      </c>
      <c r="Q91" s="123" t="s">
        <v>1328</v>
      </c>
      <c r="R91" s="123" t="s">
        <v>318</v>
      </c>
      <c r="S91" s="123" t="s">
        <v>1337</v>
      </c>
      <c r="T91" s="123" t="s">
        <v>1337</v>
      </c>
      <c r="U91" s="123" t="s">
        <v>319</v>
      </c>
      <c r="V91" s="123" t="s">
        <v>268</v>
      </c>
      <c r="W91" s="123">
        <v>0</v>
      </c>
      <c r="X91" s="123" t="s">
        <v>301</v>
      </c>
      <c r="Y91" s="123">
        <v>17563235</v>
      </c>
      <c r="Z91" s="123" t="s">
        <v>1338</v>
      </c>
      <c r="AA91" s="123" t="s">
        <v>1334</v>
      </c>
      <c r="AB91" s="123">
        <v>41488</v>
      </c>
      <c r="AC91" s="123" t="s">
        <v>363</v>
      </c>
      <c r="AD91" s="123">
        <v>52</v>
      </c>
      <c r="AE91" s="123" t="s">
        <v>273</v>
      </c>
      <c r="AF91" s="123" t="s">
        <v>401</v>
      </c>
      <c r="AG91" s="123" t="s">
        <v>1318</v>
      </c>
      <c r="AH91" s="123" t="s">
        <v>305</v>
      </c>
      <c r="AI91" s="123" t="s">
        <v>1334</v>
      </c>
      <c r="AJ91" s="123">
        <v>1010</v>
      </c>
      <c r="AK91" s="123">
        <v>1010</v>
      </c>
      <c r="AL91" s="123" t="s">
        <v>391</v>
      </c>
      <c r="AM91" s="123">
        <v>13659.97</v>
      </c>
      <c r="AN91" s="123">
        <v>515.07000000000005</v>
      </c>
      <c r="AO91" s="123">
        <v>14175.04</v>
      </c>
      <c r="AP91" s="123">
        <v>31258.03</v>
      </c>
      <c r="AQ91" s="123">
        <v>4331.78</v>
      </c>
      <c r="AR91" s="123">
        <v>35589.81</v>
      </c>
      <c r="AS91" s="123">
        <v>27828.03</v>
      </c>
      <c r="AT91" s="123">
        <v>4331.78</v>
      </c>
      <c r="AU91" s="123">
        <v>32159.81</v>
      </c>
      <c r="AV91" s="123">
        <v>110</v>
      </c>
      <c r="AW91" s="123">
        <v>1886</v>
      </c>
      <c r="AX91" s="123" t="s">
        <v>279</v>
      </c>
      <c r="AY91" s="123"/>
      <c r="AZ91" s="123"/>
      <c r="BA91" s="123"/>
      <c r="BB91" s="123" t="s">
        <v>280</v>
      </c>
      <c r="BC91" s="123"/>
      <c r="BD91" s="123" t="s">
        <v>629</v>
      </c>
      <c r="BE91" s="123">
        <v>41488</v>
      </c>
      <c r="BF91" s="123" t="s">
        <v>1337</v>
      </c>
      <c r="BG91" s="123" t="s">
        <v>1339</v>
      </c>
      <c r="BH91" s="97" t="s">
        <v>1596</v>
      </c>
      <c r="BI91" s="123" t="s">
        <v>104</v>
      </c>
      <c r="BJ91" s="97">
        <v>46064</v>
      </c>
      <c r="BK91" s="95"/>
      <c r="BL91" s="95" t="s">
        <v>109</v>
      </c>
      <c r="BM91" s="98" t="s">
        <v>124</v>
      </c>
      <c r="BN91" s="99" t="s">
        <v>192</v>
      </c>
      <c r="BO91" s="123" t="s">
        <v>236</v>
      </c>
      <c r="BP91" s="123"/>
      <c r="BQ91" s="42"/>
      <c r="BR91" s="96"/>
    </row>
    <row r="92" spans="1:70" ht="30" hidden="1" customHeight="1" x14ac:dyDescent="0.35">
      <c r="A92" s="95">
        <v>201</v>
      </c>
      <c r="B92" s="123" t="s">
        <v>260</v>
      </c>
      <c r="C92" s="123" t="s">
        <v>250</v>
      </c>
      <c r="D92" s="123" t="s">
        <v>249</v>
      </c>
      <c r="E92" s="123" t="s">
        <v>261</v>
      </c>
      <c r="F92" s="123" t="s">
        <v>261</v>
      </c>
      <c r="G92" s="123" t="s">
        <v>247</v>
      </c>
      <c r="H92" s="123" t="s">
        <v>248</v>
      </c>
      <c r="I92" s="123">
        <v>123509</v>
      </c>
      <c r="J92" s="123" t="s">
        <v>356</v>
      </c>
      <c r="K92" s="123">
        <v>123509</v>
      </c>
      <c r="L92" s="123" t="s">
        <v>283</v>
      </c>
      <c r="M92" s="123" t="s">
        <v>284</v>
      </c>
      <c r="N92" s="123">
        <v>209607</v>
      </c>
      <c r="O92" s="123" t="s">
        <v>1327</v>
      </c>
      <c r="P92" s="123">
        <v>277135</v>
      </c>
      <c r="Q92" s="123" t="s">
        <v>1328</v>
      </c>
      <c r="R92" s="123" t="s">
        <v>680</v>
      </c>
      <c r="S92" s="123" t="s">
        <v>1343</v>
      </c>
      <c r="T92" s="123" t="s">
        <v>1343</v>
      </c>
      <c r="U92" s="123" t="s">
        <v>319</v>
      </c>
      <c r="V92" s="123" t="s">
        <v>268</v>
      </c>
      <c r="W92" s="123">
        <v>0</v>
      </c>
      <c r="X92" s="123" t="s">
        <v>301</v>
      </c>
      <c r="Y92" s="123">
        <v>28729443</v>
      </c>
      <c r="Z92" s="123" t="s">
        <v>1344</v>
      </c>
      <c r="AA92" s="123" t="s">
        <v>1345</v>
      </c>
      <c r="AB92" s="123">
        <v>60157</v>
      </c>
      <c r="AC92" s="123" t="s">
        <v>363</v>
      </c>
      <c r="AD92" s="123">
        <v>24</v>
      </c>
      <c r="AE92" s="123" t="s">
        <v>350</v>
      </c>
      <c r="AF92" s="123" t="s">
        <v>401</v>
      </c>
      <c r="AG92" s="123" t="s">
        <v>369</v>
      </c>
      <c r="AH92" s="123" t="s">
        <v>305</v>
      </c>
      <c r="AI92" s="123" t="s">
        <v>1345</v>
      </c>
      <c r="AJ92" s="123">
        <v>3100</v>
      </c>
      <c r="AK92" s="123">
        <v>3100</v>
      </c>
      <c r="AL92" s="123" t="s">
        <v>366</v>
      </c>
      <c r="AM92" s="123">
        <v>24458.07</v>
      </c>
      <c r="AN92" s="123">
        <v>4812.84</v>
      </c>
      <c r="AO92" s="123">
        <v>29270.91</v>
      </c>
      <c r="AP92" s="123">
        <v>36200.85</v>
      </c>
      <c r="AQ92" s="123">
        <v>4466.2299999999996</v>
      </c>
      <c r="AR92" s="123">
        <v>40667.08</v>
      </c>
      <c r="AS92" s="123">
        <v>36200.93</v>
      </c>
      <c r="AT92" s="123">
        <v>4466.2299999999996</v>
      </c>
      <c r="AU92" s="123">
        <v>40667.160000000003</v>
      </c>
      <c r="AV92" s="123">
        <v>52</v>
      </c>
      <c r="AW92" s="123">
        <v>1376</v>
      </c>
      <c r="AX92" s="123" t="s">
        <v>279</v>
      </c>
      <c r="AY92" s="123"/>
      <c r="AZ92" s="123"/>
      <c r="BA92" s="123"/>
      <c r="BB92" s="123" t="s">
        <v>280</v>
      </c>
      <c r="BC92" s="123"/>
      <c r="BD92" s="123"/>
      <c r="BE92" s="123">
        <v>0</v>
      </c>
      <c r="BF92" s="123" t="s">
        <v>1343</v>
      </c>
      <c r="BG92" s="123" t="s">
        <v>1346</v>
      </c>
      <c r="BH92" s="97" t="s">
        <v>1596</v>
      </c>
      <c r="BI92" s="123" t="s">
        <v>104</v>
      </c>
      <c r="BJ92" s="97">
        <v>46064</v>
      </c>
      <c r="BK92" s="95"/>
      <c r="BL92" s="95" t="s">
        <v>109</v>
      </c>
      <c r="BM92" s="98" t="s">
        <v>124</v>
      </c>
      <c r="BN92" s="99" t="s">
        <v>192</v>
      </c>
      <c r="BO92" s="123" t="s">
        <v>236</v>
      </c>
      <c r="BP92" s="123"/>
      <c r="BQ92" s="42"/>
      <c r="BR92" s="96"/>
    </row>
    <row r="93" spans="1:70" ht="30" hidden="1" customHeight="1" x14ac:dyDescent="0.35">
      <c r="A93" s="95">
        <v>202</v>
      </c>
      <c r="B93" s="123" t="s">
        <v>260</v>
      </c>
      <c r="C93" s="123" t="s">
        <v>250</v>
      </c>
      <c r="D93" s="123" t="s">
        <v>249</v>
      </c>
      <c r="E93" s="123" t="s">
        <v>261</v>
      </c>
      <c r="F93" s="123" t="s">
        <v>261</v>
      </c>
      <c r="G93" s="123" t="s">
        <v>247</v>
      </c>
      <c r="H93" s="123" t="s">
        <v>248</v>
      </c>
      <c r="I93" s="123">
        <v>123509</v>
      </c>
      <c r="J93" s="123" t="s">
        <v>356</v>
      </c>
      <c r="K93" s="123">
        <v>123509</v>
      </c>
      <c r="L93" s="123" t="s">
        <v>283</v>
      </c>
      <c r="M93" s="123" t="s">
        <v>284</v>
      </c>
      <c r="N93" s="123">
        <v>209607</v>
      </c>
      <c r="O93" s="123" t="s">
        <v>1327</v>
      </c>
      <c r="P93" s="123">
        <v>277135</v>
      </c>
      <c r="Q93" s="123" t="s">
        <v>1328</v>
      </c>
      <c r="R93" s="123" t="s">
        <v>318</v>
      </c>
      <c r="S93" s="123" t="s">
        <v>1347</v>
      </c>
      <c r="T93" s="123" t="s">
        <v>1347</v>
      </c>
      <c r="U93" s="123" t="s">
        <v>408</v>
      </c>
      <c r="V93" s="123" t="s">
        <v>268</v>
      </c>
      <c r="W93" s="123">
        <v>0</v>
      </c>
      <c r="X93" s="123" t="s">
        <v>301</v>
      </c>
      <c r="Y93" s="123">
        <v>17570817</v>
      </c>
      <c r="Z93" s="123" t="s">
        <v>1348</v>
      </c>
      <c r="AA93" s="123" t="s">
        <v>1334</v>
      </c>
      <c r="AB93" s="123">
        <v>29975</v>
      </c>
      <c r="AC93" s="123" t="s">
        <v>363</v>
      </c>
      <c r="AD93" s="123">
        <v>38</v>
      </c>
      <c r="AE93" s="123" t="s">
        <v>320</v>
      </c>
      <c r="AF93" s="123" t="s">
        <v>1317</v>
      </c>
      <c r="AG93" s="123" t="s">
        <v>1318</v>
      </c>
      <c r="AH93" s="123" t="s">
        <v>305</v>
      </c>
      <c r="AI93" s="123" t="s">
        <v>1334</v>
      </c>
      <c r="AJ93" s="123">
        <v>0</v>
      </c>
      <c r="AK93" s="123">
        <v>0</v>
      </c>
      <c r="AL93" s="123" t="s">
        <v>366</v>
      </c>
      <c r="AM93" s="123">
        <v>10629.48</v>
      </c>
      <c r="AN93" s="123">
        <v>384.95</v>
      </c>
      <c r="AO93" s="123">
        <v>11014.43</v>
      </c>
      <c r="AP93" s="123">
        <v>21456.52</v>
      </c>
      <c r="AQ93" s="123">
        <v>2143.54</v>
      </c>
      <c r="AR93" s="123">
        <v>23600.06</v>
      </c>
      <c r="AS93" s="123">
        <v>21456.92</v>
      </c>
      <c r="AT93" s="123">
        <v>2143.54</v>
      </c>
      <c r="AU93" s="123">
        <v>23600.46</v>
      </c>
      <c r="AV93" s="123">
        <v>102</v>
      </c>
      <c r="AW93" s="123">
        <v>1942</v>
      </c>
      <c r="AX93" s="123" t="s">
        <v>279</v>
      </c>
      <c r="AY93" s="123"/>
      <c r="AZ93" s="123"/>
      <c r="BA93" s="123"/>
      <c r="BB93" s="123" t="s">
        <v>280</v>
      </c>
      <c r="BC93" s="123"/>
      <c r="BD93" s="123" t="s">
        <v>367</v>
      </c>
      <c r="BE93" s="123">
        <v>29975</v>
      </c>
      <c r="BF93" s="123" t="s">
        <v>1347</v>
      </c>
      <c r="BG93" s="123" t="s">
        <v>1349</v>
      </c>
      <c r="BH93" s="97" t="s">
        <v>1596</v>
      </c>
      <c r="BI93" s="123" t="s">
        <v>104</v>
      </c>
      <c r="BJ93" s="97">
        <v>46064</v>
      </c>
      <c r="BK93" s="95"/>
      <c r="BL93" s="95" t="s">
        <v>109</v>
      </c>
      <c r="BM93" s="98" t="s">
        <v>124</v>
      </c>
      <c r="BN93" s="99" t="s">
        <v>192</v>
      </c>
      <c r="BO93" s="123" t="s">
        <v>236</v>
      </c>
      <c r="BP93" s="123"/>
      <c r="BQ93" s="42"/>
      <c r="BR93" s="96"/>
    </row>
    <row r="94" spans="1:70" ht="30" hidden="1" customHeight="1" x14ac:dyDescent="0.35">
      <c r="A94" s="95">
        <v>203</v>
      </c>
      <c r="B94" s="123" t="s">
        <v>260</v>
      </c>
      <c r="C94" s="123" t="s">
        <v>250</v>
      </c>
      <c r="D94" s="123" t="s">
        <v>249</v>
      </c>
      <c r="E94" s="123" t="s">
        <v>261</v>
      </c>
      <c r="F94" s="123" t="s">
        <v>261</v>
      </c>
      <c r="G94" s="123" t="s">
        <v>247</v>
      </c>
      <c r="H94" s="123" t="s">
        <v>248</v>
      </c>
      <c r="I94" s="123">
        <v>123509</v>
      </c>
      <c r="J94" s="123" t="s">
        <v>356</v>
      </c>
      <c r="K94" s="123">
        <v>123509</v>
      </c>
      <c r="L94" s="123" t="s">
        <v>283</v>
      </c>
      <c r="M94" s="123" t="s">
        <v>284</v>
      </c>
      <c r="N94" s="123">
        <v>209607</v>
      </c>
      <c r="O94" s="123" t="s">
        <v>1327</v>
      </c>
      <c r="P94" s="123">
        <v>277135</v>
      </c>
      <c r="Q94" s="123" t="s">
        <v>1328</v>
      </c>
      <c r="R94" s="123" t="s">
        <v>359</v>
      </c>
      <c r="S94" s="123" t="s">
        <v>1350</v>
      </c>
      <c r="T94" s="123" t="s">
        <v>1350</v>
      </c>
      <c r="U94" s="123" t="s">
        <v>408</v>
      </c>
      <c r="V94" s="123" t="s">
        <v>268</v>
      </c>
      <c r="W94" s="123">
        <v>0</v>
      </c>
      <c r="X94" s="123" t="s">
        <v>301</v>
      </c>
      <c r="Y94" s="123">
        <v>17573209</v>
      </c>
      <c r="Z94" s="123" t="s">
        <v>1351</v>
      </c>
      <c r="AA94" s="123" t="s">
        <v>1334</v>
      </c>
      <c r="AB94" s="123">
        <v>29975</v>
      </c>
      <c r="AC94" s="123" t="s">
        <v>363</v>
      </c>
      <c r="AD94" s="123">
        <v>38</v>
      </c>
      <c r="AE94" s="123" t="s">
        <v>320</v>
      </c>
      <c r="AF94" s="123" t="s">
        <v>1317</v>
      </c>
      <c r="AG94" s="123" t="s">
        <v>1318</v>
      </c>
      <c r="AH94" s="123" t="s">
        <v>305</v>
      </c>
      <c r="AI94" s="123" t="s">
        <v>1334</v>
      </c>
      <c r="AJ94" s="123">
        <v>1135</v>
      </c>
      <c r="AK94" s="123">
        <v>1135</v>
      </c>
      <c r="AL94" s="123" t="s">
        <v>366</v>
      </c>
      <c r="AM94" s="123">
        <v>20707.38</v>
      </c>
      <c r="AN94" s="123">
        <v>253</v>
      </c>
      <c r="AO94" s="123">
        <v>20960.38</v>
      </c>
      <c r="AP94" s="123">
        <v>10128.040000000001</v>
      </c>
      <c r="AQ94" s="123">
        <v>901.43</v>
      </c>
      <c r="AR94" s="123">
        <v>11029.47</v>
      </c>
      <c r="AS94" s="123">
        <v>9983.6200000000008</v>
      </c>
      <c r="AT94" s="123">
        <v>901.43</v>
      </c>
      <c r="AU94" s="123">
        <v>10885.05</v>
      </c>
      <c r="AV94" s="123">
        <v>52</v>
      </c>
      <c r="AW94" s="123">
        <v>1527</v>
      </c>
      <c r="AX94" s="123" t="s">
        <v>279</v>
      </c>
      <c r="AY94" s="123"/>
      <c r="AZ94" s="123"/>
      <c r="BA94" s="123"/>
      <c r="BB94" s="123" t="s">
        <v>280</v>
      </c>
      <c r="BC94" s="123"/>
      <c r="BD94" s="123" t="s">
        <v>367</v>
      </c>
      <c r="BE94" s="123">
        <v>29975</v>
      </c>
      <c r="BF94" s="123" t="s">
        <v>1350</v>
      </c>
      <c r="BG94" s="123" t="s">
        <v>1352</v>
      </c>
      <c r="BH94" s="97" t="s">
        <v>1596</v>
      </c>
      <c r="BI94" s="123" t="s">
        <v>104</v>
      </c>
      <c r="BJ94" s="97">
        <v>46064</v>
      </c>
      <c r="BK94" s="95"/>
      <c r="BL94" s="95" t="s">
        <v>109</v>
      </c>
      <c r="BM94" s="98" t="s">
        <v>124</v>
      </c>
      <c r="BN94" s="99" t="s">
        <v>192</v>
      </c>
      <c r="BO94" s="123" t="s">
        <v>236</v>
      </c>
      <c r="BP94" s="123"/>
      <c r="BQ94" s="42"/>
      <c r="BR94" s="96"/>
    </row>
    <row r="95" spans="1:70" ht="30" hidden="1" customHeight="1" x14ac:dyDescent="0.35">
      <c r="A95" s="95">
        <v>204</v>
      </c>
      <c r="B95" s="123" t="s">
        <v>260</v>
      </c>
      <c r="C95" s="123" t="s">
        <v>250</v>
      </c>
      <c r="D95" s="123" t="s">
        <v>249</v>
      </c>
      <c r="E95" s="123" t="s">
        <v>261</v>
      </c>
      <c r="F95" s="123" t="s">
        <v>261</v>
      </c>
      <c r="G95" s="123" t="s">
        <v>247</v>
      </c>
      <c r="H95" s="123" t="s">
        <v>248</v>
      </c>
      <c r="I95" s="123">
        <v>123509</v>
      </c>
      <c r="J95" s="123" t="s">
        <v>356</v>
      </c>
      <c r="K95" s="123">
        <v>123509</v>
      </c>
      <c r="L95" s="123" t="s">
        <v>283</v>
      </c>
      <c r="M95" s="123" t="s">
        <v>284</v>
      </c>
      <c r="N95" s="123">
        <v>209607</v>
      </c>
      <c r="O95" s="123" t="s">
        <v>1327</v>
      </c>
      <c r="P95" s="123">
        <v>277135</v>
      </c>
      <c r="Q95" s="123" t="s">
        <v>1328</v>
      </c>
      <c r="R95" s="123" t="s">
        <v>680</v>
      </c>
      <c r="S95" s="123" t="s">
        <v>1353</v>
      </c>
      <c r="T95" s="123" t="s">
        <v>1353</v>
      </c>
      <c r="U95" s="123" t="s">
        <v>408</v>
      </c>
      <c r="V95" s="123" t="s">
        <v>268</v>
      </c>
      <c r="W95" s="123">
        <v>0</v>
      </c>
      <c r="X95" s="123" t="s">
        <v>301</v>
      </c>
      <c r="Y95" s="123">
        <v>28715161</v>
      </c>
      <c r="Z95" s="123" t="s">
        <v>1354</v>
      </c>
      <c r="AA95" s="123" t="s">
        <v>1345</v>
      </c>
      <c r="AB95" s="123">
        <v>60157</v>
      </c>
      <c r="AC95" s="123" t="s">
        <v>363</v>
      </c>
      <c r="AD95" s="123">
        <v>24</v>
      </c>
      <c r="AE95" s="123" t="s">
        <v>350</v>
      </c>
      <c r="AF95" s="123" t="s">
        <v>401</v>
      </c>
      <c r="AG95" s="123" t="s">
        <v>369</v>
      </c>
      <c r="AH95" s="123" t="s">
        <v>305</v>
      </c>
      <c r="AI95" s="123" t="s">
        <v>1345</v>
      </c>
      <c r="AJ95" s="123">
        <v>3100</v>
      </c>
      <c r="AK95" s="123">
        <v>3100</v>
      </c>
      <c r="AL95" s="123" t="s">
        <v>366</v>
      </c>
      <c r="AM95" s="123">
        <v>24582.5</v>
      </c>
      <c r="AN95" s="123">
        <v>4007.47</v>
      </c>
      <c r="AO95" s="123">
        <v>28589.97</v>
      </c>
      <c r="AP95" s="123">
        <v>35574.5</v>
      </c>
      <c r="AQ95" s="123">
        <v>3826.67</v>
      </c>
      <c r="AR95" s="123">
        <v>39401.17</v>
      </c>
      <c r="AS95" s="123">
        <v>35574.5</v>
      </c>
      <c r="AT95" s="123">
        <v>3826.67</v>
      </c>
      <c r="AU95" s="123">
        <v>39401.17</v>
      </c>
      <c r="AV95" s="123">
        <v>53</v>
      </c>
      <c r="AW95" s="123">
        <v>1466</v>
      </c>
      <c r="AX95" s="123" t="s">
        <v>279</v>
      </c>
      <c r="AY95" s="123"/>
      <c r="AZ95" s="123"/>
      <c r="BA95" s="123"/>
      <c r="BB95" s="123" t="s">
        <v>280</v>
      </c>
      <c r="BC95" s="123"/>
      <c r="BD95" s="123"/>
      <c r="BE95" s="123">
        <v>0</v>
      </c>
      <c r="BF95" s="123" t="s">
        <v>1353</v>
      </c>
      <c r="BG95" s="123" t="s">
        <v>1355</v>
      </c>
      <c r="BH95" s="97" t="s">
        <v>1596</v>
      </c>
      <c r="BI95" s="123" t="s">
        <v>104</v>
      </c>
      <c r="BJ95" s="97">
        <v>46064</v>
      </c>
      <c r="BK95" s="95"/>
      <c r="BL95" s="95" t="s">
        <v>109</v>
      </c>
      <c r="BM95" s="98" t="s">
        <v>124</v>
      </c>
      <c r="BN95" s="99" t="s">
        <v>192</v>
      </c>
      <c r="BO95" s="123" t="s">
        <v>236</v>
      </c>
      <c r="BP95" s="123"/>
      <c r="BQ95" s="42"/>
      <c r="BR95" s="96"/>
    </row>
    <row r="96" spans="1:70" ht="30" hidden="1" customHeight="1" x14ac:dyDescent="0.35">
      <c r="A96" s="95">
        <v>206</v>
      </c>
      <c r="B96" s="123" t="s">
        <v>260</v>
      </c>
      <c r="C96" s="123" t="s">
        <v>250</v>
      </c>
      <c r="D96" s="123" t="s">
        <v>249</v>
      </c>
      <c r="E96" s="123" t="s">
        <v>261</v>
      </c>
      <c r="F96" s="123" t="s">
        <v>261</v>
      </c>
      <c r="G96" s="123" t="s">
        <v>247</v>
      </c>
      <c r="H96" s="123" t="s">
        <v>248</v>
      </c>
      <c r="I96" s="123">
        <v>123509</v>
      </c>
      <c r="J96" s="123" t="s">
        <v>356</v>
      </c>
      <c r="K96" s="123">
        <v>123509</v>
      </c>
      <c r="L96" s="123" t="s">
        <v>283</v>
      </c>
      <c r="M96" s="123" t="s">
        <v>284</v>
      </c>
      <c r="N96" s="123">
        <v>209607</v>
      </c>
      <c r="O96" s="123" t="s">
        <v>1327</v>
      </c>
      <c r="P96" s="123">
        <v>277135</v>
      </c>
      <c r="Q96" s="123" t="s">
        <v>1328</v>
      </c>
      <c r="R96" s="123" t="s">
        <v>359</v>
      </c>
      <c r="S96" s="123" t="s">
        <v>1363</v>
      </c>
      <c r="T96" s="123" t="s">
        <v>1363</v>
      </c>
      <c r="U96" s="123" t="s">
        <v>319</v>
      </c>
      <c r="V96" s="123" t="s">
        <v>268</v>
      </c>
      <c r="W96" s="123">
        <v>0</v>
      </c>
      <c r="X96" s="123" t="s">
        <v>301</v>
      </c>
      <c r="Y96" s="123">
        <v>17563181</v>
      </c>
      <c r="Z96" s="123" t="s">
        <v>1364</v>
      </c>
      <c r="AA96" s="123" t="s">
        <v>1334</v>
      </c>
      <c r="AB96" s="123">
        <v>41488</v>
      </c>
      <c r="AC96" s="123" t="s">
        <v>363</v>
      </c>
      <c r="AD96" s="123">
        <v>52</v>
      </c>
      <c r="AE96" s="123" t="s">
        <v>273</v>
      </c>
      <c r="AF96" s="123" t="s">
        <v>401</v>
      </c>
      <c r="AG96" s="123" t="s">
        <v>1318</v>
      </c>
      <c r="AH96" s="123" t="s">
        <v>305</v>
      </c>
      <c r="AI96" s="123" t="s">
        <v>1334</v>
      </c>
      <c r="AJ96" s="123">
        <v>1290</v>
      </c>
      <c r="AK96" s="123">
        <v>1290</v>
      </c>
      <c r="AL96" s="123" t="s">
        <v>391</v>
      </c>
      <c r="AM96" s="123">
        <v>28059.45</v>
      </c>
      <c r="AN96" s="123">
        <v>161</v>
      </c>
      <c r="AO96" s="123">
        <v>28220.45</v>
      </c>
      <c r="AP96" s="123">
        <v>16222.97</v>
      </c>
      <c r="AQ96" s="123">
        <v>1730.61</v>
      </c>
      <c r="AR96" s="123">
        <v>17953.580000000002</v>
      </c>
      <c r="AS96" s="123">
        <v>13803.55</v>
      </c>
      <c r="AT96" s="123">
        <v>1730.61</v>
      </c>
      <c r="AU96" s="123">
        <v>15534.16</v>
      </c>
      <c r="AV96" s="123">
        <v>52</v>
      </c>
      <c r="AW96" s="123">
        <v>1558</v>
      </c>
      <c r="AX96" s="123" t="s">
        <v>279</v>
      </c>
      <c r="AY96" s="123"/>
      <c r="AZ96" s="123"/>
      <c r="BA96" s="123"/>
      <c r="BB96" s="123" t="s">
        <v>280</v>
      </c>
      <c r="BC96" s="123"/>
      <c r="BD96" s="123"/>
      <c r="BE96" s="123">
        <v>0</v>
      </c>
      <c r="BF96" s="123" t="s">
        <v>1363</v>
      </c>
      <c r="BG96" s="123" t="s">
        <v>1365</v>
      </c>
      <c r="BH96" s="97" t="s">
        <v>1596</v>
      </c>
      <c r="BI96" s="123" t="s">
        <v>104</v>
      </c>
      <c r="BJ96" s="97">
        <v>46064</v>
      </c>
      <c r="BK96" s="95"/>
      <c r="BL96" s="95" t="s">
        <v>109</v>
      </c>
      <c r="BM96" s="98" t="s">
        <v>124</v>
      </c>
      <c r="BN96" s="99" t="s">
        <v>192</v>
      </c>
      <c r="BO96" s="123" t="s">
        <v>236</v>
      </c>
      <c r="BP96" s="123"/>
      <c r="BQ96" s="42"/>
      <c r="BR96" s="96"/>
    </row>
    <row r="97" spans="1:70" ht="30" hidden="1" customHeight="1" x14ac:dyDescent="0.35">
      <c r="A97" s="95">
        <v>207</v>
      </c>
      <c r="B97" s="123" t="s">
        <v>260</v>
      </c>
      <c r="C97" s="123" t="s">
        <v>250</v>
      </c>
      <c r="D97" s="123" t="s">
        <v>249</v>
      </c>
      <c r="E97" s="123" t="s">
        <v>261</v>
      </c>
      <c r="F97" s="123" t="s">
        <v>261</v>
      </c>
      <c r="G97" s="123" t="s">
        <v>247</v>
      </c>
      <c r="H97" s="123" t="s">
        <v>248</v>
      </c>
      <c r="I97" s="123">
        <v>123509</v>
      </c>
      <c r="J97" s="123" t="s">
        <v>356</v>
      </c>
      <c r="K97" s="123">
        <v>123509</v>
      </c>
      <c r="L97" s="123" t="s">
        <v>283</v>
      </c>
      <c r="M97" s="123" t="s">
        <v>284</v>
      </c>
      <c r="N97" s="123">
        <v>209607</v>
      </c>
      <c r="O97" s="123" t="s">
        <v>1327</v>
      </c>
      <c r="P97" s="123">
        <v>277135</v>
      </c>
      <c r="Q97" s="123" t="s">
        <v>1328</v>
      </c>
      <c r="R97" s="123" t="s">
        <v>318</v>
      </c>
      <c r="S97" s="123" t="s">
        <v>1366</v>
      </c>
      <c r="T97" s="123" t="s">
        <v>1366</v>
      </c>
      <c r="U97" s="123" t="s">
        <v>408</v>
      </c>
      <c r="V97" s="123" t="s">
        <v>268</v>
      </c>
      <c r="W97" s="123">
        <v>0</v>
      </c>
      <c r="X97" s="123" t="s">
        <v>301</v>
      </c>
      <c r="Y97" s="123">
        <v>17573207</v>
      </c>
      <c r="Z97" s="123" t="s">
        <v>1367</v>
      </c>
      <c r="AA97" s="123" t="s">
        <v>1334</v>
      </c>
      <c r="AB97" s="123">
        <v>29975</v>
      </c>
      <c r="AC97" s="123" t="s">
        <v>363</v>
      </c>
      <c r="AD97" s="123">
        <v>38</v>
      </c>
      <c r="AE97" s="123" t="s">
        <v>320</v>
      </c>
      <c r="AF97" s="123" t="s">
        <v>1317</v>
      </c>
      <c r="AG97" s="123" t="s">
        <v>1318</v>
      </c>
      <c r="AH97" s="123" t="s">
        <v>305</v>
      </c>
      <c r="AI97" s="123" t="s">
        <v>1334</v>
      </c>
      <c r="AJ97" s="123">
        <v>0</v>
      </c>
      <c r="AK97" s="123">
        <v>0</v>
      </c>
      <c r="AL97" s="123" t="s">
        <v>366</v>
      </c>
      <c r="AM97" s="123">
        <v>10629.48</v>
      </c>
      <c r="AN97" s="123">
        <v>384.95</v>
      </c>
      <c r="AO97" s="123">
        <v>11014.43</v>
      </c>
      <c r="AP97" s="123">
        <v>21456.52</v>
      </c>
      <c r="AQ97" s="123">
        <v>2143.54</v>
      </c>
      <c r="AR97" s="123">
        <v>23600.06</v>
      </c>
      <c r="AS97" s="123">
        <v>21456.92</v>
      </c>
      <c r="AT97" s="123">
        <v>2143.54</v>
      </c>
      <c r="AU97" s="123">
        <v>23600.46</v>
      </c>
      <c r="AV97" s="123">
        <v>102</v>
      </c>
      <c r="AW97" s="123">
        <v>1942</v>
      </c>
      <c r="AX97" s="123" t="s">
        <v>279</v>
      </c>
      <c r="AY97" s="123"/>
      <c r="AZ97" s="123"/>
      <c r="BA97" s="123"/>
      <c r="BB97" s="123" t="s">
        <v>280</v>
      </c>
      <c r="BC97" s="123"/>
      <c r="BD97" s="123" t="s">
        <v>367</v>
      </c>
      <c r="BE97" s="123">
        <v>29975</v>
      </c>
      <c r="BF97" s="123" t="s">
        <v>1366</v>
      </c>
      <c r="BG97" s="123" t="s">
        <v>1368</v>
      </c>
      <c r="BH97" s="97" t="s">
        <v>1596</v>
      </c>
      <c r="BI97" s="123" t="s">
        <v>104</v>
      </c>
      <c r="BJ97" s="97">
        <v>46064</v>
      </c>
      <c r="BK97" s="95"/>
      <c r="BL97" s="95" t="s">
        <v>109</v>
      </c>
      <c r="BM97" s="98" t="s">
        <v>124</v>
      </c>
      <c r="BN97" s="99" t="s">
        <v>192</v>
      </c>
      <c r="BO97" s="123" t="s">
        <v>236</v>
      </c>
      <c r="BP97" s="123"/>
      <c r="BQ97" s="42"/>
      <c r="BR97" s="96"/>
    </row>
    <row r="98" spans="1:70" ht="30" hidden="1" customHeight="1" x14ac:dyDescent="0.35">
      <c r="A98" s="95">
        <v>208</v>
      </c>
      <c r="B98" s="123" t="s">
        <v>260</v>
      </c>
      <c r="C98" s="123" t="s">
        <v>250</v>
      </c>
      <c r="D98" s="123" t="s">
        <v>249</v>
      </c>
      <c r="E98" s="123" t="s">
        <v>261</v>
      </c>
      <c r="F98" s="123" t="s">
        <v>261</v>
      </c>
      <c r="G98" s="123" t="s">
        <v>247</v>
      </c>
      <c r="H98" s="123" t="s">
        <v>248</v>
      </c>
      <c r="I98" s="123">
        <v>124260</v>
      </c>
      <c r="J98" s="123" t="s">
        <v>404</v>
      </c>
      <c r="K98" s="123">
        <v>124260</v>
      </c>
      <c r="L98" s="123" t="s">
        <v>283</v>
      </c>
      <c r="M98" s="123" t="s">
        <v>284</v>
      </c>
      <c r="N98" s="123">
        <v>214260</v>
      </c>
      <c r="O98" s="123" t="s">
        <v>1369</v>
      </c>
      <c r="P98" s="123">
        <v>283046</v>
      </c>
      <c r="Q98" s="123" t="s">
        <v>1370</v>
      </c>
      <c r="R98" s="123" t="s">
        <v>318</v>
      </c>
      <c r="S98" s="123" t="s">
        <v>1371</v>
      </c>
      <c r="T98" s="123" t="s">
        <v>1371</v>
      </c>
      <c r="U98" s="123" t="s">
        <v>319</v>
      </c>
      <c r="V98" s="123" t="s">
        <v>268</v>
      </c>
      <c r="W98" s="123">
        <v>0</v>
      </c>
      <c r="X98" s="123" t="s">
        <v>301</v>
      </c>
      <c r="Y98" s="123">
        <v>17239713</v>
      </c>
      <c r="Z98" s="123" t="s">
        <v>1372</v>
      </c>
      <c r="AA98" s="123" t="s">
        <v>410</v>
      </c>
      <c r="AB98" s="123">
        <v>29975</v>
      </c>
      <c r="AC98" s="123" t="s">
        <v>411</v>
      </c>
      <c r="AD98" s="123">
        <v>52</v>
      </c>
      <c r="AE98" s="123" t="s">
        <v>320</v>
      </c>
      <c r="AF98" s="123" t="s">
        <v>434</v>
      </c>
      <c r="AG98" s="123" t="s">
        <v>412</v>
      </c>
      <c r="AH98" s="123" t="s">
        <v>305</v>
      </c>
      <c r="AI98" s="123" t="s">
        <v>410</v>
      </c>
      <c r="AJ98" s="123">
        <v>0</v>
      </c>
      <c r="AK98" s="123">
        <v>0</v>
      </c>
      <c r="AL98" s="123" t="s">
        <v>366</v>
      </c>
      <c r="AM98" s="123">
        <v>11391.28</v>
      </c>
      <c r="AN98" s="123">
        <v>411.37</v>
      </c>
      <c r="AO98" s="123">
        <v>11802.65</v>
      </c>
      <c r="AP98" s="123">
        <v>20611.72</v>
      </c>
      <c r="AQ98" s="123">
        <v>1903.57</v>
      </c>
      <c r="AR98" s="123">
        <v>22515.29</v>
      </c>
      <c r="AS98" s="123">
        <v>20612.009999999998</v>
      </c>
      <c r="AT98" s="123">
        <v>1903.57</v>
      </c>
      <c r="AU98" s="123">
        <v>22515.58</v>
      </c>
      <c r="AV98" s="123">
        <v>101</v>
      </c>
      <c r="AW98" s="123">
        <v>2040</v>
      </c>
      <c r="AX98" s="123" t="s">
        <v>279</v>
      </c>
      <c r="AY98" s="123"/>
      <c r="AZ98" s="123"/>
      <c r="BA98" s="123"/>
      <c r="BB98" s="123" t="s">
        <v>280</v>
      </c>
      <c r="BC98" s="123"/>
      <c r="BD98" s="123" t="s">
        <v>367</v>
      </c>
      <c r="BE98" s="123">
        <v>29975</v>
      </c>
      <c r="BF98" s="123" t="s">
        <v>1371</v>
      </c>
      <c r="BG98" s="123" t="s">
        <v>1373</v>
      </c>
      <c r="BH98" s="97" t="s">
        <v>1596</v>
      </c>
      <c r="BI98" s="123" t="s">
        <v>104</v>
      </c>
      <c r="BJ98" s="97">
        <v>46064</v>
      </c>
      <c r="BK98" s="95"/>
      <c r="BL98" s="95" t="s">
        <v>109</v>
      </c>
      <c r="BM98" s="98" t="s">
        <v>124</v>
      </c>
      <c r="BN98" s="99" t="s">
        <v>192</v>
      </c>
      <c r="BO98" s="123" t="s">
        <v>236</v>
      </c>
      <c r="BP98" s="123"/>
      <c r="BQ98" s="42"/>
      <c r="BR98" s="96"/>
    </row>
    <row r="99" spans="1:70" ht="30" hidden="1" customHeight="1" x14ac:dyDescent="0.35">
      <c r="A99" s="95">
        <v>209</v>
      </c>
      <c r="B99" s="123" t="s">
        <v>260</v>
      </c>
      <c r="C99" s="123" t="s">
        <v>250</v>
      </c>
      <c r="D99" s="123" t="s">
        <v>249</v>
      </c>
      <c r="E99" s="123" t="s">
        <v>261</v>
      </c>
      <c r="F99" s="123" t="s">
        <v>261</v>
      </c>
      <c r="G99" s="123" t="s">
        <v>247</v>
      </c>
      <c r="H99" s="123" t="s">
        <v>248</v>
      </c>
      <c r="I99" s="123">
        <v>124260</v>
      </c>
      <c r="J99" s="123" t="s">
        <v>404</v>
      </c>
      <c r="K99" s="123">
        <v>124260</v>
      </c>
      <c r="L99" s="123" t="s">
        <v>283</v>
      </c>
      <c r="M99" s="123" t="s">
        <v>284</v>
      </c>
      <c r="N99" s="123">
        <v>214260</v>
      </c>
      <c r="O99" s="123" t="s">
        <v>1369</v>
      </c>
      <c r="P99" s="123">
        <v>283046</v>
      </c>
      <c r="Q99" s="123" t="s">
        <v>1370</v>
      </c>
      <c r="R99" s="123" t="s">
        <v>359</v>
      </c>
      <c r="S99" s="123" t="s">
        <v>1374</v>
      </c>
      <c r="T99" s="123" t="s">
        <v>1374</v>
      </c>
      <c r="U99" s="123" t="s">
        <v>424</v>
      </c>
      <c r="V99" s="123" t="s">
        <v>432</v>
      </c>
      <c r="W99" s="123">
        <v>0</v>
      </c>
      <c r="X99" s="123" t="s">
        <v>1375</v>
      </c>
      <c r="Y99" s="123">
        <v>17239712</v>
      </c>
      <c r="Z99" s="123" t="s">
        <v>1376</v>
      </c>
      <c r="AA99" s="123" t="s">
        <v>410</v>
      </c>
      <c r="AB99" s="123">
        <v>29975</v>
      </c>
      <c r="AC99" s="123" t="s">
        <v>411</v>
      </c>
      <c r="AD99" s="123">
        <v>52</v>
      </c>
      <c r="AE99" s="123" t="s">
        <v>320</v>
      </c>
      <c r="AF99" s="123" t="s">
        <v>434</v>
      </c>
      <c r="AG99" s="123" t="s">
        <v>412</v>
      </c>
      <c r="AH99" s="123" t="s">
        <v>305</v>
      </c>
      <c r="AI99" s="123" t="s">
        <v>410</v>
      </c>
      <c r="AJ99" s="123">
        <v>930</v>
      </c>
      <c r="AK99" s="123">
        <v>930</v>
      </c>
      <c r="AL99" s="123" t="s">
        <v>366</v>
      </c>
      <c r="AM99" s="123">
        <v>12318.55</v>
      </c>
      <c r="AN99" s="123">
        <v>397</v>
      </c>
      <c r="AO99" s="123">
        <v>12715.55</v>
      </c>
      <c r="AP99" s="123">
        <v>22128.01</v>
      </c>
      <c r="AQ99" s="123">
        <v>5490.18</v>
      </c>
      <c r="AR99" s="123">
        <v>27618.19</v>
      </c>
      <c r="AS99" s="123">
        <v>20100.45</v>
      </c>
      <c r="AT99" s="123">
        <v>5490.18</v>
      </c>
      <c r="AU99" s="123">
        <v>25590.63</v>
      </c>
      <c r="AV99" s="123">
        <v>53</v>
      </c>
      <c r="AW99" s="123">
        <v>1559</v>
      </c>
      <c r="AX99" s="123" t="s">
        <v>279</v>
      </c>
      <c r="AY99" s="123"/>
      <c r="AZ99" s="123"/>
      <c r="BA99" s="123"/>
      <c r="BB99" s="123" t="s">
        <v>280</v>
      </c>
      <c r="BC99" s="123"/>
      <c r="BD99" s="123" t="s">
        <v>367</v>
      </c>
      <c r="BE99" s="123">
        <v>29975</v>
      </c>
      <c r="BF99" s="123" t="s">
        <v>1374</v>
      </c>
      <c r="BG99" s="123" t="s">
        <v>1377</v>
      </c>
      <c r="BH99" s="97" t="s">
        <v>1596</v>
      </c>
      <c r="BI99" s="123" t="s">
        <v>104</v>
      </c>
      <c r="BJ99" s="97">
        <v>46064</v>
      </c>
      <c r="BK99" s="95"/>
      <c r="BL99" s="95" t="s">
        <v>109</v>
      </c>
      <c r="BM99" s="98" t="s">
        <v>114</v>
      </c>
      <c r="BN99" s="99" t="s">
        <v>192</v>
      </c>
      <c r="BO99" s="123" t="s">
        <v>236</v>
      </c>
      <c r="BP99" s="123"/>
      <c r="BQ99" s="42"/>
      <c r="BR99" s="96"/>
    </row>
    <row r="100" spans="1:70" ht="30" hidden="1" customHeight="1" x14ac:dyDescent="0.35">
      <c r="A100" s="95">
        <v>210</v>
      </c>
      <c r="B100" s="123" t="s">
        <v>260</v>
      </c>
      <c r="C100" s="123" t="s">
        <v>250</v>
      </c>
      <c r="D100" s="123" t="s">
        <v>249</v>
      </c>
      <c r="E100" s="123" t="s">
        <v>261</v>
      </c>
      <c r="F100" s="123" t="s">
        <v>261</v>
      </c>
      <c r="G100" s="123" t="s">
        <v>247</v>
      </c>
      <c r="H100" s="123" t="s">
        <v>248</v>
      </c>
      <c r="I100" s="123">
        <v>124260</v>
      </c>
      <c r="J100" s="123" t="s">
        <v>404</v>
      </c>
      <c r="K100" s="123">
        <v>124260</v>
      </c>
      <c r="L100" s="123" t="s">
        <v>283</v>
      </c>
      <c r="M100" s="123" t="s">
        <v>284</v>
      </c>
      <c r="N100" s="123">
        <v>214260</v>
      </c>
      <c r="O100" s="123" t="s">
        <v>1369</v>
      </c>
      <c r="P100" s="123">
        <v>283046</v>
      </c>
      <c r="Q100" s="123" t="s">
        <v>1370</v>
      </c>
      <c r="R100" s="123" t="s">
        <v>265</v>
      </c>
      <c r="S100" s="123" t="s">
        <v>1378</v>
      </c>
      <c r="T100" s="123" t="s">
        <v>1378</v>
      </c>
      <c r="U100" s="123" t="s">
        <v>424</v>
      </c>
      <c r="V100" s="123" t="s">
        <v>268</v>
      </c>
      <c r="W100" s="123">
        <v>0</v>
      </c>
      <c r="X100" s="123" t="s">
        <v>301</v>
      </c>
      <c r="Y100" s="123">
        <v>354772199</v>
      </c>
      <c r="Z100" s="123" t="s">
        <v>1379</v>
      </c>
      <c r="AA100" s="123" t="s">
        <v>1380</v>
      </c>
      <c r="AB100" s="123">
        <v>64000</v>
      </c>
      <c r="AC100" s="123" t="s">
        <v>411</v>
      </c>
      <c r="AD100" s="123">
        <v>24</v>
      </c>
      <c r="AE100" s="123" t="s">
        <v>350</v>
      </c>
      <c r="AF100" s="123" t="s">
        <v>434</v>
      </c>
      <c r="AG100" s="123" t="s">
        <v>412</v>
      </c>
      <c r="AH100" s="123" t="s">
        <v>305</v>
      </c>
      <c r="AI100" s="123" t="s">
        <v>1064</v>
      </c>
      <c r="AJ100" s="123">
        <v>3420</v>
      </c>
      <c r="AK100" s="123">
        <v>3420</v>
      </c>
      <c r="AL100" s="123" t="s">
        <v>1381</v>
      </c>
      <c r="AM100" s="123">
        <v>19591.02</v>
      </c>
      <c r="AN100" s="123">
        <v>11188.98</v>
      </c>
      <c r="AO100" s="123">
        <v>30780</v>
      </c>
      <c r="AP100" s="123">
        <v>44408.98</v>
      </c>
      <c r="AQ100" s="123">
        <v>7889.02</v>
      </c>
      <c r="AR100" s="123">
        <v>52298</v>
      </c>
      <c r="AS100" s="123">
        <v>36815.43</v>
      </c>
      <c r="AT100" s="123">
        <v>7644.57</v>
      </c>
      <c r="AU100" s="123">
        <v>44460</v>
      </c>
      <c r="AV100" s="123">
        <v>22</v>
      </c>
      <c r="AW100" s="123">
        <v>368</v>
      </c>
      <c r="AX100" s="123" t="s">
        <v>279</v>
      </c>
      <c r="AY100" s="123"/>
      <c r="AZ100" s="123"/>
      <c r="BA100" s="123"/>
      <c r="BB100" s="123" t="s">
        <v>280</v>
      </c>
      <c r="BC100" s="123"/>
      <c r="BD100" s="123" t="s">
        <v>525</v>
      </c>
      <c r="BE100" s="123">
        <v>64000</v>
      </c>
      <c r="BF100" s="123" t="s">
        <v>1378</v>
      </c>
      <c r="BG100" s="123" t="s">
        <v>1382</v>
      </c>
      <c r="BH100" s="97" t="s">
        <v>1596</v>
      </c>
      <c r="BI100" s="123" t="s">
        <v>104</v>
      </c>
      <c r="BJ100" s="97">
        <v>46064</v>
      </c>
      <c r="BK100" s="95"/>
      <c r="BL100" s="95" t="s">
        <v>109</v>
      </c>
      <c r="BM100" s="98" t="s">
        <v>124</v>
      </c>
      <c r="BN100" s="99" t="s">
        <v>192</v>
      </c>
      <c r="BO100" s="123" t="s">
        <v>236</v>
      </c>
      <c r="BP100" s="123"/>
      <c r="BQ100" s="42"/>
      <c r="BR100" s="96"/>
    </row>
    <row r="101" spans="1:70" ht="30" hidden="1" customHeight="1" x14ac:dyDescent="0.35">
      <c r="A101" s="95">
        <v>211</v>
      </c>
      <c r="B101" s="123" t="s">
        <v>260</v>
      </c>
      <c r="C101" s="123" t="s">
        <v>250</v>
      </c>
      <c r="D101" s="123" t="s">
        <v>249</v>
      </c>
      <c r="E101" s="123" t="s">
        <v>261</v>
      </c>
      <c r="F101" s="123" t="s">
        <v>261</v>
      </c>
      <c r="G101" s="123" t="s">
        <v>247</v>
      </c>
      <c r="H101" s="123" t="s">
        <v>248</v>
      </c>
      <c r="I101" s="123">
        <v>124260</v>
      </c>
      <c r="J101" s="123" t="s">
        <v>404</v>
      </c>
      <c r="K101" s="123">
        <v>124260</v>
      </c>
      <c r="L101" s="123" t="s">
        <v>283</v>
      </c>
      <c r="M101" s="123" t="s">
        <v>284</v>
      </c>
      <c r="N101" s="123">
        <v>214260</v>
      </c>
      <c r="O101" s="123" t="s">
        <v>1369</v>
      </c>
      <c r="P101" s="123">
        <v>283046</v>
      </c>
      <c r="Q101" s="123" t="s">
        <v>1370</v>
      </c>
      <c r="R101" s="123" t="s">
        <v>359</v>
      </c>
      <c r="S101" s="123" t="s">
        <v>1383</v>
      </c>
      <c r="T101" s="123" t="s">
        <v>1383</v>
      </c>
      <c r="U101" s="123" t="s">
        <v>408</v>
      </c>
      <c r="V101" s="123" t="s">
        <v>268</v>
      </c>
      <c r="W101" s="123">
        <v>0</v>
      </c>
      <c r="X101" s="123" t="s">
        <v>301</v>
      </c>
      <c r="Y101" s="123">
        <v>17578077</v>
      </c>
      <c r="Z101" s="123" t="s">
        <v>1384</v>
      </c>
      <c r="AA101" s="123" t="s">
        <v>1334</v>
      </c>
      <c r="AB101" s="123">
        <v>41488</v>
      </c>
      <c r="AC101" s="123" t="s">
        <v>411</v>
      </c>
      <c r="AD101" s="123">
        <v>52</v>
      </c>
      <c r="AE101" s="123" t="s">
        <v>273</v>
      </c>
      <c r="AF101" s="123" t="s">
        <v>401</v>
      </c>
      <c r="AG101" s="123" t="s">
        <v>1318</v>
      </c>
      <c r="AH101" s="123" t="s">
        <v>305</v>
      </c>
      <c r="AI101" s="123" t="s">
        <v>1334</v>
      </c>
      <c r="AJ101" s="123">
        <v>1290</v>
      </c>
      <c r="AK101" s="123">
        <v>1290</v>
      </c>
      <c r="AL101" s="123" t="s">
        <v>366</v>
      </c>
      <c r="AM101" s="123">
        <v>27292.37</v>
      </c>
      <c r="AN101" s="123">
        <v>331</v>
      </c>
      <c r="AO101" s="123">
        <v>27623.37</v>
      </c>
      <c r="AP101" s="123">
        <v>18481.07</v>
      </c>
      <c r="AQ101" s="123">
        <v>2027.3</v>
      </c>
      <c r="AR101" s="123">
        <v>20508.37</v>
      </c>
      <c r="AS101" s="123">
        <v>15051.63</v>
      </c>
      <c r="AT101" s="123">
        <v>2027.3</v>
      </c>
      <c r="AU101" s="123">
        <v>17078.93</v>
      </c>
      <c r="AV101" s="123">
        <v>52</v>
      </c>
      <c r="AW101" s="123">
        <v>1556</v>
      </c>
      <c r="AX101" s="123" t="s">
        <v>279</v>
      </c>
      <c r="AY101" s="123"/>
      <c r="AZ101" s="123"/>
      <c r="BA101" s="123"/>
      <c r="BB101" s="123" t="s">
        <v>280</v>
      </c>
      <c r="BC101" s="123"/>
      <c r="BD101" s="123"/>
      <c r="BE101" s="123">
        <v>0</v>
      </c>
      <c r="BF101" s="123" t="s">
        <v>1383</v>
      </c>
      <c r="BG101" s="123" t="s">
        <v>1385</v>
      </c>
      <c r="BH101" s="97" t="s">
        <v>1596</v>
      </c>
      <c r="BI101" s="123" t="s">
        <v>104</v>
      </c>
      <c r="BJ101" s="97">
        <v>46064</v>
      </c>
      <c r="BK101" s="95"/>
      <c r="BL101" s="95" t="s">
        <v>109</v>
      </c>
      <c r="BM101" s="98" t="s">
        <v>114</v>
      </c>
      <c r="BN101" s="99" t="s">
        <v>192</v>
      </c>
      <c r="BO101" s="123" t="s">
        <v>236</v>
      </c>
      <c r="BP101" s="123"/>
      <c r="BQ101" s="42"/>
      <c r="BR101" s="96"/>
    </row>
    <row r="102" spans="1:70" ht="30" hidden="1" customHeight="1" x14ac:dyDescent="0.35">
      <c r="A102" s="95">
        <v>212</v>
      </c>
      <c r="B102" s="123" t="s">
        <v>260</v>
      </c>
      <c r="C102" s="123" t="s">
        <v>250</v>
      </c>
      <c r="D102" s="123" t="s">
        <v>249</v>
      </c>
      <c r="E102" s="123" t="s">
        <v>261</v>
      </c>
      <c r="F102" s="123" t="s">
        <v>261</v>
      </c>
      <c r="G102" s="123" t="s">
        <v>247</v>
      </c>
      <c r="H102" s="123" t="s">
        <v>248</v>
      </c>
      <c r="I102" s="123">
        <v>124260</v>
      </c>
      <c r="J102" s="123" t="s">
        <v>404</v>
      </c>
      <c r="K102" s="123">
        <v>124260</v>
      </c>
      <c r="L102" s="123" t="s">
        <v>283</v>
      </c>
      <c r="M102" s="123" t="s">
        <v>284</v>
      </c>
      <c r="N102" s="123">
        <v>214260</v>
      </c>
      <c r="O102" s="123" t="s">
        <v>1369</v>
      </c>
      <c r="P102" s="123">
        <v>283046</v>
      </c>
      <c r="Q102" s="123" t="s">
        <v>1370</v>
      </c>
      <c r="R102" s="123" t="s">
        <v>680</v>
      </c>
      <c r="S102" s="123" t="s">
        <v>1386</v>
      </c>
      <c r="T102" s="123" t="s">
        <v>1386</v>
      </c>
      <c r="U102" s="123" t="s">
        <v>424</v>
      </c>
      <c r="V102" s="123" t="s">
        <v>432</v>
      </c>
      <c r="W102" s="123">
        <v>0</v>
      </c>
      <c r="X102" s="123" t="s">
        <v>301</v>
      </c>
      <c r="Y102" s="123">
        <v>28650762</v>
      </c>
      <c r="Z102" s="123" t="s">
        <v>1387</v>
      </c>
      <c r="AA102" s="123" t="s">
        <v>1388</v>
      </c>
      <c r="AB102" s="123">
        <v>47911</v>
      </c>
      <c r="AC102" s="123" t="s">
        <v>411</v>
      </c>
      <c r="AD102" s="123">
        <v>24</v>
      </c>
      <c r="AE102" s="123" t="s">
        <v>350</v>
      </c>
      <c r="AF102" s="123" t="s">
        <v>382</v>
      </c>
      <c r="AG102" s="123" t="s">
        <v>416</v>
      </c>
      <c r="AH102" s="123" t="s">
        <v>305</v>
      </c>
      <c r="AI102" s="123" t="s">
        <v>1388</v>
      </c>
      <c r="AJ102" s="123">
        <v>2500</v>
      </c>
      <c r="AK102" s="123">
        <v>2500</v>
      </c>
      <c r="AL102" s="123" t="s">
        <v>366</v>
      </c>
      <c r="AM102" s="123">
        <v>41199.54</v>
      </c>
      <c r="AN102" s="123">
        <v>5658.09</v>
      </c>
      <c r="AO102" s="123">
        <v>46857.63</v>
      </c>
      <c r="AP102" s="123">
        <v>6711.46</v>
      </c>
      <c r="AQ102" s="123">
        <v>222.91</v>
      </c>
      <c r="AR102" s="123">
        <v>6934.37</v>
      </c>
      <c r="AS102" s="123">
        <v>6711.46</v>
      </c>
      <c r="AT102" s="123">
        <v>222.91</v>
      </c>
      <c r="AU102" s="123">
        <v>6934.37</v>
      </c>
      <c r="AV102" s="123">
        <v>52</v>
      </c>
      <c r="AW102" s="123">
        <v>1160</v>
      </c>
      <c r="AX102" s="123" t="s">
        <v>279</v>
      </c>
      <c r="AY102" s="123"/>
      <c r="AZ102" s="123"/>
      <c r="BA102" s="123"/>
      <c r="BB102" s="123" t="s">
        <v>280</v>
      </c>
      <c r="BC102" s="123"/>
      <c r="BD102" s="123"/>
      <c r="BE102" s="123">
        <v>0</v>
      </c>
      <c r="BF102" s="123" t="s">
        <v>1386</v>
      </c>
      <c r="BG102" s="123" t="s">
        <v>1389</v>
      </c>
      <c r="BH102" s="97" t="s">
        <v>1596</v>
      </c>
      <c r="BI102" s="123" t="s">
        <v>104</v>
      </c>
      <c r="BJ102" s="97">
        <v>46064</v>
      </c>
      <c r="BK102" s="95"/>
      <c r="BL102" s="95" t="s">
        <v>109</v>
      </c>
      <c r="BM102" s="98" t="s">
        <v>114</v>
      </c>
      <c r="BN102" s="99" t="s">
        <v>192</v>
      </c>
      <c r="BO102" s="123" t="s">
        <v>236</v>
      </c>
      <c r="BP102" s="123"/>
      <c r="BQ102" s="42"/>
      <c r="BR102" s="96"/>
    </row>
    <row r="103" spans="1:70" ht="30" hidden="1" customHeight="1" x14ac:dyDescent="0.35">
      <c r="A103" s="95">
        <v>213</v>
      </c>
      <c r="B103" s="123" t="s">
        <v>260</v>
      </c>
      <c r="C103" s="123" t="s">
        <v>250</v>
      </c>
      <c r="D103" s="123" t="s">
        <v>249</v>
      </c>
      <c r="E103" s="123" t="s">
        <v>261</v>
      </c>
      <c r="F103" s="123" t="s">
        <v>261</v>
      </c>
      <c r="G103" s="123" t="s">
        <v>247</v>
      </c>
      <c r="H103" s="123" t="s">
        <v>248</v>
      </c>
      <c r="I103" s="123">
        <v>124260</v>
      </c>
      <c r="J103" s="123" t="s">
        <v>404</v>
      </c>
      <c r="K103" s="123">
        <v>124260</v>
      </c>
      <c r="L103" s="123" t="s">
        <v>283</v>
      </c>
      <c r="M103" s="123" t="s">
        <v>284</v>
      </c>
      <c r="N103" s="123">
        <v>214260</v>
      </c>
      <c r="O103" s="123" t="s">
        <v>1369</v>
      </c>
      <c r="P103" s="123">
        <v>283046</v>
      </c>
      <c r="Q103" s="123" t="s">
        <v>1370</v>
      </c>
      <c r="R103" s="123" t="s">
        <v>318</v>
      </c>
      <c r="S103" s="123" t="s">
        <v>1390</v>
      </c>
      <c r="T103" s="123" t="s">
        <v>1390</v>
      </c>
      <c r="U103" s="123" t="s">
        <v>319</v>
      </c>
      <c r="V103" s="123" t="s">
        <v>268</v>
      </c>
      <c r="W103" s="123">
        <v>0</v>
      </c>
      <c r="X103" s="123" t="s">
        <v>301</v>
      </c>
      <c r="Y103" s="123">
        <v>17222353</v>
      </c>
      <c r="Z103" s="123" t="s">
        <v>1391</v>
      </c>
      <c r="AA103" s="123" t="s">
        <v>410</v>
      </c>
      <c r="AB103" s="123">
        <v>41488</v>
      </c>
      <c r="AC103" s="123" t="s">
        <v>411</v>
      </c>
      <c r="AD103" s="123">
        <v>52</v>
      </c>
      <c r="AE103" s="123" t="s">
        <v>273</v>
      </c>
      <c r="AF103" s="123" t="s">
        <v>401</v>
      </c>
      <c r="AG103" s="123" t="s">
        <v>412</v>
      </c>
      <c r="AH103" s="123" t="s">
        <v>305</v>
      </c>
      <c r="AI103" s="123" t="s">
        <v>410</v>
      </c>
      <c r="AJ103" s="123">
        <v>1010</v>
      </c>
      <c r="AK103" s="123">
        <v>1010</v>
      </c>
      <c r="AL103" s="123" t="s">
        <v>366</v>
      </c>
      <c r="AM103" s="123">
        <v>10950.21</v>
      </c>
      <c r="AN103" s="123">
        <v>560.63</v>
      </c>
      <c r="AO103" s="123">
        <v>11510.84</v>
      </c>
      <c r="AP103" s="123">
        <v>33889.79</v>
      </c>
      <c r="AQ103" s="123">
        <v>5601.62</v>
      </c>
      <c r="AR103" s="123">
        <v>39491.410000000003</v>
      </c>
      <c r="AS103" s="123">
        <v>30537.79</v>
      </c>
      <c r="AT103" s="123">
        <v>5601.62</v>
      </c>
      <c r="AU103" s="123">
        <v>36139.410000000003</v>
      </c>
      <c r="AV103" s="123">
        <v>109</v>
      </c>
      <c r="AW103" s="123">
        <v>1956</v>
      </c>
      <c r="AX103" s="123" t="s">
        <v>279</v>
      </c>
      <c r="AY103" s="123"/>
      <c r="AZ103" s="123"/>
      <c r="BA103" s="123"/>
      <c r="BB103" s="123" t="s">
        <v>280</v>
      </c>
      <c r="BC103" s="123"/>
      <c r="BD103" s="123" t="s">
        <v>367</v>
      </c>
      <c r="BE103" s="123">
        <v>41488</v>
      </c>
      <c r="BF103" s="123" t="s">
        <v>1390</v>
      </c>
      <c r="BG103" s="123" t="s">
        <v>1392</v>
      </c>
      <c r="BH103" s="97" t="s">
        <v>1596</v>
      </c>
      <c r="BI103" s="123" t="s">
        <v>104</v>
      </c>
      <c r="BJ103" s="97">
        <v>46064</v>
      </c>
      <c r="BK103" s="95"/>
      <c r="BL103" s="95" t="s">
        <v>109</v>
      </c>
      <c r="BM103" s="98" t="s">
        <v>124</v>
      </c>
      <c r="BN103" s="99" t="s">
        <v>192</v>
      </c>
      <c r="BO103" s="123" t="s">
        <v>236</v>
      </c>
      <c r="BP103" s="123"/>
      <c r="BQ103" s="42"/>
      <c r="BR103" s="96"/>
    </row>
    <row r="104" spans="1:70" ht="30" hidden="1" customHeight="1" x14ac:dyDescent="0.35">
      <c r="A104" s="95">
        <v>214</v>
      </c>
      <c r="B104" s="123" t="s">
        <v>260</v>
      </c>
      <c r="C104" s="123" t="s">
        <v>250</v>
      </c>
      <c r="D104" s="123" t="s">
        <v>249</v>
      </c>
      <c r="E104" s="123" t="s">
        <v>261</v>
      </c>
      <c r="F104" s="123" t="s">
        <v>261</v>
      </c>
      <c r="G104" s="123" t="s">
        <v>247</v>
      </c>
      <c r="H104" s="123" t="s">
        <v>248</v>
      </c>
      <c r="I104" s="123">
        <v>124260</v>
      </c>
      <c r="J104" s="123" t="s">
        <v>404</v>
      </c>
      <c r="K104" s="123">
        <v>124260</v>
      </c>
      <c r="L104" s="123" t="s">
        <v>283</v>
      </c>
      <c r="M104" s="123" t="s">
        <v>284</v>
      </c>
      <c r="N104" s="123">
        <v>214260</v>
      </c>
      <c r="O104" s="123" t="s">
        <v>1369</v>
      </c>
      <c r="P104" s="123">
        <v>283046</v>
      </c>
      <c r="Q104" s="123" t="s">
        <v>1370</v>
      </c>
      <c r="R104" s="123" t="s">
        <v>265</v>
      </c>
      <c r="S104" s="123" t="s">
        <v>1393</v>
      </c>
      <c r="T104" s="123" t="s">
        <v>1393</v>
      </c>
      <c r="U104" s="123" t="s">
        <v>408</v>
      </c>
      <c r="V104" s="123" t="s">
        <v>268</v>
      </c>
      <c r="W104" s="123">
        <v>541</v>
      </c>
      <c r="X104" s="123" t="s">
        <v>301</v>
      </c>
      <c r="Y104" s="123">
        <v>348328247</v>
      </c>
      <c r="Z104" s="123" t="s">
        <v>1394</v>
      </c>
      <c r="AA104" s="123" t="s">
        <v>1395</v>
      </c>
      <c r="AB104" s="123">
        <v>62828</v>
      </c>
      <c r="AC104" s="123" t="s">
        <v>411</v>
      </c>
      <c r="AD104" s="123">
        <v>24</v>
      </c>
      <c r="AE104" s="123" t="s">
        <v>307</v>
      </c>
      <c r="AF104" s="123" t="s">
        <v>382</v>
      </c>
      <c r="AG104" s="123" t="s">
        <v>416</v>
      </c>
      <c r="AH104" s="123" t="s">
        <v>305</v>
      </c>
      <c r="AI104" s="123" t="s">
        <v>1396</v>
      </c>
      <c r="AJ104" s="123">
        <v>3451</v>
      </c>
      <c r="AK104" s="123">
        <v>3250</v>
      </c>
      <c r="AL104" s="123" t="s">
        <v>1069</v>
      </c>
      <c r="AM104" s="123">
        <v>35985.379999999997</v>
      </c>
      <c r="AN104" s="123">
        <v>12965.62</v>
      </c>
      <c r="AO104" s="123">
        <v>48951</v>
      </c>
      <c r="AP104" s="123">
        <v>26842.62</v>
      </c>
      <c r="AQ104" s="123">
        <v>2407.38</v>
      </c>
      <c r="AR104" s="123">
        <v>29250</v>
      </c>
      <c r="AS104" s="123">
        <v>26842.62</v>
      </c>
      <c r="AT104" s="123">
        <v>2407.38</v>
      </c>
      <c r="AU104" s="123">
        <v>29250</v>
      </c>
      <c r="AV104" s="123">
        <v>42</v>
      </c>
      <c r="AW104" s="123">
        <v>795</v>
      </c>
      <c r="AX104" s="123" t="s">
        <v>279</v>
      </c>
      <c r="AY104" s="123"/>
      <c r="AZ104" s="123"/>
      <c r="BA104" s="123"/>
      <c r="BB104" s="123" t="s">
        <v>280</v>
      </c>
      <c r="BC104" s="123"/>
      <c r="BD104" s="123" t="s">
        <v>525</v>
      </c>
      <c r="BE104" s="123">
        <v>62828</v>
      </c>
      <c r="BF104" s="123" t="s">
        <v>1393</v>
      </c>
      <c r="BG104" s="123" t="s">
        <v>1397</v>
      </c>
      <c r="BH104" s="97" t="s">
        <v>1596</v>
      </c>
      <c r="BI104" s="123" t="s">
        <v>104</v>
      </c>
      <c r="BJ104" s="97">
        <v>46064</v>
      </c>
      <c r="BK104" s="95"/>
      <c r="BL104" s="95" t="s">
        <v>109</v>
      </c>
      <c r="BM104" s="98" t="s">
        <v>124</v>
      </c>
      <c r="BN104" s="99" t="s">
        <v>192</v>
      </c>
      <c r="BO104" s="123" t="s">
        <v>236</v>
      </c>
      <c r="BP104" s="123"/>
      <c r="BQ104" s="42"/>
      <c r="BR104" s="96"/>
    </row>
    <row r="105" spans="1:70" ht="30" hidden="1" customHeight="1" x14ac:dyDescent="0.35">
      <c r="A105" s="95">
        <v>215</v>
      </c>
      <c r="B105" s="123" t="s">
        <v>260</v>
      </c>
      <c r="C105" s="123" t="s">
        <v>250</v>
      </c>
      <c r="D105" s="123" t="s">
        <v>249</v>
      </c>
      <c r="E105" s="123" t="s">
        <v>261</v>
      </c>
      <c r="F105" s="123" t="s">
        <v>261</v>
      </c>
      <c r="G105" s="123" t="s">
        <v>247</v>
      </c>
      <c r="H105" s="123" t="s">
        <v>248</v>
      </c>
      <c r="I105" s="123">
        <v>124260</v>
      </c>
      <c r="J105" s="123" t="s">
        <v>404</v>
      </c>
      <c r="K105" s="123">
        <v>124260</v>
      </c>
      <c r="L105" s="123" t="s">
        <v>283</v>
      </c>
      <c r="M105" s="123" t="s">
        <v>284</v>
      </c>
      <c r="N105" s="123">
        <v>214260</v>
      </c>
      <c r="O105" s="123" t="s">
        <v>1369</v>
      </c>
      <c r="P105" s="123">
        <v>283046</v>
      </c>
      <c r="Q105" s="123" t="s">
        <v>1370</v>
      </c>
      <c r="R105" s="123" t="s">
        <v>287</v>
      </c>
      <c r="S105" s="123" t="s">
        <v>1393</v>
      </c>
      <c r="T105" s="123" t="s">
        <v>1393</v>
      </c>
      <c r="U105" s="123" t="s">
        <v>424</v>
      </c>
      <c r="V105" s="123" t="s">
        <v>268</v>
      </c>
      <c r="W105" s="123">
        <v>541</v>
      </c>
      <c r="X105" s="123" t="s">
        <v>301</v>
      </c>
      <c r="Y105" s="123">
        <v>352227395</v>
      </c>
      <c r="Z105" s="123" t="s">
        <v>1398</v>
      </c>
      <c r="AA105" s="123" t="s">
        <v>1399</v>
      </c>
      <c r="AB105" s="123">
        <v>30000</v>
      </c>
      <c r="AC105" s="123" t="s">
        <v>411</v>
      </c>
      <c r="AD105" s="123">
        <v>18</v>
      </c>
      <c r="AE105" s="123" t="s">
        <v>293</v>
      </c>
      <c r="AF105" s="123" t="s">
        <v>382</v>
      </c>
      <c r="AG105" s="123" t="s">
        <v>416</v>
      </c>
      <c r="AH105" s="123" t="s">
        <v>305</v>
      </c>
      <c r="AI105" s="123" t="s">
        <v>1400</v>
      </c>
      <c r="AJ105" s="123">
        <v>2020</v>
      </c>
      <c r="AK105" s="123">
        <v>2020</v>
      </c>
      <c r="AL105" s="123" t="s">
        <v>366</v>
      </c>
      <c r="AM105" s="123">
        <v>2458.5</v>
      </c>
      <c r="AN105" s="123">
        <v>1690.05</v>
      </c>
      <c r="AO105" s="123">
        <v>4148.55</v>
      </c>
      <c r="AP105" s="123">
        <v>27541.5</v>
      </c>
      <c r="AQ105" s="123">
        <v>5102.95</v>
      </c>
      <c r="AR105" s="123">
        <v>32644.45</v>
      </c>
      <c r="AS105" s="123">
        <v>27541.5</v>
      </c>
      <c r="AT105" s="123">
        <v>5102.95</v>
      </c>
      <c r="AU105" s="123">
        <v>32644.45</v>
      </c>
      <c r="AV105" s="123">
        <v>29</v>
      </c>
      <c r="AW105" s="123">
        <v>795</v>
      </c>
      <c r="AX105" s="123" t="s">
        <v>279</v>
      </c>
      <c r="AY105" s="123"/>
      <c r="AZ105" s="123"/>
      <c r="BA105" s="123"/>
      <c r="BB105" s="123" t="s">
        <v>280</v>
      </c>
      <c r="BC105" s="123"/>
      <c r="BD105" s="123" t="s">
        <v>429</v>
      </c>
      <c r="BE105" s="123">
        <v>30000</v>
      </c>
      <c r="BF105" s="123" t="s">
        <v>1393</v>
      </c>
      <c r="BG105" s="123" t="s">
        <v>1397</v>
      </c>
      <c r="BH105" s="97" t="s">
        <v>1596</v>
      </c>
      <c r="BI105" s="123" t="s">
        <v>104</v>
      </c>
      <c r="BJ105" s="97">
        <v>46064</v>
      </c>
      <c r="BK105" s="95"/>
      <c r="BL105" s="95" t="s">
        <v>109</v>
      </c>
      <c r="BM105" s="98" t="s">
        <v>124</v>
      </c>
      <c r="BN105" s="99" t="s">
        <v>192</v>
      </c>
      <c r="BO105" s="123" t="s">
        <v>236</v>
      </c>
      <c r="BP105" s="123"/>
      <c r="BQ105" s="42"/>
      <c r="BR105" s="96"/>
    </row>
    <row r="106" spans="1:70" ht="30" hidden="1" customHeight="1" x14ac:dyDescent="0.35">
      <c r="A106" s="95">
        <v>216</v>
      </c>
      <c r="B106" s="123" t="s">
        <v>260</v>
      </c>
      <c r="C106" s="123" t="s">
        <v>250</v>
      </c>
      <c r="D106" s="123" t="s">
        <v>249</v>
      </c>
      <c r="E106" s="123" t="s">
        <v>261</v>
      </c>
      <c r="F106" s="123" t="s">
        <v>261</v>
      </c>
      <c r="G106" s="123" t="s">
        <v>247</v>
      </c>
      <c r="H106" s="123" t="s">
        <v>248</v>
      </c>
      <c r="I106" s="123">
        <v>124260</v>
      </c>
      <c r="J106" s="123" t="s">
        <v>404</v>
      </c>
      <c r="K106" s="123">
        <v>124260</v>
      </c>
      <c r="L106" s="123" t="s">
        <v>283</v>
      </c>
      <c r="M106" s="123" t="s">
        <v>284</v>
      </c>
      <c r="N106" s="123">
        <v>214260</v>
      </c>
      <c r="O106" s="123" t="s">
        <v>1369</v>
      </c>
      <c r="P106" s="123">
        <v>283046</v>
      </c>
      <c r="Q106" s="123" t="s">
        <v>1370</v>
      </c>
      <c r="R106" s="123" t="s">
        <v>359</v>
      </c>
      <c r="S106" s="123" t="s">
        <v>1401</v>
      </c>
      <c r="T106" s="123" t="s">
        <v>1401</v>
      </c>
      <c r="U106" s="123" t="s">
        <v>408</v>
      </c>
      <c r="V106" s="123" t="s">
        <v>268</v>
      </c>
      <c r="W106" s="123">
        <v>0</v>
      </c>
      <c r="X106" s="123" t="s">
        <v>301</v>
      </c>
      <c r="Y106" s="123">
        <v>17222654</v>
      </c>
      <c r="Z106" s="123" t="s">
        <v>1402</v>
      </c>
      <c r="AA106" s="123" t="s">
        <v>410</v>
      </c>
      <c r="AB106" s="123">
        <v>41488</v>
      </c>
      <c r="AC106" s="123" t="s">
        <v>411</v>
      </c>
      <c r="AD106" s="123">
        <v>52</v>
      </c>
      <c r="AE106" s="123" t="s">
        <v>273</v>
      </c>
      <c r="AF106" s="123" t="s">
        <v>401</v>
      </c>
      <c r="AG106" s="123" t="s">
        <v>412</v>
      </c>
      <c r="AH106" s="123" t="s">
        <v>305</v>
      </c>
      <c r="AI106" s="123" t="s">
        <v>410</v>
      </c>
      <c r="AJ106" s="123">
        <v>1290</v>
      </c>
      <c r="AK106" s="123">
        <v>1290</v>
      </c>
      <c r="AL106" s="123" t="s">
        <v>366</v>
      </c>
      <c r="AM106" s="123">
        <v>20165.68</v>
      </c>
      <c r="AN106" s="123">
        <v>496.63</v>
      </c>
      <c r="AO106" s="123">
        <v>20662.310000000001</v>
      </c>
      <c r="AP106" s="123">
        <v>27570.97</v>
      </c>
      <c r="AQ106" s="123">
        <v>6169.05</v>
      </c>
      <c r="AR106" s="123">
        <v>33740.019999999997</v>
      </c>
      <c r="AS106" s="123">
        <v>24219.32</v>
      </c>
      <c r="AT106" s="123">
        <v>6169.05</v>
      </c>
      <c r="AU106" s="123">
        <v>30388.37</v>
      </c>
      <c r="AV106" s="123">
        <v>52</v>
      </c>
      <c r="AW106" s="123">
        <v>1525</v>
      </c>
      <c r="AX106" s="123" t="s">
        <v>279</v>
      </c>
      <c r="AY106" s="123"/>
      <c r="AZ106" s="123"/>
      <c r="BA106" s="123"/>
      <c r="BB106" s="123" t="s">
        <v>280</v>
      </c>
      <c r="BC106" s="123"/>
      <c r="BD106" s="123" t="s">
        <v>367</v>
      </c>
      <c r="BE106" s="123">
        <v>41488</v>
      </c>
      <c r="BF106" s="123" t="s">
        <v>1401</v>
      </c>
      <c r="BG106" s="123" t="s">
        <v>1403</v>
      </c>
      <c r="BH106" s="97" t="s">
        <v>1596</v>
      </c>
      <c r="BI106" s="123" t="s">
        <v>104</v>
      </c>
      <c r="BJ106" s="97">
        <v>46064</v>
      </c>
      <c r="BK106" s="95"/>
      <c r="BL106" s="95" t="s">
        <v>109</v>
      </c>
      <c r="BM106" s="98" t="s">
        <v>124</v>
      </c>
      <c r="BN106" s="99" t="s">
        <v>192</v>
      </c>
      <c r="BO106" s="123" t="s">
        <v>236</v>
      </c>
      <c r="BP106" s="123"/>
      <c r="BQ106" s="42"/>
      <c r="BR106" s="96"/>
    </row>
    <row r="107" spans="1:70" ht="30" hidden="1" customHeight="1" x14ac:dyDescent="0.35">
      <c r="A107" s="95">
        <v>225</v>
      </c>
      <c r="B107" s="123" t="s">
        <v>260</v>
      </c>
      <c r="C107" s="123" t="s">
        <v>250</v>
      </c>
      <c r="D107" s="123" t="s">
        <v>249</v>
      </c>
      <c r="E107" s="123" t="s">
        <v>261</v>
      </c>
      <c r="F107" s="123" t="s">
        <v>261</v>
      </c>
      <c r="G107" s="123" t="s">
        <v>247</v>
      </c>
      <c r="H107" s="123" t="s">
        <v>248</v>
      </c>
      <c r="I107" s="123">
        <v>152580</v>
      </c>
      <c r="J107" s="123" t="s">
        <v>1426</v>
      </c>
      <c r="K107" s="123">
        <v>152580</v>
      </c>
      <c r="L107" s="123" t="s">
        <v>254</v>
      </c>
      <c r="M107" s="123" t="s">
        <v>253</v>
      </c>
      <c r="N107" s="123">
        <v>259170</v>
      </c>
      <c r="O107" s="123" t="s">
        <v>1427</v>
      </c>
      <c r="P107" s="123">
        <v>340304</v>
      </c>
      <c r="Q107" s="123" t="s">
        <v>1428</v>
      </c>
      <c r="R107" s="123" t="s">
        <v>265</v>
      </c>
      <c r="S107" s="123" t="s">
        <v>1429</v>
      </c>
      <c r="T107" s="123" t="s">
        <v>1429</v>
      </c>
      <c r="U107" s="123" t="s">
        <v>289</v>
      </c>
      <c r="V107" s="123" t="s">
        <v>268</v>
      </c>
      <c r="W107" s="123">
        <v>0</v>
      </c>
      <c r="X107" s="123" t="s">
        <v>309</v>
      </c>
      <c r="Y107" s="123">
        <v>354772176</v>
      </c>
      <c r="Z107" s="123" t="s">
        <v>1430</v>
      </c>
      <c r="AA107" s="123" t="s">
        <v>1431</v>
      </c>
      <c r="AB107" s="123">
        <v>80000</v>
      </c>
      <c r="AC107" s="123" t="s">
        <v>363</v>
      </c>
      <c r="AD107" s="123">
        <v>24</v>
      </c>
      <c r="AE107" s="123" t="s">
        <v>557</v>
      </c>
      <c r="AF107" s="123" t="s">
        <v>1432</v>
      </c>
      <c r="AG107" s="123" t="s">
        <v>1433</v>
      </c>
      <c r="AH107" s="123" t="s">
        <v>305</v>
      </c>
      <c r="AI107" s="123" t="s">
        <v>1309</v>
      </c>
      <c r="AJ107" s="123">
        <v>4270</v>
      </c>
      <c r="AK107" s="123">
        <v>4270</v>
      </c>
      <c r="AL107" s="123" t="s">
        <v>1309</v>
      </c>
      <c r="AM107" s="123">
        <v>1913.84</v>
      </c>
      <c r="AN107" s="123">
        <v>2356.16</v>
      </c>
      <c r="AO107" s="123">
        <v>4270</v>
      </c>
      <c r="AP107" s="123">
        <v>78086.16</v>
      </c>
      <c r="AQ107" s="123">
        <v>21260.84</v>
      </c>
      <c r="AR107" s="123">
        <v>99347</v>
      </c>
      <c r="AS107" s="123">
        <v>68710.09</v>
      </c>
      <c r="AT107" s="123">
        <v>20959.91</v>
      </c>
      <c r="AU107" s="123">
        <v>89670</v>
      </c>
      <c r="AV107" s="123">
        <v>22</v>
      </c>
      <c r="AW107" s="123">
        <v>615</v>
      </c>
      <c r="AX107" s="123" t="s">
        <v>279</v>
      </c>
      <c r="AY107" s="123"/>
      <c r="AZ107" s="123"/>
      <c r="BA107" s="123"/>
      <c r="BB107" s="123" t="s">
        <v>280</v>
      </c>
      <c r="BC107" s="123"/>
      <c r="BD107" s="123" t="s">
        <v>429</v>
      </c>
      <c r="BE107" s="123">
        <v>80000</v>
      </c>
      <c r="BF107" s="123" t="s">
        <v>1429</v>
      </c>
      <c r="BG107" s="123" t="s">
        <v>1434</v>
      </c>
      <c r="BH107" s="97" t="s">
        <v>1596</v>
      </c>
      <c r="BI107" s="123" t="s">
        <v>104</v>
      </c>
      <c r="BJ107" s="97">
        <v>46064</v>
      </c>
      <c r="BK107" s="95"/>
      <c r="BL107" s="95" t="s">
        <v>109</v>
      </c>
      <c r="BM107" s="98" t="s">
        <v>124</v>
      </c>
      <c r="BN107" s="99" t="s">
        <v>192</v>
      </c>
      <c r="BO107" s="123" t="s">
        <v>236</v>
      </c>
      <c r="BP107" s="123"/>
      <c r="BQ107" s="42"/>
      <c r="BR107" s="96"/>
    </row>
    <row r="108" spans="1:70" ht="30" hidden="1" customHeight="1" x14ac:dyDescent="0.35">
      <c r="A108" s="95">
        <v>226</v>
      </c>
      <c r="B108" s="123" t="s">
        <v>260</v>
      </c>
      <c r="C108" s="123" t="s">
        <v>250</v>
      </c>
      <c r="D108" s="123" t="s">
        <v>249</v>
      </c>
      <c r="E108" s="123" t="s">
        <v>261</v>
      </c>
      <c r="F108" s="123" t="s">
        <v>261</v>
      </c>
      <c r="G108" s="123" t="s">
        <v>247</v>
      </c>
      <c r="H108" s="123" t="s">
        <v>248</v>
      </c>
      <c r="I108" s="123">
        <v>152580</v>
      </c>
      <c r="J108" s="123" t="s">
        <v>1426</v>
      </c>
      <c r="K108" s="123">
        <v>152580</v>
      </c>
      <c r="L108" s="123" t="s">
        <v>254</v>
      </c>
      <c r="M108" s="123" t="s">
        <v>253</v>
      </c>
      <c r="N108" s="123">
        <v>259170</v>
      </c>
      <c r="O108" s="123" t="s">
        <v>1427</v>
      </c>
      <c r="P108" s="123">
        <v>340304</v>
      </c>
      <c r="Q108" s="123" t="s">
        <v>1428</v>
      </c>
      <c r="R108" s="123" t="s">
        <v>265</v>
      </c>
      <c r="S108" s="123" t="s">
        <v>1435</v>
      </c>
      <c r="T108" s="123" t="s">
        <v>1435</v>
      </c>
      <c r="U108" s="123" t="s">
        <v>289</v>
      </c>
      <c r="V108" s="123" t="s">
        <v>268</v>
      </c>
      <c r="W108" s="123">
        <v>0</v>
      </c>
      <c r="X108" s="123" t="s">
        <v>309</v>
      </c>
      <c r="Y108" s="123">
        <v>357436032</v>
      </c>
      <c r="Z108" s="123" t="s">
        <v>1436</v>
      </c>
      <c r="AA108" s="123" t="s">
        <v>550</v>
      </c>
      <c r="AB108" s="123">
        <v>80000</v>
      </c>
      <c r="AC108" s="123" t="s">
        <v>363</v>
      </c>
      <c r="AD108" s="123">
        <v>24</v>
      </c>
      <c r="AE108" s="123" t="s">
        <v>302</v>
      </c>
      <c r="AF108" s="123" t="s">
        <v>448</v>
      </c>
      <c r="AG108" s="123" t="s">
        <v>1433</v>
      </c>
      <c r="AH108" s="123" t="s">
        <v>305</v>
      </c>
      <c r="AI108" s="123" t="s">
        <v>1437</v>
      </c>
      <c r="AJ108" s="123">
        <v>4270</v>
      </c>
      <c r="AK108" s="123">
        <v>4270</v>
      </c>
      <c r="AL108" s="123" t="s">
        <v>1438</v>
      </c>
      <c r="AM108" s="123">
        <v>31369.07</v>
      </c>
      <c r="AN108" s="123">
        <v>15600.93</v>
      </c>
      <c r="AO108" s="123">
        <v>46970</v>
      </c>
      <c r="AP108" s="123">
        <v>48630.93</v>
      </c>
      <c r="AQ108" s="123">
        <v>7463.07</v>
      </c>
      <c r="AR108" s="123">
        <v>56094</v>
      </c>
      <c r="AS108" s="123">
        <v>24245.84</v>
      </c>
      <c r="AT108" s="123">
        <v>5644.16</v>
      </c>
      <c r="AU108" s="123">
        <v>29890</v>
      </c>
      <c r="AV108" s="123">
        <v>18</v>
      </c>
      <c r="AW108" s="123">
        <v>189</v>
      </c>
      <c r="AX108" s="123" t="s">
        <v>279</v>
      </c>
      <c r="AY108" s="123"/>
      <c r="AZ108" s="123"/>
      <c r="BA108" s="123"/>
      <c r="BB108" s="123" t="s">
        <v>280</v>
      </c>
      <c r="BC108" s="123"/>
      <c r="BD108" s="123"/>
      <c r="BE108" s="123">
        <v>0</v>
      </c>
      <c r="BF108" s="123" t="s">
        <v>1435</v>
      </c>
      <c r="BG108" s="123" t="s">
        <v>1439</v>
      </c>
      <c r="BH108" s="97" t="s">
        <v>1596</v>
      </c>
      <c r="BI108" s="123" t="s">
        <v>104</v>
      </c>
      <c r="BJ108" s="97">
        <v>46064</v>
      </c>
      <c r="BK108" s="95"/>
      <c r="BL108" s="95" t="s">
        <v>109</v>
      </c>
      <c r="BM108" s="98" t="s">
        <v>124</v>
      </c>
      <c r="BN108" s="99" t="s">
        <v>192</v>
      </c>
      <c r="BO108" s="123" t="s">
        <v>236</v>
      </c>
      <c r="BP108" s="123"/>
      <c r="BQ108" s="42"/>
      <c r="BR108" s="96"/>
    </row>
    <row r="109" spans="1:70" ht="30" hidden="1" customHeight="1" x14ac:dyDescent="0.35">
      <c r="A109" s="95">
        <v>227</v>
      </c>
      <c r="B109" s="123" t="s">
        <v>260</v>
      </c>
      <c r="C109" s="123" t="s">
        <v>250</v>
      </c>
      <c r="D109" s="123" t="s">
        <v>249</v>
      </c>
      <c r="E109" s="123" t="s">
        <v>261</v>
      </c>
      <c r="F109" s="123" t="s">
        <v>261</v>
      </c>
      <c r="G109" s="123" t="s">
        <v>247</v>
      </c>
      <c r="H109" s="123" t="s">
        <v>248</v>
      </c>
      <c r="I109" s="123">
        <v>152580</v>
      </c>
      <c r="J109" s="123" t="s">
        <v>1426</v>
      </c>
      <c r="K109" s="123">
        <v>152580</v>
      </c>
      <c r="L109" s="123" t="s">
        <v>254</v>
      </c>
      <c r="M109" s="123" t="s">
        <v>253</v>
      </c>
      <c r="N109" s="123">
        <v>259170</v>
      </c>
      <c r="O109" s="123" t="s">
        <v>1427</v>
      </c>
      <c r="P109" s="123">
        <v>340304</v>
      </c>
      <c r="Q109" s="123" t="s">
        <v>1428</v>
      </c>
      <c r="R109" s="123" t="s">
        <v>265</v>
      </c>
      <c r="S109" s="123" t="s">
        <v>1440</v>
      </c>
      <c r="T109" s="123" t="s">
        <v>1440</v>
      </c>
      <c r="U109" s="123" t="s">
        <v>289</v>
      </c>
      <c r="V109" s="123" t="s">
        <v>268</v>
      </c>
      <c r="W109" s="123">
        <v>0</v>
      </c>
      <c r="X109" s="123" t="s">
        <v>269</v>
      </c>
      <c r="Y109" s="123">
        <v>358599174</v>
      </c>
      <c r="Z109" s="123" t="s">
        <v>1441</v>
      </c>
      <c r="AA109" s="123" t="s">
        <v>310</v>
      </c>
      <c r="AB109" s="123">
        <v>54000</v>
      </c>
      <c r="AC109" s="123" t="s">
        <v>363</v>
      </c>
      <c r="AD109" s="123">
        <v>30</v>
      </c>
      <c r="AE109" s="123" t="s">
        <v>311</v>
      </c>
      <c r="AF109" s="123" t="s">
        <v>1432</v>
      </c>
      <c r="AG109" s="123" t="s">
        <v>1433</v>
      </c>
      <c r="AH109" s="123" t="s">
        <v>305</v>
      </c>
      <c r="AI109" s="123" t="s">
        <v>1442</v>
      </c>
      <c r="AJ109" s="123">
        <v>2400</v>
      </c>
      <c r="AK109" s="123">
        <v>2400</v>
      </c>
      <c r="AL109" s="123" t="s">
        <v>345</v>
      </c>
      <c r="AM109" s="123">
        <v>16044.75</v>
      </c>
      <c r="AN109" s="123">
        <v>10955.25</v>
      </c>
      <c r="AO109" s="123">
        <v>27000</v>
      </c>
      <c r="AP109" s="123">
        <v>37955.25</v>
      </c>
      <c r="AQ109" s="123">
        <v>7401.75</v>
      </c>
      <c r="AR109" s="123">
        <v>45357</v>
      </c>
      <c r="AS109" s="123">
        <v>6787.27</v>
      </c>
      <c r="AT109" s="123">
        <v>2212.73</v>
      </c>
      <c r="AU109" s="123">
        <v>9000</v>
      </c>
      <c r="AV109" s="123">
        <v>15</v>
      </c>
      <c r="AW109" s="123">
        <v>97</v>
      </c>
      <c r="AX109" s="123" t="s">
        <v>546</v>
      </c>
      <c r="AY109" s="123"/>
      <c r="AZ109" s="123"/>
      <c r="BA109" s="123"/>
      <c r="BB109" s="123" t="s">
        <v>280</v>
      </c>
      <c r="BC109" s="123"/>
      <c r="BD109" s="123"/>
      <c r="BE109" s="123">
        <v>0</v>
      </c>
      <c r="BF109" s="123" t="s">
        <v>1440</v>
      </c>
      <c r="BG109" s="123" t="s">
        <v>1443</v>
      </c>
      <c r="BH109" s="97" t="s">
        <v>1596</v>
      </c>
      <c r="BI109" s="123" t="s">
        <v>104</v>
      </c>
      <c r="BJ109" s="97">
        <v>46064</v>
      </c>
      <c r="BK109" s="95"/>
      <c r="BL109" s="95" t="s">
        <v>109</v>
      </c>
      <c r="BM109" s="98" t="s">
        <v>124</v>
      </c>
      <c r="BN109" s="99" t="s">
        <v>192</v>
      </c>
      <c r="BO109" s="123" t="s">
        <v>236</v>
      </c>
      <c r="BP109" s="123"/>
      <c r="BQ109" s="42"/>
      <c r="BR109" s="96"/>
    </row>
    <row r="110" spans="1:70" ht="30" hidden="1" customHeight="1" x14ac:dyDescent="0.35">
      <c r="A110" s="95">
        <v>228</v>
      </c>
      <c r="B110" s="123" t="s">
        <v>260</v>
      </c>
      <c r="C110" s="123" t="s">
        <v>250</v>
      </c>
      <c r="D110" s="123" t="s">
        <v>249</v>
      </c>
      <c r="E110" s="123" t="s">
        <v>261</v>
      </c>
      <c r="F110" s="123" t="s">
        <v>261</v>
      </c>
      <c r="G110" s="123" t="s">
        <v>247</v>
      </c>
      <c r="H110" s="123" t="s">
        <v>248</v>
      </c>
      <c r="I110" s="123">
        <v>152580</v>
      </c>
      <c r="J110" s="123" t="s">
        <v>1426</v>
      </c>
      <c r="K110" s="123">
        <v>152580</v>
      </c>
      <c r="L110" s="123" t="s">
        <v>254</v>
      </c>
      <c r="M110" s="123" t="s">
        <v>253</v>
      </c>
      <c r="N110" s="123">
        <v>259170</v>
      </c>
      <c r="O110" s="123" t="s">
        <v>1427</v>
      </c>
      <c r="P110" s="123">
        <v>340304</v>
      </c>
      <c r="Q110" s="123" t="s">
        <v>1428</v>
      </c>
      <c r="R110" s="123" t="s">
        <v>265</v>
      </c>
      <c r="S110" s="123" t="s">
        <v>1444</v>
      </c>
      <c r="T110" s="123" t="s">
        <v>1444</v>
      </c>
      <c r="U110" s="123" t="s">
        <v>289</v>
      </c>
      <c r="V110" s="123" t="s">
        <v>268</v>
      </c>
      <c r="W110" s="123">
        <v>0</v>
      </c>
      <c r="X110" s="123" t="s">
        <v>309</v>
      </c>
      <c r="Y110" s="123">
        <v>354772193</v>
      </c>
      <c r="Z110" s="123" t="s">
        <v>1445</v>
      </c>
      <c r="AA110" s="123" t="s">
        <v>1431</v>
      </c>
      <c r="AB110" s="123">
        <v>80000</v>
      </c>
      <c r="AC110" s="123" t="s">
        <v>363</v>
      </c>
      <c r="AD110" s="123">
        <v>24</v>
      </c>
      <c r="AE110" s="123" t="s">
        <v>557</v>
      </c>
      <c r="AF110" s="123" t="s">
        <v>1446</v>
      </c>
      <c r="AG110" s="123" t="s">
        <v>1433</v>
      </c>
      <c r="AH110" s="123" t="s">
        <v>305</v>
      </c>
      <c r="AI110" s="123" t="s">
        <v>1309</v>
      </c>
      <c r="AJ110" s="123">
        <v>4270</v>
      </c>
      <c r="AK110" s="123">
        <v>4270</v>
      </c>
      <c r="AL110" s="123" t="s">
        <v>499</v>
      </c>
      <c r="AM110" s="123">
        <v>1913.84</v>
      </c>
      <c r="AN110" s="123">
        <v>3356.16</v>
      </c>
      <c r="AO110" s="123">
        <v>5270</v>
      </c>
      <c r="AP110" s="123">
        <v>78086.16</v>
      </c>
      <c r="AQ110" s="123">
        <v>20260.84</v>
      </c>
      <c r="AR110" s="123">
        <v>98347</v>
      </c>
      <c r="AS110" s="123">
        <v>68710.09</v>
      </c>
      <c r="AT110" s="123">
        <v>19959.91</v>
      </c>
      <c r="AU110" s="123">
        <v>88670</v>
      </c>
      <c r="AV110" s="123">
        <v>22</v>
      </c>
      <c r="AW110" s="123">
        <v>615</v>
      </c>
      <c r="AX110" s="123" t="s">
        <v>279</v>
      </c>
      <c r="AY110" s="123"/>
      <c r="AZ110" s="123"/>
      <c r="BA110" s="123"/>
      <c r="BB110" s="123" t="s">
        <v>280</v>
      </c>
      <c r="BC110" s="123"/>
      <c r="BD110" s="123" t="s">
        <v>429</v>
      </c>
      <c r="BE110" s="123">
        <v>80000</v>
      </c>
      <c r="BF110" s="123" t="s">
        <v>1444</v>
      </c>
      <c r="BG110" s="123" t="s">
        <v>1447</v>
      </c>
      <c r="BH110" s="97" t="s">
        <v>1596</v>
      </c>
      <c r="BI110" s="123" t="s">
        <v>104</v>
      </c>
      <c r="BJ110" s="97">
        <v>46064</v>
      </c>
      <c r="BK110" s="95"/>
      <c r="BL110" s="95" t="s">
        <v>109</v>
      </c>
      <c r="BM110" s="98" t="s">
        <v>124</v>
      </c>
      <c r="BN110" s="99" t="s">
        <v>192</v>
      </c>
      <c r="BO110" s="123" t="s">
        <v>236</v>
      </c>
      <c r="BP110" s="123"/>
      <c r="BQ110" s="42"/>
      <c r="BR110" s="96"/>
    </row>
    <row r="111" spans="1:70" ht="30" hidden="1" customHeight="1" x14ac:dyDescent="0.35">
      <c r="A111" s="95">
        <v>229</v>
      </c>
      <c r="B111" s="123" t="s">
        <v>260</v>
      </c>
      <c r="C111" s="123" t="s">
        <v>250</v>
      </c>
      <c r="D111" s="123" t="s">
        <v>249</v>
      </c>
      <c r="E111" s="123" t="s">
        <v>261</v>
      </c>
      <c r="F111" s="123" t="s">
        <v>261</v>
      </c>
      <c r="G111" s="123" t="s">
        <v>247</v>
      </c>
      <c r="H111" s="123" t="s">
        <v>248</v>
      </c>
      <c r="I111" s="123">
        <v>129433</v>
      </c>
      <c r="J111" s="123" t="s">
        <v>282</v>
      </c>
      <c r="K111" s="123">
        <v>129433</v>
      </c>
      <c r="L111" s="123" t="s">
        <v>283</v>
      </c>
      <c r="M111" s="123" t="s">
        <v>284</v>
      </c>
      <c r="N111" s="123">
        <v>230587</v>
      </c>
      <c r="O111" s="123" t="s">
        <v>1448</v>
      </c>
      <c r="P111" s="123">
        <v>303619</v>
      </c>
      <c r="Q111" s="123" t="s">
        <v>746</v>
      </c>
      <c r="R111" s="123" t="s">
        <v>359</v>
      </c>
      <c r="S111" s="123" t="s">
        <v>1449</v>
      </c>
      <c r="T111" s="123" t="s">
        <v>1449</v>
      </c>
      <c r="U111" s="123" t="s">
        <v>424</v>
      </c>
      <c r="V111" s="123" t="s">
        <v>268</v>
      </c>
      <c r="W111" s="123">
        <v>0</v>
      </c>
      <c r="X111" s="123" t="s">
        <v>301</v>
      </c>
      <c r="Y111" s="123">
        <v>18728608</v>
      </c>
      <c r="Z111" s="123" t="s">
        <v>1450</v>
      </c>
      <c r="AA111" s="123" t="s">
        <v>1451</v>
      </c>
      <c r="AB111" s="123">
        <v>31116</v>
      </c>
      <c r="AC111" s="123" t="s">
        <v>292</v>
      </c>
      <c r="AD111" s="123">
        <v>24</v>
      </c>
      <c r="AE111" s="123" t="s">
        <v>320</v>
      </c>
      <c r="AF111" s="123" t="s">
        <v>1452</v>
      </c>
      <c r="AG111" s="123" t="s">
        <v>1453</v>
      </c>
      <c r="AH111" s="123" t="s">
        <v>305</v>
      </c>
      <c r="AI111" s="123" t="s">
        <v>1451</v>
      </c>
      <c r="AJ111" s="123">
        <v>1645</v>
      </c>
      <c r="AK111" s="123">
        <v>1645</v>
      </c>
      <c r="AL111" s="123" t="s">
        <v>366</v>
      </c>
      <c r="AM111" s="123">
        <v>28721.86</v>
      </c>
      <c r="AN111" s="123">
        <v>917</v>
      </c>
      <c r="AO111" s="123">
        <v>29638.86</v>
      </c>
      <c r="AP111" s="123">
        <v>2883.14</v>
      </c>
      <c r="AQ111" s="123">
        <v>63</v>
      </c>
      <c r="AR111" s="123">
        <v>2946.14</v>
      </c>
      <c r="AS111" s="123">
        <v>2394.14</v>
      </c>
      <c r="AT111" s="123">
        <v>63</v>
      </c>
      <c r="AU111" s="123">
        <v>2457.14</v>
      </c>
      <c r="AV111" s="123">
        <v>53</v>
      </c>
      <c r="AW111" s="123">
        <v>1404</v>
      </c>
      <c r="AX111" s="123" t="s">
        <v>279</v>
      </c>
      <c r="AY111" s="123"/>
      <c r="AZ111" s="123"/>
      <c r="BA111" s="123"/>
      <c r="BB111" s="123" t="s">
        <v>280</v>
      </c>
      <c r="BC111" s="123"/>
      <c r="BD111" s="123"/>
      <c r="BE111" s="123">
        <v>0</v>
      </c>
      <c r="BF111" s="123" t="s">
        <v>1449</v>
      </c>
      <c r="BG111" s="123" t="s">
        <v>1454</v>
      </c>
      <c r="BH111" s="97" t="s">
        <v>1596</v>
      </c>
      <c r="BI111" s="123" t="s">
        <v>104</v>
      </c>
      <c r="BJ111" s="97">
        <v>46064</v>
      </c>
      <c r="BK111" s="95"/>
      <c r="BL111" s="95" t="s">
        <v>109</v>
      </c>
      <c r="BM111" s="98" t="s">
        <v>124</v>
      </c>
      <c r="BN111" s="99" t="s">
        <v>192</v>
      </c>
      <c r="BO111" s="123" t="s">
        <v>236</v>
      </c>
      <c r="BP111" s="123"/>
      <c r="BQ111" s="42"/>
      <c r="BR111" s="96"/>
    </row>
    <row r="112" spans="1:70" ht="30" hidden="1" customHeight="1" x14ac:dyDescent="0.35">
      <c r="A112" s="95">
        <v>230</v>
      </c>
      <c r="B112" s="123" t="s">
        <v>260</v>
      </c>
      <c r="C112" s="123" t="s">
        <v>250</v>
      </c>
      <c r="D112" s="123" t="s">
        <v>249</v>
      </c>
      <c r="E112" s="123" t="s">
        <v>261</v>
      </c>
      <c r="F112" s="123" t="s">
        <v>261</v>
      </c>
      <c r="G112" s="123" t="s">
        <v>247</v>
      </c>
      <c r="H112" s="123" t="s">
        <v>248</v>
      </c>
      <c r="I112" s="123">
        <v>129433</v>
      </c>
      <c r="J112" s="123" t="s">
        <v>282</v>
      </c>
      <c r="K112" s="123">
        <v>129433</v>
      </c>
      <c r="L112" s="123" t="s">
        <v>283</v>
      </c>
      <c r="M112" s="123" t="s">
        <v>284</v>
      </c>
      <c r="N112" s="123">
        <v>230587</v>
      </c>
      <c r="O112" s="123" t="s">
        <v>1448</v>
      </c>
      <c r="P112" s="123">
        <v>303619</v>
      </c>
      <c r="Q112" s="123" t="s">
        <v>746</v>
      </c>
      <c r="R112" s="123" t="s">
        <v>265</v>
      </c>
      <c r="S112" s="123" t="s">
        <v>1455</v>
      </c>
      <c r="T112" s="123" t="s">
        <v>1455</v>
      </c>
      <c r="U112" s="123" t="s">
        <v>289</v>
      </c>
      <c r="V112" s="123" t="s">
        <v>268</v>
      </c>
      <c r="W112" s="123">
        <v>0</v>
      </c>
      <c r="X112" s="123" t="s">
        <v>309</v>
      </c>
      <c r="Y112" s="123">
        <v>355375214</v>
      </c>
      <c r="Z112" s="123" t="s">
        <v>1456</v>
      </c>
      <c r="AA112" s="123" t="s">
        <v>947</v>
      </c>
      <c r="AB112" s="123">
        <v>80000</v>
      </c>
      <c r="AC112" s="123" t="s">
        <v>292</v>
      </c>
      <c r="AD112" s="123">
        <v>24</v>
      </c>
      <c r="AE112" s="123" t="s">
        <v>307</v>
      </c>
      <c r="AF112" s="123" t="s">
        <v>1452</v>
      </c>
      <c r="AG112" s="123" t="s">
        <v>1453</v>
      </c>
      <c r="AH112" s="123" t="s">
        <v>305</v>
      </c>
      <c r="AI112" s="123" t="s">
        <v>296</v>
      </c>
      <c r="AJ112" s="123">
        <v>4270</v>
      </c>
      <c r="AK112" s="123">
        <v>4270</v>
      </c>
      <c r="AL112" s="123" t="s">
        <v>646</v>
      </c>
      <c r="AM112" s="123">
        <v>4523.3999999999996</v>
      </c>
      <c r="AN112" s="123">
        <v>4016.6</v>
      </c>
      <c r="AO112" s="123">
        <v>8540</v>
      </c>
      <c r="AP112" s="123">
        <v>75476.600000000006</v>
      </c>
      <c r="AQ112" s="123">
        <v>19688.400000000001</v>
      </c>
      <c r="AR112" s="123">
        <v>95165</v>
      </c>
      <c r="AS112" s="123">
        <v>66015.94</v>
      </c>
      <c r="AT112" s="123">
        <v>19384.060000000001</v>
      </c>
      <c r="AU112" s="123">
        <v>85400</v>
      </c>
      <c r="AV112" s="123">
        <v>22</v>
      </c>
      <c r="AW112" s="123">
        <v>581</v>
      </c>
      <c r="AX112" s="123" t="s">
        <v>279</v>
      </c>
      <c r="AY112" s="123"/>
      <c r="AZ112" s="123"/>
      <c r="BA112" s="123"/>
      <c r="BB112" s="123" t="s">
        <v>280</v>
      </c>
      <c r="BC112" s="123"/>
      <c r="BD112" s="123" t="s">
        <v>429</v>
      </c>
      <c r="BE112" s="123">
        <v>80000</v>
      </c>
      <c r="BF112" s="123" t="s">
        <v>1455</v>
      </c>
      <c r="BG112" s="123" t="s">
        <v>1457</v>
      </c>
      <c r="BH112" s="97" t="s">
        <v>1596</v>
      </c>
      <c r="BI112" s="123" t="s">
        <v>104</v>
      </c>
      <c r="BJ112" s="97">
        <v>46064</v>
      </c>
      <c r="BK112" s="95"/>
      <c r="BL112" s="95" t="s">
        <v>109</v>
      </c>
      <c r="BM112" s="98" t="s">
        <v>124</v>
      </c>
      <c r="BN112" s="99" t="s">
        <v>192</v>
      </c>
      <c r="BO112" s="123" t="s">
        <v>236</v>
      </c>
      <c r="BP112" s="123"/>
      <c r="BQ112" s="42"/>
      <c r="BR112" s="96"/>
    </row>
    <row r="113" spans="1:70" ht="30" hidden="1" customHeight="1" x14ac:dyDescent="0.35">
      <c r="A113" s="95">
        <v>231</v>
      </c>
      <c r="B113" s="123" t="s">
        <v>260</v>
      </c>
      <c r="C113" s="123" t="s">
        <v>250</v>
      </c>
      <c r="D113" s="123" t="s">
        <v>249</v>
      </c>
      <c r="E113" s="123" t="s">
        <v>261</v>
      </c>
      <c r="F113" s="123" t="s">
        <v>261</v>
      </c>
      <c r="G113" s="123" t="s">
        <v>247</v>
      </c>
      <c r="H113" s="123" t="s">
        <v>248</v>
      </c>
      <c r="I113" s="123">
        <v>124260</v>
      </c>
      <c r="J113" s="123" t="s">
        <v>404</v>
      </c>
      <c r="K113" s="123">
        <v>124260</v>
      </c>
      <c r="L113" s="123" t="s">
        <v>283</v>
      </c>
      <c r="M113" s="123" t="s">
        <v>284</v>
      </c>
      <c r="N113" s="123">
        <v>281419</v>
      </c>
      <c r="O113" s="123" t="s">
        <v>1458</v>
      </c>
      <c r="P113" s="123">
        <v>369845</v>
      </c>
      <c r="Q113" s="123" t="s">
        <v>1459</v>
      </c>
      <c r="R113" s="123" t="s">
        <v>265</v>
      </c>
      <c r="S113" s="123" t="s">
        <v>1460</v>
      </c>
      <c r="T113" s="123" t="s">
        <v>1460</v>
      </c>
      <c r="U113" s="123" t="s">
        <v>267</v>
      </c>
      <c r="V113" s="123" t="s">
        <v>268</v>
      </c>
      <c r="W113" s="123">
        <v>0</v>
      </c>
      <c r="X113" s="123" t="s">
        <v>301</v>
      </c>
      <c r="Y113" s="123">
        <v>353440483</v>
      </c>
      <c r="Z113" s="123" t="s">
        <v>1461</v>
      </c>
      <c r="AA113" s="123" t="s">
        <v>569</v>
      </c>
      <c r="AB113" s="123">
        <v>52000</v>
      </c>
      <c r="AC113" s="123" t="s">
        <v>411</v>
      </c>
      <c r="AD113" s="123">
        <v>24</v>
      </c>
      <c r="AE113" s="123" t="s">
        <v>273</v>
      </c>
      <c r="AF113" s="123" t="s">
        <v>1462</v>
      </c>
      <c r="AG113" s="123" t="s">
        <v>551</v>
      </c>
      <c r="AH113" s="123" t="s">
        <v>497</v>
      </c>
      <c r="AI113" s="123" t="s">
        <v>428</v>
      </c>
      <c r="AJ113" s="123">
        <v>2780</v>
      </c>
      <c r="AK113" s="123">
        <v>2780</v>
      </c>
      <c r="AL113" s="123"/>
      <c r="AM113" s="123">
        <v>0</v>
      </c>
      <c r="AN113" s="123">
        <v>0</v>
      </c>
      <c r="AO113" s="123">
        <v>0</v>
      </c>
      <c r="AP113" s="123">
        <v>52000</v>
      </c>
      <c r="AQ113" s="123">
        <v>14933</v>
      </c>
      <c r="AR113" s="123">
        <v>66933</v>
      </c>
      <c r="AS113" s="123">
        <v>52000</v>
      </c>
      <c r="AT113" s="123">
        <v>14933</v>
      </c>
      <c r="AU113" s="123">
        <v>66933</v>
      </c>
      <c r="AV113" s="123">
        <v>26</v>
      </c>
      <c r="AW113" s="123">
        <v>765</v>
      </c>
      <c r="AX113" s="123" t="s">
        <v>279</v>
      </c>
      <c r="AY113" s="123"/>
      <c r="AZ113" s="123"/>
      <c r="BA113" s="123"/>
      <c r="BB113" s="123" t="s">
        <v>280</v>
      </c>
      <c r="BC113" s="123"/>
      <c r="BD113" s="123" t="s">
        <v>660</v>
      </c>
      <c r="BE113" s="123">
        <v>52000</v>
      </c>
      <c r="BF113" s="123" t="s">
        <v>1460</v>
      </c>
      <c r="BG113" s="123" t="s">
        <v>1463</v>
      </c>
      <c r="BH113" s="97" t="s">
        <v>1596</v>
      </c>
      <c r="BI113" s="123" t="s">
        <v>104</v>
      </c>
      <c r="BJ113" s="97">
        <v>46064</v>
      </c>
      <c r="BK113" s="95"/>
      <c r="BL113" s="95" t="s">
        <v>109</v>
      </c>
      <c r="BM113" s="98" t="s">
        <v>114</v>
      </c>
      <c r="BN113" s="99" t="s">
        <v>192</v>
      </c>
      <c r="BO113" s="123" t="s">
        <v>236</v>
      </c>
      <c r="BP113" s="123"/>
      <c r="BQ113" s="42"/>
      <c r="BR113" s="96"/>
    </row>
    <row r="114" spans="1:70" ht="30" hidden="1" customHeight="1" x14ac:dyDescent="0.35">
      <c r="A114" s="95">
        <v>232</v>
      </c>
      <c r="B114" s="123" t="s">
        <v>260</v>
      </c>
      <c r="C114" s="123" t="s">
        <v>250</v>
      </c>
      <c r="D114" s="123" t="s">
        <v>249</v>
      </c>
      <c r="E114" s="123" t="s">
        <v>261</v>
      </c>
      <c r="F114" s="123" t="s">
        <v>261</v>
      </c>
      <c r="G114" s="123" t="s">
        <v>247</v>
      </c>
      <c r="H114" s="123" t="s">
        <v>248</v>
      </c>
      <c r="I114" s="123">
        <v>191627</v>
      </c>
      <c r="J114" s="123" t="s">
        <v>262</v>
      </c>
      <c r="K114" s="123">
        <v>191627</v>
      </c>
      <c r="L114" s="123" t="s">
        <v>254</v>
      </c>
      <c r="M114" s="123" t="s">
        <v>253</v>
      </c>
      <c r="N114" s="123">
        <v>380270</v>
      </c>
      <c r="O114" s="123" t="s">
        <v>1464</v>
      </c>
      <c r="P114" s="123">
        <v>557981</v>
      </c>
      <c r="Q114" s="123" t="s">
        <v>1465</v>
      </c>
      <c r="R114" s="123" t="s">
        <v>265</v>
      </c>
      <c r="S114" s="123" t="s">
        <v>1466</v>
      </c>
      <c r="T114" s="123" t="s">
        <v>1466</v>
      </c>
      <c r="U114" s="123" t="s">
        <v>267</v>
      </c>
      <c r="V114" s="123" t="s">
        <v>268</v>
      </c>
      <c r="W114" s="123">
        <v>0</v>
      </c>
      <c r="X114" s="123" t="s">
        <v>309</v>
      </c>
      <c r="Y114" s="123">
        <v>357049620</v>
      </c>
      <c r="Z114" s="123" t="s">
        <v>1467</v>
      </c>
      <c r="AA114" s="123" t="s">
        <v>556</v>
      </c>
      <c r="AB114" s="123">
        <v>34000</v>
      </c>
      <c r="AC114" s="123" t="s">
        <v>272</v>
      </c>
      <c r="AD114" s="123">
        <v>24</v>
      </c>
      <c r="AE114" s="123" t="s">
        <v>273</v>
      </c>
      <c r="AF114" s="123" t="s">
        <v>948</v>
      </c>
      <c r="AG114" s="123" t="s">
        <v>1468</v>
      </c>
      <c r="AH114" s="123" t="s">
        <v>276</v>
      </c>
      <c r="AI114" s="123" t="s">
        <v>1469</v>
      </c>
      <c r="AJ114" s="123">
        <v>1810</v>
      </c>
      <c r="AK114" s="123">
        <v>1810</v>
      </c>
      <c r="AL114" s="123" t="s">
        <v>370</v>
      </c>
      <c r="AM114" s="123">
        <v>1088.08</v>
      </c>
      <c r="AN114" s="123">
        <v>721.92</v>
      </c>
      <c r="AO114" s="123">
        <v>1810</v>
      </c>
      <c r="AP114" s="123">
        <v>32911.919999999998</v>
      </c>
      <c r="AQ114" s="123">
        <v>8909.08</v>
      </c>
      <c r="AR114" s="123">
        <v>41821</v>
      </c>
      <c r="AS114" s="123">
        <v>24222.93</v>
      </c>
      <c r="AT114" s="123">
        <v>8357.07</v>
      </c>
      <c r="AU114" s="123">
        <v>32580</v>
      </c>
      <c r="AV114" s="123">
        <v>19</v>
      </c>
      <c r="AW114" s="123">
        <v>526</v>
      </c>
      <c r="AX114" s="123" t="s">
        <v>279</v>
      </c>
      <c r="AY114" s="123"/>
      <c r="AZ114" s="123"/>
      <c r="BA114" s="123"/>
      <c r="BB114" s="123" t="s">
        <v>280</v>
      </c>
      <c r="BC114" s="123"/>
      <c r="BD114" s="123" t="s">
        <v>429</v>
      </c>
      <c r="BE114" s="123">
        <v>34000</v>
      </c>
      <c r="BF114" s="123" t="s">
        <v>1466</v>
      </c>
      <c r="BG114" s="123" t="s">
        <v>1470</v>
      </c>
      <c r="BH114" s="97" t="s">
        <v>1596</v>
      </c>
      <c r="BI114" s="123" t="s">
        <v>104</v>
      </c>
      <c r="BJ114" s="97">
        <v>46064</v>
      </c>
      <c r="BK114" s="95"/>
      <c r="BL114" s="95" t="s">
        <v>109</v>
      </c>
      <c r="BM114" s="98" t="s">
        <v>114</v>
      </c>
      <c r="BN114" s="99" t="s">
        <v>192</v>
      </c>
      <c r="BO114" s="123" t="s">
        <v>236</v>
      </c>
      <c r="BP114" s="123"/>
      <c r="BQ114" s="42"/>
      <c r="BR114" s="96"/>
    </row>
    <row r="115" spans="1:70" ht="30" hidden="1" customHeight="1" x14ac:dyDescent="0.35">
      <c r="A115" s="95">
        <v>233</v>
      </c>
      <c r="B115" s="123" t="s">
        <v>260</v>
      </c>
      <c r="C115" s="123" t="s">
        <v>250</v>
      </c>
      <c r="D115" s="123" t="s">
        <v>249</v>
      </c>
      <c r="E115" s="123" t="s">
        <v>261</v>
      </c>
      <c r="F115" s="123" t="s">
        <v>261</v>
      </c>
      <c r="G115" s="123" t="s">
        <v>247</v>
      </c>
      <c r="H115" s="123" t="s">
        <v>248</v>
      </c>
      <c r="I115" s="123">
        <v>191627</v>
      </c>
      <c r="J115" s="123" t="s">
        <v>262</v>
      </c>
      <c r="K115" s="123">
        <v>191627</v>
      </c>
      <c r="L115" s="123" t="s">
        <v>254</v>
      </c>
      <c r="M115" s="123" t="s">
        <v>253</v>
      </c>
      <c r="N115" s="123">
        <v>380270</v>
      </c>
      <c r="O115" s="123" t="s">
        <v>1464</v>
      </c>
      <c r="P115" s="123">
        <v>557981</v>
      </c>
      <c r="Q115" s="123" t="s">
        <v>1465</v>
      </c>
      <c r="R115" s="123" t="s">
        <v>265</v>
      </c>
      <c r="S115" s="123" t="s">
        <v>1471</v>
      </c>
      <c r="T115" s="123" t="s">
        <v>1471</v>
      </c>
      <c r="U115" s="123" t="s">
        <v>424</v>
      </c>
      <c r="V115" s="123" t="s">
        <v>268</v>
      </c>
      <c r="W115" s="123">
        <v>0</v>
      </c>
      <c r="X115" s="123" t="s">
        <v>309</v>
      </c>
      <c r="Y115" s="123">
        <v>357601513</v>
      </c>
      <c r="Z115" s="123" t="s">
        <v>1472</v>
      </c>
      <c r="AA115" s="123" t="s">
        <v>322</v>
      </c>
      <c r="AB115" s="123">
        <v>52000</v>
      </c>
      <c r="AC115" s="123" t="s">
        <v>272</v>
      </c>
      <c r="AD115" s="123">
        <v>24</v>
      </c>
      <c r="AE115" s="123" t="s">
        <v>530</v>
      </c>
      <c r="AF115" s="123" t="s">
        <v>1473</v>
      </c>
      <c r="AG115" s="123" t="s">
        <v>1474</v>
      </c>
      <c r="AH115" s="123" t="s">
        <v>276</v>
      </c>
      <c r="AI115" s="123" t="s">
        <v>646</v>
      </c>
      <c r="AJ115" s="123">
        <v>2780</v>
      </c>
      <c r="AK115" s="123">
        <v>2780</v>
      </c>
      <c r="AL115" s="123" t="s">
        <v>1475</v>
      </c>
      <c r="AM115" s="123">
        <v>5131.3500000000004</v>
      </c>
      <c r="AN115" s="123">
        <v>3208.65</v>
      </c>
      <c r="AO115" s="123">
        <v>8340</v>
      </c>
      <c r="AP115" s="123">
        <v>46868.65</v>
      </c>
      <c r="AQ115" s="123">
        <v>11467.35</v>
      </c>
      <c r="AR115" s="123">
        <v>58336</v>
      </c>
      <c r="AS115" s="123">
        <v>31368.46</v>
      </c>
      <c r="AT115" s="123">
        <v>10331.540000000001</v>
      </c>
      <c r="AU115" s="123">
        <v>41700</v>
      </c>
      <c r="AV115" s="123">
        <v>18</v>
      </c>
      <c r="AW115" s="123">
        <v>434</v>
      </c>
      <c r="AX115" s="123" t="s">
        <v>279</v>
      </c>
      <c r="AY115" s="123"/>
      <c r="AZ115" s="123"/>
      <c r="BA115" s="123"/>
      <c r="BB115" s="123" t="s">
        <v>280</v>
      </c>
      <c r="BC115" s="123"/>
      <c r="BD115" s="123" t="s">
        <v>281</v>
      </c>
      <c r="BE115" s="123">
        <v>52000</v>
      </c>
      <c r="BF115" s="123" t="s">
        <v>1471</v>
      </c>
      <c r="BG115" s="123" t="s">
        <v>1476</v>
      </c>
      <c r="BH115" s="97" t="s">
        <v>1596</v>
      </c>
      <c r="BI115" s="123" t="s">
        <v>104</v>
      </c>
      <c r="BJ115" s="97">
        <v>46064</v>
      </c>
      <c r="BK115" s="95"/>
      <c r="BL115" s="95" t="s">
        <v>109</v>
      </c>
      <c r="BM115" s="98" t="s">
        <v>114</v>
      </c>
      <c r="BN115" s="99" t="s">
        <v>192</v>
      </c>
      <c r="BO115" s="123" t="s">
        <v>236</v>
      </c>
      <c r="BP115" s="123"/>
      <c r="BQ115" s="42"/>
      <c r="BR115" s="96"/>
    </row>
    <row r="116" spans="1:70" ht="30" hidden="1" customHeight="1" x14ac:dyDescent="0.35">
      <c r="A116" s="95">
        <v>234</v>
      </c>
      <c r="B116" s="123" t="s">
        <v>260</v>
      </c>
      <c r="C116" s="123" t="s">
        <v>250</v>
      </c>
      <c r="D116" s="123" t="s">
        <v>249</v>
      </c>
      <c r="E116" s="123" t="s">
        <v>261</v>
      </c>
      <c r="F116" s="123" t="s">
        <v>261</v>
      </c>
      <c r="G116" s="123" t="s">
        <v>247</v>
      </c>
      <c r="H116" s="123" t="s">
        <v>248</v>
      </c>
      <c r="I116" s="123">
        <v>191627</v>
      </c>
      <c r="J116" s="123" t="s">
        <v>262</v>
      </c>
      <c r="K116" s="123">
        <v>191627</v>
      </c>
      <c r="L116" s="123" t="s">
        <v>254</v>
      </c>
      <c r="M116" s="123" t="s">
        <v>253</v>
      </c>
      <c r="N116" s="123">
        <v>380270</v>
      </c>
      <c r="O116" s="123" t="s">
        <v>1464</v>
      </c>
      <c r="P116" s="123">
        <v>557981</v>
      </c>
      <c r="Q116" s="123" t="s">
        <v>1465</v>
      </c>
      <c r="R116" s="123" t="s">
        <v>265</v>
      </c>
      <c r="S116" s="123" t="s">
        <v>1477</v>
      </c>
      <c r="T116" s="123" t="s">
        <v>1477</v>
      </c>
      <c r="U116" s="123" t="s">
        <v>289</v>
      </c>
      <c r="V116" s="123" t="s">
        <v>268</v>
      </c>
      <c r="W116" s="123">
        <v>0</v>
      </c>
      <c r="X116" s="123" t="s">
        <v>309</v>
      </c>
      <c r="Y116" s="123">
        <v>356435325</v>
      </c>
      <c r="Z116" s="123" t="s">
        <v>1478</v>
      </c>
      <c r="AA116" s="123" t="s">
        <v>916</v>
      </c>
      <c r="AB116" s="123">
        <v>27000</v>
      </c>
      <c r="AC116" s="123" t="s">
        <v>272</v>
      </c>
      <c r="AD116" s="123">
        <v>18</v>
      </c>
      <c r="AE116" s="123" t="s">
        <v>273</v>
      </c>
      <c r="AF116" s="123" t="s">
        <v>948</v>
      </c>
      <c r="AG116" s="123" t="s">
        <v>1468</v>
      </c>
      <c r="AH116" s="123" t="s">
        <v>276</v>
      </c>
      <c r="AI116" s="123" t="s">
        <v>277</v>
      </c>
      <c r="AJ116" s="123">
        <v>1810</v>
      </c>
      <c r="AK116" s="123">
        <v>1810</v>
      </c>
      <c r="AL116" s="123" t="s">
        <v>343</v>
      </c>
      <c r="AM116" s="123">
        <v>1070.27</v>
      </c>
      <c r="AN116" s="123">
        <v>739.73</v>
      </c>
      <c r="AO116" s="123">
        <v>1810</v>
      </c>
      <c r="AP116" s="123">
        <v>25929.73</v>
      </c>
      <c r="AQ116" s="123">
        <v>5190.2700000000004</v>
      </c>
      <c r="AR116" s="123">
        <v>31120</v>
      </c>
      <c r="AS116" s="123">
        <v>25929.73</v>
      </c>
      <c r="AT116" s="123">
        <v>5190.2700000000004</v>
      </c>
      <c r="AU116" s="123">
        <v>31120</v>
      </c>
      <c r="AV116" s="123">
        <v>20</v>
      </c>
      <c r="AW116" s="123">
        <v>557</v>
      </c>
      <c r="AX116" s="123" t="s">
        <v>279</v>
      </c>
      <c r="AY116" s="123"/>
      <c r="AZ116" s="123"/>
      <c r="BA116" s="123"/>
      <c r="BB116" s="123" t="s">
        <v>280</v>
      </c>
      <c r="BC116" s="123"/>
      <c r="BD116" s="123" t="s">
        <v>429</v>
      </c>
      <c r="BE116" s="123">
        <v>27000</v>
      </c>
      <c r="BF116" s="123" t="s">
        <v>1477</v>
      </c>
      <c r="BG116" s="123" t="s">
        <v>1479</v>
      </c>
      <c r="BH116" s="97" t="s">
        <v>1596</v>
      </c>
      <c r="BI116" s="123" t="s">
        <v>104</v>
      </c>
      <c r="BJ116" s="97">
        <v>46064</v>
      </c>
      <c r="BK116" s="95"/>
      <c r="BL116" s="95" t="s">
        <v>109</v>
      </c>
      <c r="BM116" s="98" t="s">
        <v>114</v>
      </c>
      <c r="BN116" s="99" t="s">
        <v>192</v>
      </c>
      <c r="BO116" s="123" t="s">
        <v>236</v>
      </c>
      <c r="BP116" s="123"/>
      <c r="BQ116" s="42"/>
      <c r="BR116" s="96"/>
    </row>
    <row r="117" spans="1:70" ht="30" hidden="1" customHeight="1" x14ac:dyDescent="0.35">
      <c r="A117" s="95">
        <v>235</v>
      </c>
      <c r="B117" s="123" t="s">
        <v>260</v>
      </c>
      <c r="C117" s="123" t="s">
        <v>250</v>
      </c>
      <c r="D117" s="123" t="s">
        <v>249</v>
      </c>
      <c r="E117" s="123" t="s">
        <v>261</v>
      </c>
      <c r="F117" s="123" t="s">
        <v>261</v>
      </c>
      <c r="G117" s="123" t="s">
        <v>247</v>
      </c>
      <c r="H117" s="123" t="s">
        <v>248</v>
      </c>
      <c r="I117" s="123">
        <v>191627</v>
      </c>
      <c r="J117" s="123" t="s">
        <v>262</v>
      </c>
      <c r="K117" s="123">
        <v>191627</v>
      </c>
      <c r="L117" s="123" t="s">
        <v>254</v>
      </c>
      <c r="M117" s="123" t="s">
        <v>253</v>
      </c>
      <c r="N117" s="123">
        <v>380270</v>
      </c>
      <c r="O117" s="123" t="s">
        <v>1464</v>
      </c>
      <c r="P117" s="123">
        <v>557981</v>
      </c>
      <c r="Q117" s="123" t="s">
        <v>1465</v>
      </c>
      <c r="R117" s="123" t="s">
        <v>287</v>
      </c>
      <c r="S117" s="123" t="s">
        <v>1480</v>
      </c>
      <c r="T117" s="123" t="s">
        <v>1480</v>
      </c>
      <c r="U117" s="123" t="s">
        <v>319</v>
      </c>
      <c r="V117" s="123" t="s">
        <v>268</v>
      </c>
      <c r="W117" s="123">
        <v>0</v>
      </c>
      <c r="X117" s="123" t="s">
        <v>269</v>
      </c>
      <c r="Y117" s="123">
        <v>355858283</v>
      </c>
      <c r="Z117" s="123" t="s">
        <v>1481</v>
      </c>
      <c r="AA117" s="123" t="s">
        <v>291</v>
      </c>
      <c r="AB117" s="123">
        <v>30000</v>
      </c>
      <c r="AC117" s="123" t="s">
        <v>272</v>
      </c>
      <c r="AD117" s="123">
        <v>18</v>
      </c>
      <c r="AE117" s="123" t="s">
        <v>293</v>
      </c>
      <c r="AF117" s="123" t="s">
        <v>1473</v>
      </c>
      <c r="AG117" s="123" t="s">
        <v>1474</v>
      </c>
      <c r="AH117" s="123" t="s">
        <v>276</v>
      </c>
      <c r="AI117" s="123" t="s">
        <v>522</v>
      </c>
      <c r="AJ117" s="123">
        <v>2020</v>
      </c>
      <c r="AK117" s="123">
        <v>2020</v>
      </c>
      <c r="AL117" s="123" t="s">
        <v>747</v>
      </c>
      <c r="AM117" s="123">
        <v>26371.1</v>
      </c>
      <c r="AN117" s="123">
        <v>5948.9</v>
      </c>
      <c r="AO117" s="123">
        <v>32320</v>
      </c>
      <c r="AP117" s="123">
        <v>3628.9</v>
      </c>
      <c r="AQ117" s="123">
        <v>113.1</v>
      </c>
      <c r="AR117" s="123">
        <v>3742</v>
      </c>
      <c r="AS117" s="123">
        <v>3628.9</v>
      </c>
      <c r="AT117" s="123">
        <v>113.1</v>
      </c>
      <c r="AU117" s="123">
        <v>3742</v>
      </c>
      <c r="AV117" s="123">
        <v>22</v>
      </c>
      <c r="AW117" s="123">
        <v>161</v>
      </c>
      <c r="AX117" s="123" t="s">
        <v>298</v>
      </c>
      <c r="AY117" s="123"/>
      <c r="AZ117" s="123"/>
      <c r="BA117" s="123"/>
      <c r="BB117" s="123" t="s">
        <v>280</v>
      </c>
      <c r="BC117" s="123"/>
      <c r="BD117" s="123"/>
      <c r="BE117" s="123">
        <v>0</v>
      </c>
      <c r="BF117" s="123" t="s">
        <v>1480</v>
      </c>
      <c r="BG117" s="123" t="s">
        <v>1482</v>
      </c>
      <c r="BH117" s="97" t="s">
        <v>1596</v>
      </c>
      <c r="BI117" s="123" t="s">
        <v>104</v>
      </c>
      <c r="BJ117" s="97">
        <v>46064</v>
      </c>
      <c r="BK117" s="95"/>
      <c r="BL117" s="95" t="s">
        <v>109</v>
      </c>
      <c r="BM117" s="98" t="s">
        <v>124</v>
      </c>
      <c r="BN117" s="99" t="s">
        <v>192</v>
      </c>
      <c r="BO117" s="123" t="s">
        <v>236</v>
      </c>
      <c r="BP117" s="123"/>
      <c r="BQ117" s="42"/>
      <c r="BR117" s="96"/>
    </row>
    <row r="118" spans="1:70" ht="30" hidden="1" customHeight="1" x14ac:dyDescent="0.35">
      <c r="A118" s="95">
        <v>236</v>
      </c>
      <c r="B118" s="123" t="s">
        <v>260</v>
      </c>
      <c r="C118" s="123" t="s">
        <v>250</v>
      </c>
      <c r="D118" s="123" t="s">
        <v>249</v>
      </c>
      <c r="E118" s="123" t="s">
        <v>261</v>
      </c>
      <c r="F118" s="123" t="s">
        <v>261</v>
      </c>
      <c r="G118" s="123" t="s">
        <v>247</v>
      </c>
      <c r="H118" s="123" t="s">
        <v>248</v>
      </c>
      <c r="I118" s="123">
        <v>191627</v>
      </c>
      <c r="J118" s="123" t="s">
        <v>262</v>
      </c>
      <c r="K118" s="123">
        <v>191627</v>
      </c>
      <c r="L118" s="123" t="s">
        <v>254</v>
      </c>
      <c r="M118" s="123" t="s">
        <v>253</v>
      </c>
      <c r="N118" s="123">
        <v>380270</v>
      </c>
      <c r="O118" s="123" t="s">
        <v>1464</v>
      </c>
      <c r="P118" s="123">
        <v>557981</v>
      </c>
      <c r="Q118" s="123" t="s">
        <v>1465</v>
      </c>
      <c r="R118" s="123" t="s">
        <v>265</v>
      </c>
      <c r="S118" s="123" t="s">
        <v>1483</v>
      </c>
      <c r="T118" s="123" t="s">
        <v>1483</v>
      </c>
      <c r="U118" s="123" t="s">
        <v>289</v>
      </c>
      <c r="V118" s="123" t="s">
        <v>268</v>
      </c>
      <c r="W118" s="123">
        <v>541</v>
      </c>
      <c r="X118" s="123" t="s">
        <v>309</v>
      </c>
      <c r="Y118" s="123">
        <v>350271484</v>
      </c>
      <c r="Z118" s="123" t="s">
        <v>1484</v>
      </c>
      <c r="AA118" s="123" t="s">
        <v>1485</v>
      </c>
      <c r="AB118" s="123">
        <v>41952</v>
      </c>
      <c r="AC118" s="123" t="s">
        <v>272</v>
      </c>
      <c r="AD118" s="123">
        <v>24</v>
      </c>
      <c r="AE118" s="123" t="s">
        <v>320</v>
      </c>
      <c r="AF118" s="123" t="s">
        <v>948</v>
      </c>
      <c r="AG118" s="123" t="s">
        <v>1468</v>
      </c>
      <c r="AH118" s="123" t="s">
        <v>276</v>
      </c>
      <c r="AI118" s="123" t="s">
        <v>1486</v>
      </c>
      <c r="AJ118" s="123">
        <v>2501</v>
      </c>
      <c r="AK118" s="123">
        <v>2250</v>
      </c>
      <c r="AL118" s="123" t="s">
        <v>1487</v>
      </c>
      <c r="AM118" s="123">
        <v>10026.23</v>
      </c>
      <c r="AN118" s="123">
        <v>5974.77</v>
      </c>
      <c r="AO118" s="123">
        <v>16001</v>
      </c>
      <c r="AP118" s="123">
        <v>31925.77</v>
      </c>
      <c r="AQ118" s="123">
        <v>6324.23</v>
      </c>
      <c r="AR118" s="123">
        <v>38250</v>
      </c>
      <c r="AS118" s="123">
        <v>31925.77</v>
      </c>
      <c r="AT118" s="123">
        <v>6324.23</v>
      </c>
      <c r="AU118" s="123">
        <v>38250</v>
      </c>
      <c r="AV118" s="123">
        <v>35</v>
      </c>
      <c r="AW118" s="123">
        <v>831</v>
      </c>
      <c r="AX118" s="123" t="s">
        <v>279</v>
      </c>
      <c r="AY118" s="123"/>
      <c r="AZ118" s="123"/>
      <c r="BA118" s="123"/>
      <c r="BB118" s="123" t="s">
        <v>280</v>
      </c>
      <c r="BC118" s="123"/>
      <c r="BD118" s="123"/>
      <c r="BE118" s="123">
        <v>0</v>
      </c>
      <c r="BF118" s="123" t="s">
        <v>1483</v>
      </c>
      <c r="BG118" s="123" t="s">
        <v>1488</v>
      </c>
      <c r="BH118" s="97" t="s">
        <v>1596</v>
      </c>
      <c r="BI118" s="123" t="s">
        <v>104</v>
      </c>
      <c r="BJ118" s="97">
        <v>46064</v>
      </c>
      <c r="BK118" s="95"/>
      <c r="BL118" s="95" t="s">
        <v>109</v>
      </c>
      <c r="BM118" s="98" t="s">
        <v>124</v>
      </c>
      <c r="BN118" s="99" t="s">
        <v>192</v>
      </c>
      <c r="BO118" s="123" t="s">
        <v>236</v>
      </c>
      <c r="BP118" s="123"/>
      <c r="BQ118" s="42"/>
      <c r="BR118" s="96"/>
    </row>
    <row r="119" spans="1:70" ht="30" hidden="1" customHeight="1" x14ac:dyDescent="0.35">
      <c r="A119" s="95">
        <v>237</v>
      </c>
      <c r="B119" s="123" t="s">
        <v>260</v>
      </c>
      <c r="C119" s="123" t="s">
        <v>250</v>
      </c>
      <c r="D119" s="123" t="s">
        <v>249</v>
      </c>
      <c r="E119" s="123" t="s">
        <v>261</v>
      </c>
      <c r="F119" s="123" t="s">
        <v>261</v>
      </c>
      <c r="G119" s="123" t="s">
        <v>247</v>
      </c>
      <c r="H119" s="123" t="s">
        <v>248</v>
      </c>
      <c r="I119" s="123">
        <v>191627</v>
      </c>
      <c r="J119" s="123" t="s">
        <v>262</v>
      </c>
      <c r="K119" s="123">
        <v>191627</v>
      </c>
      <c r="L119" s="123" t="s">
        <v>254</v>
      </c>
      <c r="M119" s="123" t="s">
        <v>253</v>
      </c>
      <c r="N119" s="123">
        <v>380270</v>
      </c>
      <c r="O119" s="123" t="s">
        <v>1464</v>
      </c>
      <c r="P119" s="123">
        <v>557981</v>
      </c>
      <c r="Q119" s="123" t="s">
        <v>1465</v>
      </c>
      <c r="R119" s="123" t="s">
        <v>265</v>
      </c>
      <c r="S119" s="123" t="s">
        <v>1489</v>
      </c>
      <c r="T119" s="123" t="s">
        <v>1489</v>
      </c>
      <c r="U119" s="123" t="s">
        <v>289</v>
      </c>
      <c r="V119" s="123" t="s">
        <v>268</v>
      </c>
      <c r="W119" s="123">
        <v>0</v>
      </c>
      <c r="X119" s="123" t="s">
        <v>309</v>
      </c>
      <c r="Y119" s="123">
        <v>357331851</v>
      </c>
      <c r="Z119" s="123" t="s">
        <v>1490</v>
      </c>
      <c r="AA119" s="123" t="s">
        <v>277</v>
      </c>
      <c r="AB119" s="123">
        <v>36000</v>
      </c>
      <c r="AC119" s="123" t="s">
        <v>272</v>
      </c>
      <c r="AD119" s="123">
        <v>24</v>
      </c>
      <c r="AE119" s="123" t="s">
        <v>530</v>
      </c>
      <c r="AF119" s="123" t="s">
        <v>948</v>
      </c>
      <c r="AG119" s="123" t="s">
        <v>1468</v>
      </c>
      <c r="AH119" s="123" t="s">
        <v>276</v>
      </c>
      <c r="AI119" s="123" t="s">
        <v>1469</v>
      </c>
      <c r="AJ119" s="123">
        <v>1920</v>
      </c>
      <c r="AK119" s="123">
        <v>1920</v>
      </c>
      <c r="AL119" s="123" t="s">
        <v>370</v>
      </c>
      <c r="AM119" s="123">
        <v>1180.27</v>
      </c>
      <c r="AN119" s="123">
        <v>739.73</v>
      </c>
      <c r="AO119" s="123">
        <v>1920</v>
      </c>
      <c r="AP119" s="123">
        <v>34819.730000000003</v>
      </c>
      <c r="AQ119" s="123">
        <v>9395.27</v>
      </c>
      <c r="AR119" s="123">
        <v>44215</v>
      </c>
      <c r="AS119" s="123">
        <v>25736.65</v>
      </c>
      <c r="AT119" s="123">
        <v>8823.35</v>
      </c>
      <c r="AU119" s="123">
        <v>34560</v>
      </c>
      <c r="AV119" s="123">
        <v>19</v>
      </c>
      <c r="AW119" s="123">
        <v>526</v>
      </c>
      <c r="AX119" s="123" t="s">
        <v>279</v>
      </c>
      <c r="AY119" s="123"/>
      <c r="AZ119" s="123"/>
      <c r="BA119" s="123"/>
      <c r="BB119" s="123" t="s">
        <v>280</v>
      </c>
      <c r="BC119" s="123"/>
      <c r="BD119" s="123" t="s">
        <v>429</v>
      </c>
      <c r="BE119" s="123">
        <v>36000</v>
      </c>
      <c r="BF119" s="123" t="s">
        <v>1489</v>
      </c>
      <c r="BG119" s="123" t="s">
        <v>1491</v>
      </c>
      <c r="BH119" s="97" t="s">
        <v>1596</v>
      </c>
      <c r="BI119" s="123" t="s">
        <v>104</v>
      </c>
      <c r="BJ119" s="97">
        <v>46064</v>
      </c>
      <c r="BK119" s="95"/>
      <c r="BL119" s="95" t="s">
        <v>109</v>
      </c>
      <c r="BM119" s="98" t="s">
        <v>124</v>
      </c>
      <c r="BN119" s="99" t="s">
        <v>192</v>
      </c>
      <c r="BO119" s="123" t="s">
        <v>236</v>
      </c>
      <c r="BP119" s="123"/>
      <c r="BQ119" s="42"/>
      <c r="BR119" s="96"/>
    </row>
    <row r="120" spans="1:70" ht="30" hidden="1" customHeight="1" x14ac:dyDescent="0.35">
      <c r="A120" s="95">
        <v>238</v>
      </c>
      <c r="B120" s="123" t="s">
        <v>260</v>
      </c>
      <c r="C120" s="123" t="s">
        <v>250</v>
      </c>
      <c r="D120" s="123" t="s">
        <v>249</v>
      </c>
      <c r="E120" s="123" t="s">
        <v>261</v>
      </c>
      <c r="F120" s="123" t="s">
        <v>261</v>
      </c>
      <c r="G120" s="123" t="s">
        <v>247</v>
      </c>
      <c r="H120" s="123" t="s">
        <v>248</v>
      </c>
      <c r="I120" s="123">
        <v>191627</v>
      </c>
      <c r="J120" s="123" t="s">
        <v>262</v>
      </c>
      <c r="K120" s="123">
        <v>191627</v>
      </c>
      <c r="L120" s="123" t="s">
        <v>254</v>
      </c>
      <c r="M120" s="123" t="s">
        <v>253</v>
      </c>
      <c r="N120" s="123">
        <v>383730</v>
      </c>
      <c r="O120" s="123" t="s">
        <v>1492</v>
      </c>
      <c r="P120" s="123">
        <v>564747</v>
      </c>
      <c r="Q120" s="123" t="s">
        <v>1493</v>
      </c>
      <c r="R120" s="123" t="s">
        <v>265</v>
      </c>
      <c r="S120" s="123" t="s">
        <v>1497</v>
      </c>
      <c r="T120" s="123" t="s">
        <v>1497</v>
      </c>
      <c r="U120" s="123" t="s">
        <v>424</v>
      </c>
      <c r="V120" s="123" t="s">
        <v>268</v>
      </c>
      <c r="W120" s="123">
        <v>0</v>
      </c>
      <c r="X120" s="123" t="s">
        <v>269</v>
      </c>
      <c r="Y120" s="123">
        <v>357734804</v>
      </c>
      <c r="Z120" s="123" t="s">
        <v>1498</v>
      </c>
      <c r="AA120" s="123" t="s">
        <v>381</v>
      </c>
      <c r="AB120" s="123">
        <v>65000</v>
      </c>
      <c r="AC120" s="123" t="s">
        <v>272</v>
      </c>
      <c r="AD120" s="123">
        <v>24</v>
      </c>
      <c r="AE120" s="123" t="s">
        <v>530</v>
      </c>
      <c r="AF120" s="123" t="s">
        <v>1473</v>
      </c>
      <c r="AG120" s="123" t="s">
        <v>1496</v>
      </c>
      <c r="AH120" s="123" t="s">
        <v>276</v>
      </c>
      <c r="AI120" s="123" t="s">
        <v>1499</v>
      </c>
      <c r="AJ120" s="123">
        <v>3470</v>
      </c>
      <c r="AK120" s="123">
        <v>3470</v>
      </c>
      <c r="AL120" s="123" t="s">
        <v>310</v>
      </c>
      <c r="AM120" s="123">
        <v>6354.86</v>
      </c>
      <c r="AN120" s="123">
        <v>4055.14</v>
      </c>
      <c r="AO120" s="123">
        <v>10410</v>
      </c>
      <c r="AP120" s="123">
        <v>58645.14</v>
      </c>
      <c r="AQ120" s="123">
        <v>14352.86</v>
      </c>
      <c r="AR120" s="123">
        <v>72998</v>
      </c>
      <c r="AS120" s="123">
        <v>36132.35</v>
      </c>
      <c r="AT120" s="123">
        <v>12447.65</v>
      </c>
      <c r="AU120" s="123">
        <v>48580</v>
      </c>
      <c r="AV120" s="123">
        <v>17</v>
      </c>
      <c r="AW120" s="123">
        <v>404</v>
      </c>
      <c r="AX120" s="123" t="s">
        <v>279</v>
      </c>
      <c r="AY120" s="123"/>
      <c r="AZ120" s="123"/>
      <c r="BA120" s="123"/>
      <c r="BB120" s="123" t="s">
        <v>280</v>
      </c>
      <c r="BC120" s="123"/>
      <c r="BD120" s="123" t="s">
        <v>281</v>
      </c>
      <c r="BE120" s="123">
        <v>65000</v>
      </c>
      <c r="BF120" s="123" t="s">
        <v>1497</v>
      </c>
      <c r="BG120" s="123" t="s">
        <v>1500</v>
      </c>
      <c r="BH120" s="97" t="s">
        <v>1596</v>
      </c>
      <c r="BI120" s="123" t="s">
        <v>104</v>
      </c>
      <c r="BJ120" s="97">
        <v>46064</v>
      </c>
      <c r="BK120" s="95"/>
      <c r="BL120" s="95" t="s">
        <v>109</v>
      </c>
      <c r="BM120" s="98" t="s">
        <v>114</v>
      </c>
      <c r="BN120" s="99" t="s">
        <v>192</v>
      </c>
      <c r="BO120" s="123" t="s">
        <v>236</v>
      </c>
      <c r="BP120" s="123"/>
      <c r="BQ120" s="42"/>
      <c r="BR120" s="96"/>
    </row>
    <row r="121" spans="1:70" ht="30" hidden="1" customHeight="1" x14ac:dyDescent="0.35">
      <c r="A121" s="95">
        <v>239</v>
      </c>
      <c r="B121" s="123" t="s">
        <v>260</v>
      </c>
      <c r="C121" s="123" t="s">
        <v>250</v>
      </c>
      <c r="D121" s="123" t="s">
        <v>249</v>
      </c>
      <c r="E121" s="123" t="s">
        <v>261</v>
      </c>
      <c r="F121" s="123" t="s">
        <v>261</v>
      </c>
      <c r="G121" s="123" t="s">
        <v>247</v>
      </c>
      <c r="H121" s="123" t="s">
        <v>248</v>
      </c>
      <c r="I121" s="123">
        <v>191627</v>
      </c>
      <c r="J121" s="123" t="s">
        <v>262</v>
      </c>
      <c r="K121" s="123">
        <v>191627</v>
      </c>
      <c r="L121" s="123" t="s">
        <v>254</v>
      </c>
      <c r="M121" s="123" t="s">
        <v>253</v>
      </c>
      <c r="N121" s="123">
        <v>383730</v>
      </c>
      <c r="O121" s="123" t="s">
        <v>1492</v>
      </c>
      <c r="P121" s="123">
        <v>564747</v>
      </c>
      <c r="Q121" s="123" t="s">
        <v>1493</v>
      </c>
      <c r="R121" s="123" t="s">
        <v>287</v>
      </c>
      <c r="S121" s="123" t="s">
        <v>1501</v>
      </c>
      <c r="T121" s="123" t="s">
        <v>1501</v>
      </c>
      <c r="U121" s="123" t="s">
        <v>267</v>
      </c>
      <c r="V121" s="123" t="s">
        <v>268</v>
      </c>
      <c r="W121" s="123">
        <v>0</v>
      </c>
      <c r="X121" s="123" t="s">
        <v>309</v>
      </c>
      <c r="Y121" s="123">
        <v>354456031</v>
      </c>
      <c r="Z121" s="123" t="s">
        <v>1502</v>
      </c>
      <c r="AA121" s="123" t="s">
        <v>1503</v>
      </c>
      <c r="AB121" s="123">
        <v>30000</v>
      </c>
      <c r="AC121" s="123" t="s">
        <v>272</v>
      </c>
      <c r="AD121" s="123">
        <v>18</v>
      </c>
      <c r="AE121" s="123" t="s">
        <v>293</v>
      </c>
      <c r="AF121" s="123" t="s">
        <v>1494</v>
      </c>
      <c r="AG121" s="123" t="s">
        <v>1495</v>
      </c>
      <c r="AH121" s="123" t="s">
        <v>276</v>
      </c>
      <c r="AI121" s="123" t="s">
        <v>1504</v>
      </c>
      <c r="AJ121" s="123">
        <v>2020</v>
      </c>
      <c r="AK121" s="123">
        <v>2020</v>
      </c>
      <c r="AL121" s="123" t="s">
        <v>1505</v>
      </c>
      <c r="AM121" s="123">
        <v>20544.11</v>
      </c>
      <c r="AN121" s="123">
        <v>5715.89</v>
      </c>
      <c r="AO121" s="123">
        <v>26260</v>
      </c>
      <c r="AP121" s="123">
        <v>9455.89</v>
      </c>
      <c r="AQ121" s="123">
        <v>583.11</v>
      </c>
      <c r="AR121" s="123">
        <v>10039</v>
      </c>
      <c r="AS121" s="123">
        <v>9455.89</v>
      </c>
      <c r="AT121" s="123">
        <v>583.11</v>
      </c>
      <c r="AU121" s="123">
        <v>10039</v>
      </c>
      <c r="AV121" s="123">
        <v>24</v>
      </c>
      <c r="AW121" s="123">
        <v>314</v>
      </c>
      <c r="AX121" s="123" t="s">
        <v>279</v>
      </c>
      <c r="AY121" s="123"/>
      <c r="AZ121" s="123"/>
      <c r="BA121" s="123"/>
      <c r="BB121" s="123" t="s">
        <v>280</v>
      </c>
      <c r="BC121" s="123"/>
      <c r="BD121" s="123" t="s">
        <v>338</v>
      </c>
      <c r="BE121" s="123">
        <v>30000</v>
      </c>
      <c r="BF121" s="123" t="s">
        <v>1501</v>
      </c>
      <c r="BG121" s="123" t="s">
        <v>1506</v>
      </c>
      <c r="BH121" s="97" t="s">
        <v>1596</v>
      </c>
      <c r="BI121" s="123" t="s">
        <v>104</v>
      </c>
      <c r="BJ121" s="97">
        <v>46064</v>
      </c>
      <c r="BK121" s="95"/>
      <c r="BL121" s="95" t="s">
        <v>109</v>
      </c>
      <c r="BM121" s="98" t="s">
        <v>114</v>
      </c>
      <c r="BN121" s="99" t="s">
        <v>192</v>
      </c>
      <c r="BO121" s="123" t="s">
        <v>236</v>
      </c>
      <c r="BP121" s="123"/>
      <c r="BQ121" s="42"/>
      <c r="BR121" s="96"/>
    </row>
    <row r="122" spans="1:70" ht="30" hidden="1" customHeight="1" x14ac:dyDescent="0.35">
      <c r="A122" s="95">
        <v>240</v>
      </c>
      <c r="B122" s="123" t="s">
        <v>260</v>
      </c>
      <c r="C122" s="123" t="s">
        <v>250</v>
      </c>
      <c r="D122" s="123" t="s">
        <v>249</v>
      </c>
      <c r="E122" s="123" t="s">
        <v>261</v>
      </c>
      <c r="F122" s="123" t="s">
        <v>261</v>
      </c>
      <c r="G122" s="123" t="s">
        <v>247</v>
      </c>
      <c r="H122" s="123" t="s">
        <v>248</v>
      </c>
      <c r="I122" s="123">
        <v>191627</v>
      </c>
      <c r="J122" s="123" t="s">
        <v>262</v>
      </c>
      <c r="K122" s="123">
        <v>191627</v>
      </c>
      <c r="L122" s="123" t="s">
        <v>254</v>
      </c>
      <c r="M122" s="123" t="s">
        <v>253</v>
      </c>
      <c r="N122" s="123">
        <v>383730</v>
      </c>
      <c r="O122" s="123" t="s">
        <v>1492</v>
      </c>
      <c r="P122" s="123">
        <v>564747</v>
      </c>
      <c r="Q122" s="123" t="s">
        <v>1493</v>
      </c>
      <c r="R122" s="123" t="s">
        <v>265</v>
      </c>
      <c r="S122" s="123" t="s">
        <v>1507</v>
      </c>
      <c r="T122" s="123" t="s">
        <v>1507</v>
      </c>
      <c r="U122" s="123" t="s">
        <v>289</v>
      </c>
      <c r="V122" s="123" t="s">
        <v>268</v>
      </c>
      <c r="W122" s="123">
        <v>0</v>
      </c>
      <c r="X122" s="123" t="s">
        <v>269</v>
      </c>
      <c r="Y122" s="123">
        <v>355299401</v>
      </c>
      <c r="Z122" s="123" t="s">
        <v>1508</v>
      </c>
      <c r="AA122" s="123" t="s">
        <v>503</v>
      </c>
      <c r="AB122" s="123">
        <v>42000</v>
      </c>
      <c r="AC122" s="123" t="s">
        <v>272</v>
      </c>
      <c r="AD122" s="123">
        <v>24</v>
      </c>
      <c r="AE122" s="123" t="s">
        <v>320</v>
      </c>
      <c r="AF122" s="123" t="s">
        <v>1359</v>
      </c>
      <c r="AG122" s="123" t="s">
        <v>1360</v>
      </c>
      <c r="AH122" s="123" t="s">
        <v>321</v>
      </c>
      <c r="AI122" s="123" t="s">
        <v>522</v>
      </c>
      <c r="AJ122" s="123">
        <v>2240</v>
      </c>
      <c r="AK122" s="123">
        <v>2240</v>
      </c>
      <c r="AL122" s="123" t="s">
        <v>1509</v>
      </c>
      <c r="AM122" s="123">
        <v>17976.150000000001</v>
      </c>
      <c r="AN122" s="123">
        <v>8903.85</v>
      </c>
      <c r="AO122" s="123">
        <v>26880</v>
      </c>
      <c r="AP122" s="123">
        <v>24023.85</v>
      </c>
      <c r="AQ122" s="123">
        <v>3461.15</v>
      </c>
      <c r="AR122" s="123">
        <v>27485</v>
      </c>
      <c r="AS122" s="123">
        <v>19097.55</v>
      </c>
      <c r="AT122" s="123">
        <v>3302.45</v>
      </c>
      <c r="AU122" s="123">
        <v>22400</v>
      </c>
      <c r="AV122" s="123">
        <v>22</v>
      </c>
      <c r="AW122" s="123">
        <v>283</v>
      </c>
      <c r="AX122" s="123" t="s">
        <v>279</v>
      </c>
      <c r="AY122" s="123"/>
      <c r="AZ122" s="123"/>
      <c r="BA122" s="123"/>
      <c r="BB122" s="123" t="s">
        <v>280</v>
      </c>
      <c r="BC122" s="123"/>
      <c r="BD122" s="123" t="s">
        <v>338</v>
      </c>
      <c r="BE122" s="123">
        <v>42000</v>
      </c>
      <c r="BF122" s="123" t="s">
        <v>1507</v>
      </c>
      <c r="BG122" s="123" t="s">
        <v>1510</v>
      </c>
      <c r="BH122" s="97" t="s">
        <v>1596</v>
      </c>
      <c r="BI122" s="123" t="s">
        <v>104</v>
      </c>
      <c r="BJ122" s="97">
        <v>46064</v>
      </c>
      <c r="BK122" s="95"/>
      <c r="BL122" s="95" t="s">
        <v>109</v>
      </c>
      <c r="BM122" s="98" t="s">
        <v>114</v>
      </c>
      <c r="BN122" s="99" t="s">
        <v>192</v>
      </c>
      <c r="BO122" s="123" t="s">
        <v>236</v>
      </c>
      <c r="BP122" s="123"/>
      <c r="BQ122" s="42"/>
      <c r="BR122" s="96"/>
    </row>
    <row r="123" spans="1:70" ht="30" hidden="1" customHeight="1" x14ac:dyDescent="0.35">
      <c r="A123" s="95">
        <v>241</v>
      </c>
      <c r="B123" s="123" t="s">
        <v>260</v>
      </c>
      <c r="C123" s="123" t="s">
        <v>250</v>
      </c>
      <c r="D123" s="123" t="s">
        <v>249</v>
      </c>
      <c r="E123" s="123" t="s">
        <v>261</v>
      </c>
      <c r="F123" s="123" t="s">
        <v>261</v>
      </c>
      <c r="G123" s="123" t="s">
        <v>247</v>
      </c>
      <c r="H123" s="123" t="s">
        <v>248</v>
      </c>
      <c r="I123" s="123">
        <v>192260</v>
      </c>
      <c r="J123" s="123" t="s">
        <v>1511</v>
      </c>
      <c r="K123" s="123">
        <v>192260</v>
      </c>
      <c r="L123" s="123" t="s">
        <v>482</v>
      </c>
      <c r="M123" s="123" t="s">
        <v>483</v>
      </c>
      <c r="N123" s="123">
        <v>398947</v>
      </c>
      <c r="O123" s="123" t="s">
        <v>1512</v>
      </c>
      <c r="P123" s="123">
        <v>595639</v>
      </c>
      <c r="Q123" s="123" t="s">
        <v>1513</v>
      </c>
      <c r="R123" s="123" t="s">
        <v>265</v>
      </c>
      <c r="S123" s="123" t="s">
        <v>1514</v>
      </c>
      <c r="T123" s="123" t="s">
        <v>1514</v>
      </c>
      <c r="U123" s="123" t="s">
        <v>289</v>
      </c>
      <c r="V123" s="123" t="s">
        <v>268</v>
      </c>
      <c r="W123" s="123">
        <v>0</v>
      </c>
      <c r="X123" s="123" t="s">
        <v>309</v>
      </c>
      <c r="Y123" s="123">
        <v>357909841</v>
      </c>
      <c r="Z123" s="123" t="s">
        <v>1515</v>
      </c>
      <c r="AA123" s="123" t="s">
        <v>646</v>
      </c>
      <c r="AB123" s="123">
        <v>65000</v>
      </c>
      <c r="AC123" s="123" t="s">
        <v>292</v>
      </c>
      <c r="AD123" s="123">
        <v>24</v>
      </c>
      <c r="AE123" s="123" t="s">
        <v>530</v>
      </c>
      <c r="AF123" s="123" t="s">
        <v>1516</v>
      </c>
      <c r="AG123" s="123" t="s">
        <v>1517</v>
      </c>
      <c r="AH123" s="123" t="s">
        <v>276</v>
      </c>
      <c r="AI123" s="123" t="s">
        <v>344</v>
      </c>
      <c r="AJ123" s="123">
        <v>3470</v>
      </c>
      <c r="AK123" s="123">
        <v>3470</v>
      </c>
      <c r="AL123" s="123" t="s">
        <v>1518</v>
      </c>
      <c r="AM123" s="123">
        <v>17568.11</v>
      </c>
      <c r="AN123" s="123">
        <v>9851.89</v>
      </c>
      <c r="AO123" s="123">
        <v>27420</v>
      </c>
      <c r="AP123" s="123">
        <v>47431.89</v>
      </c>
      <c r="AQ123" s="123">
        <v>8842.11</v>
      </c>
      <c r="AR123" s="123">
        <v>56274</v>
      </c>
      <c r="AS123" s="123">
        <v>24671.35</v>
      </c>
      <c r="AT123" s="123">
        <v>6898.65</v>
      </c>
      <c r="AU123" s="123">
        <v>31570</v>
      </c>
      <c r="AV123" s="123">
        <v>17</v>
      </c>
      <c r="AW123" s="123">
        <v>277</v>
      </c>
      <c r="AX123" s="123" t="s">
        <v>279</v>
      </c>
      <c r="AY123" s="123"/>
      <c r="AZ123" s="123"/>
      <c r="BA123" s="123"/>
      <c r="BB123" s="123" t="s">
        <v>280</v>
      </c>
      <c r="BC123" s="123"/>
      <c r="BD123" s="123" t="s">
        <v>525</v>
      </c>
      <c r="BE123" s="123">
        <v>65000</v>
      </c>
      <c r="BF123" s="123" t="s">
        <v>1514</v>
      </c>
      <c r="BG123" s="123" t="s">
        <v>1519</v>
      </c>
      <c r="BH123" s="97" t="s">
        <v>1596</v>
      </c>
      <c r="BI123" s="123" t="s">
        <v>104</v>
      </c>
      <c r="BJ123" s="97">
        <v>46064</v>
      </c>
      <c r="BK123" s="95"/>
      <c r="BL123" s="95" t="s">
        <v>109</v>
      </c>
      <c r="BM123" s="98" t="s">
        <v>124</v>
      </c>
      <c r="BN123" s="99" t="s">
        <v>192</v>
      </c>
      <c r="BO123" s="123" t="s">
        <v>236</v>
      </c>
      <c r="BP123" s="123"/>
      <c r="BQ123" s="42"/>
      <c r="BR123" s="96"/>
    </row>
    <row r="124" spans="1:70" ht="30" hidden="1" customHeight="1" x14ac:dyDescent="0.35">
      <c r="A124" s="95">
        <v>242</v>
      </c>
      <c r="B124" s="123" t="s">
        <v>260</v>
      </c>
      <c r="C124" s="123" t="s">
        <v>250</v>
      </c>
      <c r="D124" s="123" t="s">
        <v>249</v>
      </c>
      <c r="E124" s="123" t="s">
        <v>261</v>
      </c>
      <c r="F124" s="123" t="s">
        <v>261</v>
      </c>
      <c r="G124" s="123" t="s">
        <v>247</v>
      </c>
      <c r="H124" s="123" t="s">
        <v>248</v>
      </c>
      <c r="I124" s="123">
        <v>192260</v>
      </c>
      <c r="J124" s="123" t="s">
        <v>1511</v>
      </c>
      <c r="K124" s="123">
        <v>192260</v>
      </c>
      <c r="L124" s="123" t="s">
        <v>482</v>
      </c>
      <c r="M124" s="123" t="s">
        <v>483</v>
      </c>
      <c r="N124" s="123">
        <v>398947</v>
      </c>
      <c r="O124" s="123" t="s">
        <v>1512</v>
      </c>
      <c r="P124" s="123">
        <v>595639</v>
      </c>
      <c r="Q124" s="123" t="s">
        <v>1513</v>
      </c>
      <c r="R124" s="123" t="s">
        <v>265</v>
      </c>
      <c r="S124" s="123" t="s">
        <v>1522</v>
      </c>
      <c r="T124" s="123" t="s">
        <v>1522</v>
      </c>
      <c r="U124" s="123" t="s">
        <v>289</v>
      </c>
      <c r="V124" s="123" t="s">
        <v>268</v>
      </c>
      <c r="W124" s="123">
        <v>541</v>
      </c>
      <c r="X124" s="123" t="s">
        <v>309</v>
      </c>
      <c r="Y124" s="123">
        <v>351370408</v>
      </c>
      <c r="Z124" s="123" t="s">
        <v>1523</v>
      </c>
      <c r="AA124" s="123" t="s">
        <v>1524</v>
      </c>
      <c r="AB124" s="123">
        <v>40000</v>
      </c>
      <c r="AC124" s="123" t="s">
        <v>292</v>
      </c>
      <c r="AD124" s="123">
        <v>24</v>
      </c>
      <c r="AE124" s="123" t="s">
        <v>320</v>
      </c>
      <c r="AF124" s="123" t="s">
        <v>1520</v>
      </c>
      <c r="AG124" s="123" t="s">
        <v>1521</v>
      </c>
      <c r="AH124" s="123" t="s">
        <v>276</v>
      </c>
      <c r="AI124" s="123" t="s">
        <v>1525</v>
      </c>
      <c r="AJ124" s="123">
        <v>2150</v>
      </c>
      <c r="AK124" s="123">
        <v>2150</v>
      </c>
      <c r="AL124" s="123" t="s">
        <v>1526</v>
      </c>
      <c r="AM124" s="123">
        <v>15340.53</v>
      </c>
      <c r="AN124" s="123">
        <v>8309.4699999999993</v>
      </c>
      <c r="AO124" s="123">
        <v>23650</v>
      </c>
      <c r="AP124" s="123">
        <v>24659.47</v>
      </c>
      <c r="AQ124" s="123">
        <v>3814.53</v>
      </c>
      <c r="AR124" s="123">
        <v>28474</v>
      </c>
      <c r="AS124" s="123">
        <v>24659.47</v>
      </c>
      <c r="AT124" s="123">
        <v>3814.53</v>
      </c>
      <c r="AU124" s="123">
        <v>28474</v>
      </c>
      <c r="AV124" s="123">
        <v>32</v>
      </c>
      <c r="AW124" s="123">
        <v>612</v>
      </c>
      <c r="AX124" s="123" t="s">
        <v>279</v>
      </c>
      <c r="AY124" s="123"/>
      <c r="AZ124" s="123"/>
      <c r="BA124" s="123"/>
      <c r="BB124" s="123" t="s">
        <v>280</v>
      </c>
      <c r="BC124" s="123"/>
      <c r="BD124" s="123" t="s">
        <v>338</v>
      </c>
      <c r="BE124" s="123">
        <v>40000</v>
      </c>
      <c r="BF124" s="123" t="s">
        <v>1522</v>
      </c>
      <c r="BG124" s="123" t="s">
        <v>1527</v>
      </c>
      <c r="BH124" s="97" t="s">
        <v>1596</v>
      </c>
      <c r="BI124" s="123" t="s">
        <v>104</v>
      </c>
      <c r="BJ124" s="97">
        <v>46064</v>
      </c>
      <c r="BK124" s="95"/>
      <c r="BL124" s="95" t="s">
        <v>109</v>
      </c>
      <c r="BM124" s="98" t="s">
        <v>124</v>
      </c>
      <c r="BN124" s="99" t="s">
        <v>192</v>
      </c>
      <c r="BO124" s="123" t="s">
        <v>236</v>
      </c>
      <c r="BP124" s="123"/>
      <c r="BQ124" s="42"/>
      <c r="BR124" s="96"/>
    </row>
    <row r="125" spans="1:70" ht="30" hidden="1" customHeight="1" x14ac:dyDescent="0.35">
      <c r="A125" s="95">
        <v>243</v>
      </c>
      <c r="B125" s="123" t="s">
        <v>260</v>
      </c>
      <c r="C125" s="123" t="s">
        <v>250</v>
      </c>
      <c r="D125" s="123" t="s">
        <v>249</v>
      </c>
      <c r="E125" s="123" t="s">
        <v>261</v>
      </c>
      <c r="F125" s="123" t="s">
        <v>261</v>
      </c>
      <c r="G125" s="123" t="s">
        <v>247</v>
      </c>
      <c r="H125" s="123" t="s">
        <v>248</v>
      </c>
      <c r="I125" s="123">
        <v>192260</v>
      </c>
      <c r="J125" s="123" t="s">
        <v>1511</v>
      </c>
      <c r="K125" s="123">
        <v>192260</v>
      </c>
      <c r="L125" s="123" t="s">
        <v>482</v>
      </c>
      <c r="M125" s="123" t="s">
        <v>483</v>
      </c>
      <c r="N125" s="123">
        <v>398947</v>
      </c>
      <c r="O125" s="123" t="s">
        <v>1512</v>
      </c>
      <c r="P125" s="123">
        <v>595639</v>
      </c>
      <c r="Q125" s="123" t="s">
        <v>1513</v>
      </c>
      <c r="R125" s="123" t="s">
        <v>265</v>
      </c>
      <c r="S125" s="123" t="s">
        <v>1528</v>
      </c>
      <c r="T125" s="123" t="s">
        <v>1528</v>
      </c>
      <c r="U125" s="123" t="s">
        <v>289</v>
      </c>
      <c r="V125" s="123" t="s">
        <v>268</v>
      </c>
      <c r="W125" s="123">
        <v>0</v>
      </c>
      <c r="X125" s="123" t="s">
        <v>309</v>
      </c>
      <c r="Y125" s="123">
        <v>356002496</v>
      </c>
      <c r="Z125" s="123" t="s">
        <v>1529</v>
      </c>
      <c r="AA125" s="123" t="s">
        <v>1193</v>
      </c>
      <c r="AB125" s="123">
        <v>33000</v>
      </c>
      <c r="AC125" s="123" t="s">
        <v>292</v>
      </c>
      <c r="AD125" s="123">
        <v>24</v>
      </c>
      <c r="AE125" s="123" t="s">
        <v>273</v>
      </c>
      <c r="AF125" s="123" t="s">
        <v>1520</v>
      </c>
      <c r="AG125" s="123" t="s">
        <v>1521</v>
      </c>
      <c r="AH125" s="123" t="s">
        <v>276</v>
      </c>
      <c r="AI125" s="123" t="s">
        <v>340</v>
      </c>
      <c r="AJ125" s="123">
        <v>1760</v>
      </c>
      <c r="AK125" s="123">
        <v>1760</v>
      </c>
      <c r="AL125" s="123" t="s">
        <v>297</v>
      </c>
      <c r="AM125" s="123">
        <v>18081.61</v>
      </c>
      <c r="AN125" s="123">
        <v>8318.39</v>
      </c>
      <c r="AO125" s="123">
        <v>26400</v>
      </c>
      <c r="AP125" s="123">
        <v>14918.39</v>
      </c>
      <c r="AQ125" s="123">
        <v>1666.61</v>
      </c>
      <c r="AR125" s="123">
        <v>16585</v>
      </c>
      <c r="AS125" s="123">
        <v>9147.33</v>
      </c>
      <c r="AT125" s="123">
        <v>1412.67</v>
      </c>
      <c r="AU125" s="123">
        <v>10560</v>
      </c>
      <c r="AV125" s="123">
        <v>21</v>
      </c>
      <c r="AW125" s="123">
        <v>155</v>
      </c>
      <c r="AX125" s="123" t="s">
        <v>298</v>
      </c>
      <c r="AY125" s="123"/>
      <c r="AZ125" s="123"/>
      <c r="BA125" s="123"/>
      <c r="BB125" s="123" t="s">
        <v>280</v>
      </c>
      <c r="BC125" s="123"/>
      <c r="BD125" s="123"/>
      <c r="BE125" s="123">
        <v>0</v>
      </c>
      <c r="BF125" s="123" t="s">
        <v>1528</v>
      </c>
      <c r="BG125" s="123" t="s">
        <v>1530</v>
      </c>
      <c r="BH125" s="97" t="s">
        <v>1596</v>
      </c>
      <c r="BI125" s="123" t="s">
        <v>104</v>
      </c>
      <c r="BJ125" s="97">
        <v>46064</v>
      </c>
      <c r="BK125" s="95"/>
      <c r="BL125" s="95" t="s">
        <v>109</v>
      </c>
      <c r="BM125" s="98" t="s">
        <v>124</v>
      </c>
      <c r="BN125" s="99" t="s">
        <v>192</v>
      </c>
      <c r="BO125" s="123" t="s">
        <v>236</v>
      </c>
      <c r="BP125" s="123"/>
      <c r="BQ125" s="42"/>
      <c r="BR125" s="96"/>
    </row>
    <row r="126" spans="1:70" ht="30" hidden="1" customHeight="1" x14ac:dyDescent="0.35">
      <c r="A126" s="95">
        <v>244</v>
      </c>
      <c r="B126" s="123" t="s">
        <v>260</v>
      </c>
      <c r="C126" s="123" t="s">
        <v>250</v>
      </c>
      <c r="D126" s="123" t="s">
        <v>249</v>
      </c>
      <c r="E126" s="123" t="s">
        <v>261</v>
      </c>
      <c r="F126" s="123" t="s">
        <v>261</v>
      </c>
      <c r="G126" s="123" t="s">
        <v>247</v>
      </c>
      <c r="H126" s="123" t="s">
        <v>248</v>
      </c>
      <c r="I126" s="123">
        <v>192260</v>
      </c>
      <c r="J126" s="123" t="s">
        <v>1511</v>
      </c>
      <c r="K126" s="123">
        <v>192260</v>
      </c>
      <c r="L126" s="123" t="s">
        <v>482</v>
      </c>
      <c r="M126" s="123" t="s">
        <v>483</v>
      </c>
      <c r="N126" s="123">
        <v>398947</v>
      </c>
      <c r="O126" s="123" t="s">
        <v>1512</v>
      </c>
      <c r="P126" s="123">
        <v>595639</v>
      </c>
      <c r="Q126" s="123" t="s">
        <v>1513</v>
      </c>
      <c r="R126" s="123" t="s">
        <v>287</v>
      </c>
      <c r="S126" s="123" t="s">
        <v>1528</v>
      </c>
      <c r="T126" s="123" t="s">
        <v>1528</v>
      </c>
      <c r="U126" s="123" t="s">
        <v>289</v>
      </c>
      <c r="V126" s="123" t="s">
        <v>268</v>
      </c>
      <c r="W126" s="123">
        <v>0</v>
      </c>
      <c r="X126" s="123" t="s">
        <v>269</v>
      </c>
      <c r="Y126" s="123">
        <v>358956849</v>
      </c>
      <c r="Z126" s="123" t="s">
        <v>1529</v>
      </c>
      <c r="AA126" s="123" t="s">
        <v>1531</v>
      </c>
      <c r="AB126" s="123">
        <v>10000</v>
      </c>
      <c r="AC126" s="123" t="s">
        <v>292</v>
      </c>
      <c r="AD126" s="123">
        <v>18</v>
      </c>
      <c r="AE126" s="123" t="s">
        <v>527</v>
      </c>
      <c r="AF126" s="123" t="s">
        <v>1520</v>
      </c>
      <c r="AG126" s="123" t="s">
        <v>1521</v>
      </c>
      <c r="AH126" s="123" t="s">
        <v>276</v>
      </c>
      <c r="AI126" s="123" t="s">
        <v>1285</v>
      </c>
      <c r="AJ126" s="123">
        <v>670</v>
      </c>
      <c r="AK126" s="123">
        <v>670</v>
      </c>
      <c r="AL126" s="123" t="s">
        <v>1532</v>
      </c>
      <c r="AM126" s="123">
        <v>4375.93</v>
      </c>
      <c r="AN126" s="123">
        <v>1654.07</v>
      </c>
      <c r="AO126" s="123">
        <v>6030</v>
      </c>
      <c r="AP126" s="123">
        <v>5624.07</v>
      </c>
      <c r="AQ126" s="123">
        <v>610.92999999999995</v>
      </c>
      <c r="AR126" s="123">
        <v>6235</v>
      </c>
      <c r="AS126" s="123">
        <v>2284.87</v>
      </c>
      <c r="AT126" s="123">
        <v>395.13</v>
      </c>
      <c r="AU126" s="123">
        <v>2680</v>
      </c>
      <c r="AV126" s="123">
        <v>13</v>
      </c>
      <c r="AW126" s="123">
        <v>155</v>
      </c>
      <c r="AX126" s="123" t="s">
        <v>298</v>
      </c>
      <c r="AY126" s="123"/>
      <c r="AZ126" s="123"/>
      <c r="BA126" s="123"/>
      <c r="BB126" s="123" t="s">
        <v>280</v>
      </c>
      <c r="BC126" s="123"/>
      <c r="BD126" s="123"/>
      <c r="BE126" s="123">
        <v>0</v>
      </c>
      <c r="BF126" s="123" t="s">
        <v>1528</v>
      </c>
      <c r="BG126" s="123" t="s">
        <v>1530</v>
      </c>
      <c r="BH126" s="97" t="s">
        <v>1596</v>
      </c>
      <c r="BI126" s="123" t="s">
        <v>104</v>
      </c>
      <c r="BJ126" s="97">
        <v>46064</v>
      </c>
      <c r="BK126" s="95"/>
      <c r="BL126" s="95" t="s">
        <v>109</v>
      </c>
      <c r="BM126" s="98" t="s">
        <v>124</v>
      </c>
      <c r="BN126" s="99" t="s">
        <v>192</v>
      </c>
      <c r="BO126" s="123" t="s">
        <v>236</v>
      </c>
      <c r="BP126" s="123"/>
      <c r="BQ126" s="42"/>
      <c r="BR126" s="96"/>
    </row>
    <row r="127" spans="1:70" ht="30" hidden="1" customHeight="1" x14ac:dyDescent="0.35">
      <c r="A127" s="95">
        <v>245</v>
      </c>
      <c r="B127" s="123" t="s">
        <v>260</v>
      </c>
      <c r="C127" s="123" t="s">
        <v>250</v>
      </c>
      <c r="D127" s="123" t="s">
        <v>249</v>
      </c>
      <c r="E127" s="123" t="s">
        <v>261</v>
      </c>
      <c r="F127" s="123" t="s">
        <v>261</v>
      </c>
      <c r="G127" s="123" t="s">
        <v>247</v>
      </c>
      <c r="H127" s="123" t="s">
        <v>248</v>
      </c>
      <c r="I127" s="123">
        <v>124260</v>
      </c>
      <c r="J127" s="123" t="s">
        <v>404</v>
      </c>
      <c r="K127" s="123">
        <v>124260</v>
      </c>
      <c r="L127" s="123" t="s">
        <v>283</v>
      </c>
      <c r="M127" s="123" t="s">
        <v>284</v>
      </c>
      <c r="N127" s="123">
        <v>404312</v>
      </c>
      <c r="O127" s="123" t="s">
        <v>1533</v>
      </c>
      <c r="P127" s="123">
        <v>609910</v>
      </c>
      <c r="Q127" s="123" t="s">
        <v>1534</v>
      </c>
      <c r="R127" s="123" t="s">
        <v>265</v>
      </c>
      <c r="S127" s="123" t="s">
        <v>1535</v>
      </c>
      <c r="T127" s="123" t="s">
        <v>1535</v>
      </c>
      <c r="U127" s="123" t="s">
        <v>424</v>
      </c>
      <c r="V127" s="123" t="s">
        <v>268</v>
      </c>
      <c r="W127" s="123">
        <v>0</v>
      </c>
      <c r="X127" s="123" t="s">
        <v>309</v>
      </c>
      <c r="Y127" s="123">
        <v>356879279</v>
      </c>
      <c r="Z127" s="123" t="s">
        <v>1536</v>
      </c>
      <c r="AA127" s="123" t="s">
        <v>556</v>
      </c>
      <c r="AB127" s="123">
        <v>33000</v>
      </c>
      <c r="AC127" s="123" t="s">
        <v>411</v>
      </c>
      <c r="AD127" s="123">
        <v>24</v>
      </c>
      <c r="AE127" s="123" t="s">
        <v>273</v>
      </c>
      <c r="AF127" s="123" t="s">
        <v>1537</v>
      </c>
      <c r="AG127" s="123" t="s">
        <v>1538</v>
      </c>
      <c r="AH127" s="123" t="s">
        <v>276</v>
      </c>
      <c r="AI127" s="123" t="s">
        <v>417</v>
      </c>
      <c r="AJ127" s="123">
        <v>1760</v>
      </c>
      <c r="AK127" s="123">
        <v>1760</v>
      </c>
      <c r="AL127" s="123"/>
      <c r="AM127" s="123">
        <v>0</v>
      </c>
      <c r="AN127" s="123">
        <v>0</v>
      </c>
      <c r="AO127" s="123">
        <v>0</v>
      </c>
      <c r="AP127" s="123">
        <v>33000</v>
      </c>
      <c r="AQ127" s="123">
        <v>9508</v>
      </c>
      <c r="AR127" s="123">
        <v>42508</v>
      </c>
      <c r="AS127" s="123">
        <v>24477.08</v>
      </c>
      <c r="AT127" s="123">
        <v>8962.92</v>
      </c>
      <c r="AU127" s="123">
        <v>33440</v>
      </c>
      <c r="AV127" s="123">
        <v>19</v>
      </c>
      <c r="AW127" s="123">
        <v>552</v>
      </c>
      <c r="AX127" s="123" t="s">
        <v>279</v>
      </c>
      <c r="AY127" s="123"/>
      <c r="AZ127" s="123"/>
      <c r="BA127" s="123"/>
      <c r="BB127" s="123" t="s">
        <v>280</v>
      </c>
      <c r="BC127" s="123"/>
      <c r="BD127" s="123" t="s">
        <v>429</v>
      </c>
      <c r="BE127" s="123">
        <v>33000</v>
      </c>
      <c r="BF127" s="123" t="s">
        <v>1535</v>
      </c>
      <c r="BG127" s="123" t="s">
        <v>1539</v>
      </c>
      <c r="BH127" s="97" t="s">
        <v>1596</v>
      </c>
      <c r="BI127" s="123" t="s">
        <v>104</v>
      </c>
      <c r="BJ127" s="97">
        <v>46064</v>
      </c>
      <c r="BK127" s="95"/>
      <c r="BL127" s="95" t="s">
        <v>109</v>
      </c>
      <c r="BM127" s="98" t="s">
        <v>124</v>
      </c>
      <c r="BN127" s="99" t="s">
        <v>192</v>
      </c>
      <c r="BO127" s="123" t="s">
        <v>236</v>
      </c>
      <c r="BP127" s="123"/>
      <c r="BQ127" s="42"/>
      <c r="BR127" s="96"/>
    </row>
    <row r="128" spans="1:70" ht="30" hidden="1" customHeight="1" x14ac:dyDescent="0.35">
      <c r="A128" s="95">
        <v>246</v>
      </c>
      <c r="B128" s="123" t="s">
        <v>260</v>
      </c>
      <c r="C128" s="123" t="s">
        <v>250</v>
      </c>
      <c r="D128" s="123" t="s">
        <v>249</v>
      </c>
      <c r="E128" s="123" t="s">
        <v>261</v>
      </c>
      <c r="F128" s="123" t="s">
        <v>261</v>
      </c>
      <c r="G128" s="123" t="s">
        <v>247</v>
      </c>
      <c r="H128" s="123" t="s">
        <v>248</v>
      </c>
      <c r="I128" s="123">
        <v>124260</v>
      </c>
      <c r="J128" s="123" t="s">
        <v>404</v>
      </c>
      <c r="K128" s="123">
        <v>124260</v>
      </c>
      <c r="L128" s="123" t="s">
        <v>283</v>
      </c>
      <c r="M128" s="123" t="s">
        <v>284</v>
      </c>
      <c r="N128" s="123">
        <v>404312</v>
      </c>
      <c r="O128" s="123" t="s">
        <v>1533</v>
      </c>
      <c r="P128" s="123">
        <v>609910</v>
      </c>
      <c r="Q128" s="123" t="s">
        <v>1534</v>
      </c>
      <c r="R128" s="123" t="s">
        <v>265</v>
      </c>
      <c r="S128" s="123" t="s">
        <v>1540</v>
      </c>
      <c r="T128" s="123" t="s">
        <v>1540</v>
      </c>
      <c r="U128" s="123" t="s">
        <v>424</v>
      </c>
      <c r="V128" s="123" t="s">
        <v>268</v>
      </c>
      <c r="W128" s="123">
        <v>541</v>
      </c>
      <c r="X128" s="123" t="s">
        <v>309</v>
      </c>
      <c r="Y128" s="123">
        <v>351464397</v>
      </c>
      <c r="Z128" s="123" t="s">
        <v>1541</v>
      </c>
      <c r="AA128" s="123" t="s">
        <v>1542</v>
      </c>
      <c r="AB128" s="123">
        <v>42000</v>
      </c>
      <c r="AC128" s="123" t="s">
        <v>411</v>
      </c>
      <c r="AD128" s="123">
        <v>24</v>
      </c>
      <c r="AE128" s="123" t="s">
        <v>320</v>
      </c>
      <c r="AF128" s="123" t="s">
        <v>1537</v>
      </c>
      <c r="AG128" s="123" t="s">
        <v>1538</v>
      </c>
      <c r="AH128" s="123" t="s">
        <v>276</v>
      </c>
      <c r="AI128" s="123" t="s">
        <v>733</v>
      </c>
      <c r="AJ128" s="123">
        <v>2250</v>
      </c>
      <c r="AK128" s="123">
        <v>2250</v>
      </c>
      <c r="AL128" s="123" t="s">
        <v>417</v>
      </c>
      <c r="AM128" s="123">
        <v>21742.79</v>
      </c>
      <c r="AN128" s="123">
        <v>9757.2099999999991</v>
      </c>
      <c r="AO128" s="123">
        <v>31500</v>
      </c>
      <c r="AP128" s="123">
        <v>20257.21</v>
      </c>
      <c r="AQ128" s="123">
        <v>2421.79</v>
      </c>
      <c r="AR128" s="123">
        <v>22679</v>
      </c>
      <c r="AS128" s="123">
        <v>20257.21</v>
      </c>
      <c r="AT128" s="123">
        <v>2421.79</v>
      </c>
      <c r="AU128" s="123">
        <v>22679</v>
      </c>
      <c r="AV128" s="123">
        <v>32</v>
      </c>
      <c r="AW128" s="123">
        <v>521</v>
      </c>
      <c r="AX128" s="123" t="s">
        <v>279</v>
      </c>
      <c r="AY128" s="123"/>
      <c r="AZ128" s="123"/>
      <c r="BA128" s="123"/>
      <c r="BB128" s="123" t="s">
        <v>280</v>
      </c>
      <c r="BC128" s="123"/>
      <c r="BD128" s="123" t="s">
        <v>338</v>
      </c>
      <c r="BE128" s="123">
        <v>42000</v>
      </c>
      <c r="BF128" s="123" t="s">
        <v>1540</v>
      </c>
      <c r="BG128" s="123" t="s">
        <v>1543</v>
      </c>
      <c r="BH128" s="97" t="s">
        <v>1596</v>
      </c>
      <c r="BI128" s="123" t="s">
        <v>104</v>
      </c>
      <c r="BJ128" s="97">
        <v>46064</v>
      </c>
      <c r="BK128" s="95"/>
      <c r="BL128" s="95" t="s">
        <v>109</v>
      </c>
      <c r="BM128" s="98" t="s">
        <v>124</v>
      </c>
      <c r="BN128" s="99" t="s">
        <v>192</v>
      </c>
      <c r="BO128" s="123" t="s">
        <v>236</v>
      </c>
      <c r="BP128" s="123"/>
      <c r="BQ128" s="42"/>
      <c r="BR128" s="96"/>
    </row>
    <row r="129" spans="1:70" ht="30" hidden="1" customHeight="1" x14ac:dyDescent="0.35">
      <c r="A129" s="95">
        <v>247</v>
      </c>
      <c r="B129" s="123" t="s">
        <v>260</v>
      </c>
      <c r="C129" s="123" t="s">
        <v>250</v>
      </c>
      <c r="D129" s="123" t="s">
        <v>249</v>
      </c>
      <c r="E129" s="123" t="s">
        <v>261</v>
      </c>
      <c r="F129" s="123" t="s">
        <v>261</v>
      </c>
      <c r="G129" s="123" t="s">
        <v>247</v>
      </c>
      <c r="H129" s="123" t="s">
        <v>248</v>
      </c>
      <c r="I129" s="123">
        <v>124260</v>
      </c>
      <c r="J129" s="123" t="s">
        <v>404</v>
      </c>
      <c r="K129" s="123">
        <v>124260</v>
      </c>
      <c r="L129" s="123" t="s">
        <v>283</v>
      </c>
      <c r="M129" s="123" t="s">
        <v>284</v>
      </c>
      <c r="N129" s="123">
        <v>404312</v>
      </c>
      <c r="O129" s="123" t="s">
        <v>1533</v>
      </c>
      <c r="P129" s="123">
        <v>609910</v>
      </c>
      <c r="Q129" s="123" t="s">
        <v>1534</v>
      </c>
      <c r="R129" s="123" t="s">
        <v>287</v>
      </c>
      <c r="S129" s="123" t="s">
        <v>1540</v>
      </c>
      <c r="T129" s="123" t="s">
        <v>1540</v>
      </c>
      <c r="U129" s="123" t="s">
        <v>424</v>
      </c>
      <c r="V129" s="123" t="s">
        <v>268</v>
      </c>
      <c r="W129" s="123">
        <v>0</v>
      </c>
      <c r="X129" s="123" t="s">
        <v>309</v>
      </c>
      <c r="Y129" s="123">
        <v>354557593</v>
      </c>
      <c r="Z129" s="123" t="s">
        <v>1541</v>
      </c>
      <c r="AA129" s="123" t="s">
        <v>376</v>
      </c>
      <c r="AB129" s="123">
        <v>30000</v>
      </c>
      <c r="AC129" s="123" t="s">
        <v>411</v>
      </c>
      <c r="AD129" s="123">
        <v>18</v>
      </c>
      <c r="AE129" s="123" t="s">
        <v>293</v>
      </c>
      <c r="AF129" s="123" t="s">
        <v>1537</v>
      </c>
      <c r="AG129" s="123" t="s">
        <v>1538</v>
      </c>
      <c r="AH129" s="123" t="s">
        <v>276</v>
      </c>
      <c r="AI129" s="123" t="s">
        <v>1544</v>
      </c>
      <c r="AJ129" s="123">
        <v>2020</v>
      </c>
      <c r="AK129" s="123">
        <v>2020</v>
      </c>
      <c r="AL129" s="123" t="s">
        <v>417</v>
      </c>
      <c r="AM129" s="123">
        <v>8805.0499999999993</v>
      </c>
      <c r="AN129" s="123">
        <v>3314.95</v>
      </c>
      <c r="AO129" s="123">
        <v>12120</v>
      </c>
      <c r="AP129" s="123">
        <v>21194.95</v>
      </c>
      <c r="AQ129" s="123">
        <v>2984.05</v>
      </c>
      <c r="AR129" s="123">
        <v>24179</v>
      </c>
      <c r="AS129" s="123">
        <v>21194.95</v>
      </c>
      <c r="AT129" s="123">
        <v>2984.05</v>
      </c>
      <c r="AU129" s="123">
        <v>24179</v>
      </c>
      <c r="AV129" s="123">
        <v>24</v>
      </c>
      <c r="AW129" s="123">
        <v>521</v>
      </c>
      <c r="AX129" s="123" t="s">
        <v>279</v>
      </c>
      <c r="AY129" s="123"/>
      <c r="AZ129" s="123"/>
      <c r="BA129" s="123"/>
      <c r="BB129" s="123" t="s">
        <v>280</v>
      </c>
      <c r="BC129" s="123"/>
      <c r="BD129" s="123" t="s">
        <v>338</v>
      </c>
      <c r="BE129" s="123">
        <v>30000</v>
      </c>
      <c r="BF129" s="123" t="s">
        <v>1540</v>
      </c>
      <c r="BG129" s="123" t="s">
        <v>1543</v>
      </c>
      <c r="BH129" s="97" t="s">
        <v>1596</v>
      </c>
      <c r="BI129" s="123" t="s">
        <v>104</v>
      </c>
      <c r="BJ129" s="97">
        <v>46064</v>
      </c>
      <c r="BK129" s="95"/>
      <c r="BL129" s="95" t="s">
        <v>109</v>
      </c>
      <c r="BM129" s="98" t="s">
        <v>124</v>
      </c>
      <c r="BN129" s="99" t="s">
        <v>192</v>
      </c>
      <c r="BO129" s="123" t="s">
        <v>236</v>
      </c>
      <c r="BP129" s="123"/>
      <c r="BQ129" s="42"/>
      <c r="BR129" s="96"/>
    </row>
    <row r="130" spans="1:70" ht="30" hidden="1" customHeight="1" x14ac:dyDescent="0.35">
      <c r="A130" s="95">
        <v>248</v>
      </c>
      <c r="B130" s="123" t="s">
        <v>260</v>
      </c>
      <c r="C130" s="123" t="s">
        <v>250</v>
      </c>
      <c r="D130" s="123" t="s">
        <v>249</v>
      </c>
      <c r="E130" s="123" t="s">
        <v>261</v>
      </c>
      <c r="F130" s="123" t="s">
        <v>261</v>
      </c>
      <c r="G130" s="123" t="s">
        <v>247</v>
      </c>
      <c r="H130" s="123" t="s">
        <v>248</v>
      </c>
      <c r="I130" s="123">
        <v>124260</v>
      </c>
      <c r="J130" s="123" t="s">
        <v>404</v>
      </c>
      <c r="K130" s="123">
        <v>124260</v>
      </c>
      <c r="L130" s="123" t="s">
        <v>283</v>
      </c>
      <c r="M130" s="123" t="s">
        <v>284</v>
      </c>
      <c r="N130" s="123">
        <v>404312</v>
      </c>
      <c r="O130" s="123" t="s">
        <v>1533</v>
      </c>
      <c r="P130" s="123">
        <v>609910</v>
      </c>
      <c r="Q130" s="123" t="s">
        <v>1534</v>
      </c>
      <c r="R130" s="123" t="s">
        <v>265</v>
      </c>
      <c r="S130" s="123" t="s">
        <v>1545</v>
      </c>
      <c r="T130" s="123" t="s">
        <v>1545</v>
      </c>
      <c r="U130" s="123" t="s">
        <v>267</v>
      </c>
      <c r="V130" s="123" t="s">
        <v>432</v>
      </c>
      <c r="W130" s="123">
        <v>541</v>
      </c>
      <c r="X130" s="123" t="s">
        <v>309</v>
      </c>
      <c r="Y130" s="123">
        <v>351522918</v>
      </c>
      <c r="Z130" s="123" t="s">
        <v>1546</v>
      </c>
      <c r="AA130" s="123" t="s">
        <v>1542</v>
      </c>
      <c r="AB130" s="123">
        <v>42000</v>
      </c>
      <c r="AC130" s="123" t="s">
        <v>411</v>
      </c>
      <c r="AD130" s="123">
        <v>24</v>
      </c>
      <c r="AE130" s="123" t="s">
        <v>320</v>
      </c>
      <c r="AF130" s="123" t="s">
        <v>1537</v>
      </c>
      <c r="AG130" s="123" t="s">
        <v>1538</v>
      </c>
      <c r="AH130" s="123" t="s">
        <v>276</v>
      </c>
      <c r="AI130" s="123" t="s">
        <v>733</v>
      </c>
      <c r="AJ130" s="123">
        <v>2250</v>
      </c>
      <c r="AK130" s="123">
        <v>2250</v>
      </c>
      <c r="AL130" s="123" t="s">
        <v>873</v>
      </c>
      <c r="AM130" s="123">
        <v>33279.360000000001</v>
      </c>
      <c r="AN130" s="123">
        <v>11720.64</v>
      </c>
      <c r="AO130" s="123">
        <v>45000</v>
      </c>
      <c r="AP130" s="123">
        <v>8720.64</v>
      </c>
      <c r="AQ130" s="123">
        <v>458.36</v>
      </c>
      <c r="AR130" s="123">
        <v>9179</v>
      </c>
      <c r="AS130" s="123">
        <v>8720.64</v>
      </c>
      <c r="AT130" s="123">
        <v>458.36</v>
      </c>
      <c r="AU130" s="123">
        <v>9179</v>
      </c>
      <c r="AV130" s="123">
        <v>32</v>
      </c>
      <c r="AW130" s="123">
        <v>337</v>
      </c>
      <c r="AX130" s="123" t="s">
        <v>279</v>
      </c>
      <c r="AY130" s="123"/>
      <c r="AZ130" s="123"/>
      <c r="BA130" s="123"/>
      <c r="BB130" s="123" t="s">
        <v>280</v>
      </c>
      <c r="BC130" s="123"/>
      <c r="BD130" s="123" t="s">
        <v>525</v>
      </c>
      <c r="BE130" s="123">
        <v>42000</v>
      </c>
      <c r="BF130" s="123" t="s">
        <v>1545</v>
      </c>
      <c r="BG130" s="123" t="s">
        <v>1547</v>
      </c>
      <c r="BH130" s="97" t="s">
        <v>1596</v>
      </c>
      <c r="BI130" s="123" t="s">
        <v>104</v>
      </c>
      <c r="BJ130" s="97">
        <v>46064</v>
      </c>
      <c r="BK130" s="95"/>
      <c r="BL130" s="95" t="s">
        <v>109</v>
      </c>
      <c r="BM130" s="98" t="s">
        <v>124</v>
      </c>
      <c r="BN130" s="99" t="s">
        <v>192</v>
      </c>
      <c r="BO130" s="123" t="s">
        <v>236</v>
      </c>
      <c r="BP130" s="123"/>
      <c r="BQ130" s="42"/>
      <c r="BR130" s="96"/>
    </row>
    <row r="131" spans="1:70" ht="30" hidden="1" customHeight="1" x14ac:dyDescent="0.35">
      <c r="A131" s="95">
        <v>249</v>
      </c>
      <c r="B131" s="123" t="s">
        <v>260</v>
      </c>
      <c r="C131" s="123" t="s">
        <v>250</v>
      </c>
      <c r="D131" s="123" t="s">
        <v>249</v>
      </c>
      <c r="E131" s="123" t="s">
        <v>261</v>
      </c>
      <c r="F131" s="123" t="s">
        <v>261</v>
      </c>
      <c r="G131" s="123" t="s">
        <v>247</v>
      </c>
      <c r="H131" s="123" t="s">
        <v>248</v>
      </c>
      <c r="I131" s="123">
        <v>124260</v>
      </c>
      <c r="J131" s="123" t="s">
        <v>404</v>
      </c>
      <c r="K131" s="123">
        <v>124260</v>
      </c>
      <c r="L131" s="123" t="s">
        <v>283</v>
      </c>
      <c r="M131" s="123" t="s">
        <v>284</v>
      </c>
      <c r="N131" s="123">
        <v>404312</v>
      </c>
      <c r="O131" s="123" t="s">
        <v>1533</v>
      </c>
      <c r="P131" s="123">
        <v>609910</v>
      </c>
      <c r="Q131" s="123" t="s">
        <v>1534</v>
      </c>
      <c r="R131" s="123" t="s">
        <v>287</v>
      </c>
      <c r="S131" s="123" t="s">
        <v>1548</v>
      </c>
      <c r="T131" s="123" t="s">
        <v>1548</v>
      </c>
      <c r="U131" s="123" t="s">
        <v>267</v>
      </c>
      <c r="V131" s="123" t="s">
        <v>432</v>
      </c>
      <c r="W131" s="123">
        <v>0</v>
      </c>
      <c r="X131" s="123" t="s">
        <v>309</v>
      </c>
      <c r="Y131" s="123">
        <v>355228882</v>
      </c>
      <c r="Z131" s="123" t="s">
        <v>1549</v>
      </c>
      <c r="AA131" s="123" t="s">
        <v>920</v>
      </c>
      <c r="AB131" s="123">
        <v>30000</v>
      </c>
      <c r="AC131" s="123" t="s">
        <v>411</v>
      </c>
      <c r="AD131" s="123">
        <v>18</v>
      </c>
      <c r="AE131" s="123" t="s">
        <v>293</v>
      </c>
      <c r="AF131" s="123" t="s">
        <v>1537</v>
      </c>
      <c r="AG131" s="123" t="s">
        <v>1538</v>
      </c>
      <c r="AH131" s="123" t="s">
        <v>276</v>
      </c>
      <c r="AI131" s="123" t="s">
        <v>1550</v>
      </c>
      <c r="AJ131" s="123">
        <v>2020</v>
      </c>
      <c r="AK131" s="123">
        <v>2020</v>
      </c>
      <c r="AL131" s="123" t="s">
        <v>1551</v>
      </c>
      <c r="AM131" s="123">
        <v>13514.27</v>
      </c>
      <c r="AN131" s="123">
        <v>4877.7299999999996</v>
      </c>
      <c r="AO131" s="123">
        <v>18392</v>
      </c>
      <c r="AP131" s="123">
        <v>16485.73</v>
      </c>
      <c r="AQ131" s="123">
        <v>1549.27</v>
      </c>
      <c r="AR131" s="123">
        <v>18035</v>
      </c>
      <c r="AS131" s="123">
        <v>16485.73</v>
      </c>
      <c r="AT131" s="123">
        <v>1549.27</v>
      </c>
      <c r="AU131" s="123">
        <v>18035</v>
      </c>
      <c r="AV131" s="123">
        <v>23</v>
      </c>
      <c r="AW131" s="123">
        <v>399</v>
      </c>
      <c r="AX131" s="123" t="s">
        <v>279</v>
      </c>
      <c r="AY131" s="123"/>
      <c r="AZ131" s="123"/>
      <c r="BA131" s="123"/>
      <c r="BB131" s="123" t="s">
        <v>280</v>
      </c>
      <c r="BC131" s="123"/>
      <c r="BD131" s="123" t="s">
        <v>338</v>
      </c>
      <c r="BE131" s="123">
        <v>30000</v>
      </c>
      <c r="BF131" s="123" t="s">
        <v>1548</v>
      </c>
      <c r="BG131" s="123" t="s">
        <v>1552</v>
      </c>
      <c r="BH131" s="97" t="s">
        <v>1596</v>
      </c>
      <c r="BI131" s="123" t="s">
        <v>104</v>
      </c>
      <c r="BJ131" s="97">
        <v>46064</v>
      </c>
      <c r="BK131" s="95"/>
      <c r="BL131" s="95" t="s">
        <v>109</v>
      </c>
      <c r="BM131" s="98" t="s">
        <v>124</v>
      </c>
      <c r="BN131" s="99" t="s">
        <v>192</v>
      </c>
      <c r="BO131" s="123" t="s">
        <v>236</v>
      </c>
      <c r="BP131" s="123"/>
      <c r="BQ131" s="42"/>
      <c r="BR131" s="96"/>
    </row>
    <row r="132" spans="1:70" ht="30" hidden="1" customHeight="1" x14ac:dyDescent="0.35">
      <c r="A132" s="95">
        <v>250</v>
      </c>
      <c r="B132" s="123" t="s">
        <v>260</v>
      </c>
      <c r="C132" s="123" t="s">
        <v>250</v>
      </c>
      <c r="D132" s="123" t="s">
        <v>249</v>
      </c>
      <c r="E132" s="123" t="s">
        <v>261</v>
      </c>
      <c r="F132" s="123" t="s">
        <v>261</v>
      </c>
      <c r="G132" s="123" t="s">
        <v>247</v>
      </c>
      <c r="H132" s="123" t="s">
        <v>248</v>
      </c>
      <c r="I132" s="123">
        <v>152580</v>
      </c>
      <c r="J132" s="123" t="s">
        <v>1426</v>
      </c>
      <c r="K132" s="123">
        <v>152580</v>
      </c>
      <c r="L132" s="123" t="s">
        <v>254</v>
      </c>
      <c r="M132" s="123" t="s">
        <v>253</v>
      </c>
      <c r="N132" s="123">
        <v>412223</v>
      </c>
      <c r="O132" s="123" t="s">
        <v>1553</v>
      </c>
      <c r="P132" s="123">
        <v>629256</v>
      </c>
      <c r="Q132" s="123" t="s">
        <v>1554</v>
      </c>
      <c r="R132" s="123" t="s">
        <v>265</v>
      </c>
      <c r="S132" s="123" t="s">
        <v>1555</v>
      </c>
      <c r="T132" s="123" t="s">
        <v>1555</v>
      </c>
      <c r="U132" s="123" t="s">
        <v>289</v>
      </c>
      <c r="V132" s="123" t="s">
        <v>268</v>
      </c>
      <c r="W132" s="123">
        <v>0</v>
      </c>
      <c r="X132" s="123" t="s">
        <v>309</v>
      </c>
      <c r="Y132" s="123">
        <v>357726366</v>
      </c>
      <c r="Z132" s="123" t="s">
        <v>1556</v>
      </c>
      <c r="AA132" s="123" t="s">
        <v>381</v>
      </c>
      <c r="AB132" s="123">
        <v>56000</v>
      </c>
      <c r="AC132" s="123" t="s">
        <v>363</v>
      </c>
      <c r="AD132" s="123">
        <v>24</v>
      </c>
      <c r="AE132" s="123" t="s">
        <v>273</v>
      </c>
      <c r="AF132" s="123" t="s">
        <v>635</v>
      </c>
      <c r="AG132" s="123" t="s">
        <v>902</v>
      </c>
      <c r="AH132" s="123" t="s">
        <v>276</v>
      </c>
      <c r="AI132" s="123" t="s">
        <v>384</v>
      </c>
      <c r="AJ132" s="123">
        <v>2990</v>
      </c>
      <c r="AK132" s="123">
        <v>2990</v>
      </c>
      <c r="AL132" s="123" t="s">
        <v>384</v>
      </c>
      <c r="AM132" s="123">
        <v>1609.18</v>
      </c>
      <c r="AN132" s="123">
        <v>1380.82</v>
      </c>
      <c r="AO132" s="123">
        <v>2990</v>
      </c>
      <c r="AP132" s="123">
        <v>54390.82</v>
      </c>
      <c r="AQ132" s="123">
        <v>14660.18</v>
      </c>
      <c r="AR132" s="123">
        <v>69051</v>
      </c>
      <c r="AS132" s="123">
        <v>34844.42</v>
      </c>
      <c r="AT132" s="123">
        <v>12995.58</v>
      </c>
      <c r="AU132" s="123">
        <v>47840</v>
      </c>
      <c r="AV132" s="123">
        <v>17</v>
      </c>
      <c r="AW132" s="123">
        <v>462</v>
      </c>
      <c r="AX132" s="123" t="s">
        <v>279</v>
      </c>
      <c r="AY132" s="123"/>
      <c r="AZ132" s="123"/>
      <c r="BA132" s="123"/>
      <c r="BB132" s="123" t="s">
        <v>280</v>
      </c>
      <c r="BC132" s="123"/>
      <c r="BD132" s="123" t="s">
        <v>281</v>
      </c>
      <c r="BE132" s="123">
        <v>56000</v>
      </c>
      <c r="BF132" s="123" t="s">
        <v>1555</v>
      </c>
      <c r="BG132" s="123" t="s">
        <v>1557</v>
      </c>
      <c r="BH132" s="97" t="s">
        <v>1596</v>
      </c>
      <c r="BI132" s="123" t="s">
        <v>104</v>
      </c>
      <c r="BJ132" s="97">
        <v>46064</v>
      </c>
      <c r="BK132" s="95"/>
      <c r="BL132" s="95" t="s">
        <v>109</v>
      </c>
      <c r="BM132" s="98" t="s">
        <v>124</v>
      </c>
      <c r="BN132" s="99" t="s">
        <v>192</v>
      </c>
      <c r="BO132" s="123" t="s">
        <v>236</v>
      </c>
      <c r="BP132" s="123"/>
      <c r="BQ132" s="42"/>
      <c r="BR132" s="96"/>
    </row>
    <row r="133" spans="1:70" ht="30" hidden="1" customHeight="1" x14ac:dyDescent="0.35">
      <c r="A133" s="95">
        <v>251</v>
      </c>
      <c r="B133" s="123" t="s">
        <v>260</v>
      </c>
      <c r="C133" s="123" t="s">
        <v>250</v>
      </c>
      <c r="D133" s="123" t="s">
        <v>249</v>
      </c>
      <c r="E133" s="123" t="s">
        <v>261</v>
      </c>
      <c r="F133" s="123" t="s">
        <v>261</v>
      </c>
      <c r="G133" s="123" t="s">
        <v>247</v>
      </c>
      <c r="H133" s="123" t="s">
        <v>248</v>
      </c>
      <c r="I133" s="123">
        <v>152580</v>
      </c>
      <c r="J133" s="123" t="s">
        <v>1426</v>
      </c>
      <c r="K133" s="123">
        <v>152580</v>
      </c>
      <c r="L133" s="123" t="s">
        <v>254</v>
      </c>
      <c r="M133" s="123" t="s">
        <v>253</v>
      </c>
      <c r="N133" s="123">
        <v>412223</v>
      </c>
      <c r="O133" s="123" t="s">
        <v>1553</v>
      </c>
      <c r="P133" s="123">
        <v>629256</v>
      </c>
      <c r="Q133" s="123" t="s">
        <v>1554</v>
      </c>
      <c r="R133" s="123" t="s">
        <v>265</v>
      </c>
      <c r="S133" s="123" t="s">
        <v>1558</v>
      </c>
      <c r="T133" s="123" t="s">
        <v>1558</v>
      </c>
      <c r="U133" s="123" t="s">
        <v>289</v>
      </c>
      <c r="V133" s="123" t="s">
        <v>268</v>
      </c>
      <c r="W133" s="123">
        <v>0</v>
      </c>
      <c r="X133" s="123" t="s">
        <v>309</v>
      </c>
      <c r="Y133" s="123">
        <v>358864680</v>
      </c>
      <c r="Z133" s="123" t="s">
        <v>1559</v>
      </c>
      <c r="AA133" s="123" t="s">
        <v>1560</v>
      </c>
      <c r="AB133" s="123">
        <v>44000</v>
      </c>
      <c r="AC133" s="123" t="s">
        <v>363</v>
      </c>
      <c r="AD133" s="123">
        <v>24</v>
      </c>
      <c r="AE133" s="123" t="s">
        <v>273</v>
      </c>
      <c r="AF133" s="123" t="s">
        <v>635</v>
      </c>
      <c r="AG133" s="123" t="s">
        <v>902</v>
      </c>
      <c r="AH133" s="123" t="s">
        <v>276</v>
      </c>
      <c r="AI133" s="123" t="s">
        <v>1310</v>
      </c>
      <c r="AJ133" s="123">
        <v>2340</v>
      </c>
      <c r="AK133" s="123">
        <v>2340</v>
      </c>
      <c r="AL133" s="123" t="s">
        <v>1561</v>
      </c>
      <c r="AM133" s="123">
        <v>1027.23</v>
      </c>
      <c r="AN133" s="123">
        <v>1312.77</v>
      </c>
      <c r="AO133" s="123">
        <v>2340</v>
      </c>
      <c r="AP133" s="123">
        <v>42972.77</v>
      </c>
      <c r="AQ133" s="123">
        <v>11544.23</v>
      </c>
      <c r="AR133" s="123">
        <v>54517</v>
      </c>
      <c r="AS133" s="123">
        <v>19582.64</v>
      </c>
      <c r="AT133" s="123">
        <v>8497.36</v>
      </c>
      <c r="AU133" s="123">
        <v>28080</v>
      </c>
      <c r="AV133" s="123">
        <v>13</v>
      </c>
      <c r="AW133" s="123">
        <v>339</v>
      </c>
      <c r="AX133" s="123" t="s">
        <v>279</v>
      </c>
      <c r="AY133" s="123"/>
      <c r="AZ133" s="123"/>
      <c r="BA133" s="123"/>
      <c r="BB133" s="123" t="s">
        <v>280</v>
      </c>
      <c r="BC133" s="123"/>
      <c r="BD133" s="123" t="s">
        <v>525</v>
      </c>
      <c r="BE133" s="123">
        <v>44000</v>
      </c>
      <c r="BF133" s="123" t="s">
        <v>1558</v>
      </c>
      <c r="BG133" s="123" t="s">
        <v>1562</v>
      </c>
      <c r="BH133" s="97" t="s">
        <v>1596</v>
      </c>
      <c r="BI133" s="123" t="s">
        <v>104</v>
      </c>
      <c r="BJ133" s="97">
        <v>46064</v>
      </c>
      <c r="BK133" s="95"/>
      <c r="BL133" s="95" t="s">
        <v>109</v>
      </c>
      <c r="BM133" s="98" t="s">
        <v>114</v>
      </c>
      <c r="BN133" s="99" t="s">
        <v>192</v>
      </c>
      <c r="BO133" s="123" t="s">
        <v>236</v>
      </c>
      <c r="BP133" s="123"/>
      <c r="BQ133" s="42"/>
      <c r="BR133" s="96"/>
    </row>
    <row r="134" spans="1:70" ht="30" hidden="1" customHeight="1" x14ac:dyDescent="0.35">
      <c r="A134" s="95">
        <v>252</v>
      </c>
      <c r="B134" s="123" t="s">
        <v>260</v>
      </c>
      <c r="C134" s="123" t="s">
        <v>250</v>
      </c>
      <c r="D134" s="123" t="s">
        <v>249</v>
      </c>
      <c r="E134" s="123" t="s">
        <v>261</v>
      </c>
      <c r="F134" s="123" t="s">
        <v>261</v>
      </c>
      <c r="G134" s="123" t="s">
        <v>247</v>
      </c>
      <c r="H134" s="123" t="s">
        <v>248</v>
      </c>
      <c r="I134" s="123">
        <v>191627</v>
      </c>
      <c r="J134" s="123" t="s">
        <v>262</v>
      </c>
      <c r="K134" s="123">
        <v>191627</v>
      </c>
      <c r="L134" s="123" t="s">
        <v>254</v>
      </c>
      <c r="M134" s="123" t="s">
        <v>253</v>
      </c>
      <c r="N134" s="123">
        <v>391904</v>
      </c>
      <c r="O134" s="123" t="s">
        <v>263</v>
      </c>
      <c r="P134" s="123">
        <v>581853</v>
      </c>
      <c r="Q134" s="123" t="s">
        <v>264</v>
      </c>
      <c r="R134" s="123" t="s">
        <v>265</v>
      </c>
      <c r="S134" s="123" t="s">
        <v>1563</v>
      </c>
      <c r="T134" s="123" t="s">
        <v>1563</v>
      </c>
      <c r="U134" s="123" t="s">
        <v>424</v>
      </c>
      <c r="V134" s="123" t="s">
        <v>268</v>
      </c>
      <c r="W134" s="123">
        <v>0</v>
      </c>
      <c r="X134" s="123" t="s">
        <v>309</v>
      </c>
      <c r="Y134" s="123">
        <v>356435334</v>
      </c>
      <c r="Z134" s="123" t="s">
        <v>1564</v>
      </c>
      <c r="AA134" s="123" t="s">
        <v>916</v>
      </c>
      <c r="AB134" s="123">
        <v>31000</v>
      </c>
      <c r="AC134" s="123" t="s">
        <v>272</v>
      </c>
      <c r="AD134" s="123">
        <v>24</v>
      </c>
      <c r="AE134" s="123" t="s">
        <v>273</v>
      </c>
      <c r="AF134" s="123" t="s">
        <v>1565</v>
      </c>
      <c r="AG134" s="123" t="s">
        <v>1566</v>
      </c>
      <c r="AH134" s="123" t="s">
        <v>276</v>
      </c>
      <c r="AI134" s="123" t="s">
        <v>277</v>
      </c>
      <c r="AJ134" s="123">
        <v>1650</v>
      </c>
      <c r="AK134" s="123">
        <v>1650</v>
      </c>
      <c r="AL134" s="123" t="s">
        <v>343</v>
      </c>
      <c r="AM134" s="123">
        <v>2860.79</v>
      </c>
      <c r="AN134" s="123">
        <v>2089.21</v>
      </c>
      <c r="AO134" s="123">
        <v>4950</v>
      </c>
      <c r="AP134" s="123">
        <v>28139.21</v>
      </c>
      <c r="AQ134" s="123">
        <v>6986.79</v>
      </c>
      <c r="AR134" s="123">
        <v>35126</v>
      </c>
      <c r="AS134" s="123">
        <v>21426.45</v>
      </c>
      <c r="AT134" s="123">
        <v>6623.55</v>
      </c>
      <c r="AU134" s="123">
        <v>28050</v>
      </c>
      <c r="AV134" s="123">
        <v>20</v>
      </c>
      <c r="AW134" s="123">
        <v>495</v>
      </c>
      <c r="AX134" s="123" t="s">
        <v>279</v>
      </c>
      <c r="AY134" s="123"/>
      <c r="AZ134" s="123"/>
      <c r="BA134" s="123"/>
      <c r="BB134" s="123" t="s">
        <v>280</v>
      </c>
      <c r="BC134" s="123"/>
      <c r="BD134" s="123" t="s">
        <v>429</v>
      </c>
      <c r="BE134" s="123">
        <v>31000</v>
      </c>
      <c r="BF134" s="123" t="s">
        <v>1563</v>
      </c>
      <c r="BG134" s="123" t="s">
        <v>1567</v>
      </c>
      <c r="BH134" s="97" t="s">
        <v>1596</v>
      </c>
      <c r="BI134" s="123" t="s">
        <v>104</v>
      </c>
      <c r="BJ134" s="97">
        <v>46064</v>
      </c>
      <c r="BK134" s="95"/>
      <c r="BL134" s="95" t="s">
        <v>109</v>
      </c>
      <c r="BM134" s="98" t="s">
        <v>114</v>
      </c>
      <c r="BN134" s="99" t="s">
        <v>192</v>
      </c>
      <c r="BO134" s="123" t="s">
        <v>236</v>
      </c>
      <c r="BP134" s="123"/>
      <c r="BQ134" s="42"/>
      <c r="BR134" s="96"/>
    </row>
    <row r="135" spans="1:70" ht="30" hidden="1" customHeight="1" x14ac:dyDescent="0.35">
      <c r="A135" s="95">
        <v>253</v>
      </c>
      <c r="B135" s="123" t="s">
        <v>260</v>
      </c>
      <c r="C135" s="123" t="s">
        <v>250</v>
      </c>
      <c r="D135" s="123" t="s">
        <v>249</v>
      </c>
      <c r="E135" s="123" t="s">
        <v>261</v>
      </c>
      <c r="F135" s="123" t="s">
        <v>261</v>
      </c>
      <c r="G135" s="123" t="s">
        <v>247</v>
      </c>
      <c r="H135" s="123" t="s">
        <v>248</v>
      </c>
      <c r="I135" s="123">
        <v>232394</v>
      </c>
      <c r="J135" s="123" t="s">
        <v>1568</v>
      </c>
      <c r="K135" s="123">
        <v>232394</v>
      </c>
      <c r="L135" s="123" t="s">
        <v>482</v>
      </c>
      <c r="M135" s="123" t="s">
        <v>483</v>
      </c>
      <c r="N135" s="123">
        <v>417519</v>
      </c>
      <c r="O135" s="123" t="s">
        <v>1569</v>
      </c>
      <c r="P135" s="123">
        <v>641199</v>
      </c>
      <c r="Q135" s="123" t="s">
        <v>1570</v>
      </c>
      <c r="R135" s="123" t="s">
        <v>287</v>
      </c>
      <c r="S135" s="123" t="s">
        <v>1573</v>
      </c>
      <c r="T135" s="123" t="s">
        <v>1573</v>
      </c>
      <c r="U135" s="123" t="s">
        <v>424</v>
      </c>
      <c r="V135" s="123" t="s">
        <v>268</v>
      </c>
      <c r="W135" s="123">
        <v>0</v>
      </c>
      <c r="X135" s="123" t="s">
        <v>309</v>
      </c>
      <c r="Y135" s="123">
        <v>354457860</v>
      </c>
      <c r="Z135" s="123" t="s">
        <v>1574</v>
      </c>
      <c r="AA135" s="123" t="s">
        <v>1503</v>
      </c>
      <c r="AB135" s="123">
        <v>30000</v>
      </c>
      <c r="AC135" s="123" t="s">
        <v>272</v>
      </c>
      <c r="AD135" s="123">
        <v>18</v>
      </c>
      <c r="AE135" s="123" t="s">
        <v>293</v>
      </c>
      <c r="AF135" s="123" t="s">
        <v>1571</v>
      </c>
      <c r="AG135" s="123" t="s">
        <v>1572</v>
      </c>
      <c r="AH135" s="123" t="s">
        <v>276</v>
      </c>
      <c r="AI135" s="123" t="s">
        <v>1504</v>
      </c>
      <c r="AJ135" s="123">
        <v>2020</v>
      </c>
      <c r="AK135" s="123">
        <v>2020</v>
      </c>
      <c r="AL135" s="123" t="s">
        <v>1575</v>
      </c>
      <c r="AM135" s="123">
        <v>28080.78</v>
      </c>
      <c r="AN135" s="123">
        <v>6259.22</v>
      </c>
      <c r="AO135" s="123">
        <v>34340</v>
      </c>
      <c r="AP135" s="123">
        <v>1919.22</v>
      </c>
      <c r="AQ135" s="123">
        <v>39.78</v>
      </c>
      <c r="AR135" s="123">
        <v>1959</v>
      </c>
      <c r="AS135" s="123">
        <v>1919.22</v>
      </c>
      <c r="AT135" s="123">
        <v>39.78</v>
      </c>
      <c r="AU135" s="123">
        <v>1959</v>
      </c>
      <c r="AV135" s="123">
        <v>24</v>
      </c>
      <c r="AW135" s="123">
        <v>192</v>
      </c>
      <c r="AX135" s="123" t="s">
        <v>279</v>
      </c>
      <c r="AY135" s="123"/>
      <c r="AZ135" s="123"/>
      <c r="BA135" s="123"/>
      <c r="BB135" s="123" t="s">
        <v>280</v>
      </c>
      <c r="BC135" s="123"/>
      <c r="BD135" s="123" t="s">
        <v>338</v>
      </c>
      <c r="BE135" s="123">
        <v>30000</v>
      </c>
      <c r="BF135" s="123" t="s">
        <v>1573</v>
      </c>
      <c r="BG135" s="123" t="s">
        <v>1576</v>
      </c>
      <c r="BH135" s="97" t="s">
        <v>1596</v>
      </c>
      <c r="BI135" s="123" t="s">
        <v>104</v>
      </c>
      <c r="BJ135" s="97">
        <v>46064</v>
      </c>
      <c r="BK135" s="95"/>
      <c r="BL135" s="95" t="s">
        <v>109</v>
      </c>
      <c r="BM135" s="98" t="s">
        <v>124</v>
      </c>
      <c r="BN135" s="99" t="s">
        <v>192</v>
      </c>
      <c r="BO135" s="123" t="s">
        <v>236</v>
      </c>
      <c r="BP135" s="123"/>
      <c r="BQ135" s="42"/>
      <c r="BR135" s="96"/>
    </row>
    <row r="136" spans="1:70" ht="30" hidden="1" customHeight="1" x14ac:dyDescent="0.35">
      <c r="A136" s="95">
        <v>254</v>
      </c>
      <c r="B136" s="123" t="s">
        <v>260</v>
      </c>
      <c r="C136" s="123" t="s">
        <v>250</v>
      </c>
      <c r="D136" s="123" t="s">
        <v>249</v>
      </c>
      <c r="E136" s="123" t="s">
        <v>261</v>
      </c>
      <c r="F136" s="123" t="s">
        <v>261</v>
      </c>
      <c r="G136" s="123" t="s">
        <v>247</v>
      </c>
      <c r="H136" s="123" t="s">
        <v>248</v>
      </c>
      <c r="I136" s="123">
        <v>232394</v>
      </c>
      <c r="J136" s="123" t="s">
        <v>1568</v>
      </c>
      <c r="K136" s="123">
        <v>232394</v>
      </c>
      <c r="L136" s="123" t="s">
        <v>482</v>
      </c>
      <c r="M136" s="123" t="s">
        <v>483</v>
      </c>
      <c r="N136" s="123">
        <v>417519</v>
      </c>
      <c r="O136" s="123" t="s">
        <v>1569</v>
      </c>
      <c r="P136" s="123">
        <v>641199</v>
      </c>
      <c r="Q136" s="123" t="s">
        <v>1570</v>
      </c>
      <c r="R136" s="123" t="s">
        <v>265</v>
      </c>
      <c r="S136" s="123" t="s">
        <v>1573</v>
      </c>
      <c r="T136" s="123" t="s">
        <v>1573</v>
      </c>
      <c r="U136" s="123" t="s">
        <v>424</v>
      </c>
      <c r="V136" s="123" t="s">
        <v>268</v>
      </c>
      <c r="W136" s="123">
        <v>541</v>
      </c>
      <c r="X136" s="123" t="s">
        <v>309</v>
      </c>
      <c r="Y136" s="123">
        <v>352144842</v>
      </c>
      <c r="Z136" s="123" t="s">
        <v>1577</v>
      </c>
      <c r="AA136" s="123" t="s">
        <v>1578</v>
      </c>
      <c r="AB136" s="123">
        <v>42000</v>
      </c>
      <c r="AC136" s="123" t="s">
        <v>272</v>
      </c>
      <c r="AD136" s="123">
        <v>24</v>
      </c>
      <c r="AE136" s="123" t="s">
        <v>320</v>
      </c>
      <c r="AF136" s="123" t="s">
        <v>1571</v>
      </c>
      <c r="AG136" s="123" t="s">
        <v>1572</v>
      </c>
      <c r="AH136" s="123" t="s">
        <v>276</v>
      </c>
      <c r="AI136" s="123" t="s">
        <v>1579</v>
      </c>
      <c r="AJ136" s="123">
        <v>2240</v>
      </c>
      <c r="AK136" s="123">
        <v>2240</v>
      </c>
      <c r="AL136" s="123" t="s">
        <v>1575</v>
      </c>
      <c r="AM136" s="123">
        <v>36949.67</v>
      </c>
      <c r="AN136" s="123">
        <v>12330.33</v>
      </c>
      <c r="AO136" s="123">
        <v>49280</v>
      </c>
      <c r="AP136" s="123">
        <v>5050.33</v>
      </c>
      <c r="AQ136" s="123">
        <v>165.67</v>
      </c>
      <c r="AR136" s="123">
        <v>5216</v>
      </c>
      <c r="AS136" s="123">
        <v>5050.33</v>
      </c>
      <c r="AT136" s="123">
        <v>165.67</v>
      </c>
      <c r="AU136" s="123">
        <v>5216</v>
      </c>
      <c r="AV136" s="123">
        <v>29</v>
      </c>
      <c r="AW136" s="123">
        <v>192</v>
      </c>
      <c r="AX136" s="123" t="s">
        <v>279</v>
      </c>
      <c r="AY136" s="123"/>
      <c r="AZ136" s="123"/>
      <c r="BA136" s="123"/>
      <c r="BB136" s="123" t="s">
        <v>280</v>
      </c>
      <c r="BC136" s="123"/>
      <c r="BD136" s="123" t="s">
        <v>338</v>
      </c>
      <c r="BE136" s="123">
        <v>42000</v>
      </c>
      <c r="BF136" s="123" t="s">
        <v>1573</v>
      </c>
      <c r="BG136" s="123" t="s">
        <v>1576</v>
      </c>
      <c r="BH136" s="97" t="s">
        <v>1596</v>
      </c>
      <c r="BI136" s="123" t="s">
        <v>104</v>
      </c>
      <c r="BJ136" s="97">
        <v>46064</v>
      </c>
      <c r="BK136" s="95"/>
      <c r="BL136" s="95" t="s">
        <v>109</v>
      </c>
      <c r="BM136" s="98" t="s">
        <v>124</v>
      </c>
      <c r="BN136" s="99" t="s">
        <v>192</v>
      </c>
      <c r="BO136" s="123" t="s">
        <v>236</v>
      </c>
      <c r="BP136" s="123"/>
      <c r="BQ136" s="42"/>
      <c r="BR136" s="96"/>
    </row>
    <row r="137" spans="1:70" ht="30" hidden="1" customHeight="1" x14ac:dyDescent="0.35">
      <c r="A137" s="95">
        <v>42</v>
      </c>
      <c r="B137" s="124" t="s">
        <v>260</v>
      </c>
      <c r="C137" s="124" t="s">
        <v>250</v>
      </c>
      <c r="D137" s="124" t="s">
        <v>249</v>
      </c>
      <c r="E137" s="124" t="s">
        <v>261</v>
      </c>
      <c r="F137" s="124" t="s">
        <v>261</v>
      </c>
      <c r="G137" s="124" t="s">
        <v>247</v>
      </c>
      <c r="H137" s="124" t="s">
        <v>248</v>
      </c>
      <c r="I137" s="124">
        <v>133653</v>
      </c>
      <c r="J137" s="124" t="s">
        <v>481</v>
      </c>
      <c r="K137" s="124">
        <v>133653</v>
      </c>
      <c r="L137" s="124" t="s">
        <v>482</v>
      </c>
      <c r="M137" s="124" t="s">
        <v>483</v>
      </c>
      <c r="N137" s="124">
        <v>217070</v>
      </c>
      <c r="O137" s="124" t="s">
        <v>528</v>
      </c>
      <c r="P137" s="124">
        <v>286583</v>
      </c>
      <c r="Q137" s="124" t="s">
        <v>529</v>
      </c>
      <c r="R137" s="124" t="s">
        <v>565</v>
      </c>
      <c r="S137" s="124" t="s">
        <v>560</v>
      </c>
      <c r="T137" s="124" t="s">
        <v>560</v>
      </c>
      <c r="U137" s="124" t="s">
        <v>289</v>
      </c>
      <c r="V137" s="124" t="s">
        <v>268</v>
      </c>
      <c r="W137" s="124">
        <v>541</v>
      </c>
      <c r="X137" s="124" t="s">
        <v>301</v>
      </c>
      <c r="Y137" s="124">
        <v>351090668</v>
      </c>
      <c r="Z137" s="124" t="s">
        <v>561</v>
      </c>
      <c r="AA137" s="125" t="s">
        <v>566</v>
      </c>
      <c r="AB137" s="124">
        <v>21076</v>
      </c>
      <c r="AC137" s="124" t="s">
        <v>486</v>
      </c>
      <c r="AD137" s="124">
        <v>18</v>
      </c>
      <c r="AE137" s="124" t="s">
        <v>293</v>
      </c>
      <c r="AF137" s="125" t="s">
        <v>535</v>
      </c>
      <c r="AG137" s="125" t="s">
        <v>536</v>
      </c>
      <c r="AH137" s="124" t="s">
        <v>305</v>
      </c>
      <c r="AI137" s="125" t="s">
        <v>567</v>
      </c>
      <c r="AJ137" s="125">
        <v>1149</v>
      </c>
      <c r="AK137" s="125">
        <v>1450</v>
      </c>
      <c r="AL137" s="125" t="s">
        <v>568</v>
      </c>
      <c r="AM137" s="125">
        <v>14261.36</v>
      </c>
      <c r="AN137" s="125">
        <v>4287.6400000000003</v>
      </c>
      <c r="AO137" s="125">
        <v>18549</v>
      </c>
      <c r="AP137" s="125">
        <v>6814.64</v>
      </c>
      <c r="AQ137" s="125">
        <v>435.36</v>
      </c>
      <c r="AR137" s="124">
        <v>7250</v>
      </c>
      <c r="AS137" s="124">
        <v>6814.64</v>
      </c>
      <c r="AT137" s="124">
        <v>435.36</v>
      </c>
      <c r="AU137" s="124">
        <v>7250</v>
      </c>
      <c r="AV137" s="124">
        <v>33</v>
      </c>
      <c r="AW137" s="124">
        <v>768</v>
      </c>
      <c r="AX137" s="124" t="s">
        <v>279</v>
      </c>
      <c r="AY137" s="124"/>
      <c r="AZ137" s="124"/>
      <c r="BA137" s="125"/>
      <c r="BB137" s="125" t="s">
        <v>280</v>
      </c>
      <c r="BC137" s="125"/>
      <c r="BD137" s="125" t="s">
        <v>429</v>
      </c>
      <c r="BE137" s="125">
        <v>21076</v>
      </c>
      <c r="BF137" s="125" t="s">
        <v>560</v>
      </c>
      <c r="BG137" s="123" t="s">
        <v>564</v>
      </c>
      <c r="BH137" s="97" t="s">
        <v>1596</v>
      </c>
      <c r="BI137" s="95" t="s">
        <v>104</v>
      </c>
      <c r="BJ137" s="97">
        <v>46065</v>
      </c>
      <c r="BK137" s="95"/>
      <c r="BL137" s="95" t="s">
        <v>109</v>
      </c>
      <c r="BM137" s="98" t="s">
        <v>124</v>
      </c>
      <c r="BN137" s="99" t="s">
        <v>192</v>
      </c>
      <c r="BO137" s="123" t="s">
        <v>236</v>
      </c>
      <c r="BP137" s="123"/>
      <c r="BQ137" s="42"/>
      <c r="BR137" s="96"/>
    </row>
    <row r="138" spans="1:70" ht="30" hidden="1" customHeight="1" x14ac:dyDescent="0.35">
      <c r="A138" s="95">
        <v>43</v>
      </c>
      <c r="B138" s="124" t="s">
        <v>260</v>
      </c>
      <c r="C138" s="124" t="s">
        <v>250</v>
      </c>
      <c r="D138" s="124" t="s">
        <v>249</v>
      </c>
      <c r="E138" s="124" t="s">
        <v>261</v>
      </c>
      <c r="F138" s="124" t="s">
        <v>261</v>
      </c>
      <c r="G138" s="124" t="s">
        <v>247</v>
      </c>
      <c r="H138" s="124" t="s">
        <v>248</v>
      </c>
      <c r="I138" s="124">
        <v>133653</v>
      </c>
      <c r="J138" s="124" t="s">
        <v>481</v>
      </c>
      <c r="K138" s="124">
        <v>133653</v>
      </c>
      <c r="L138" s="124" t="s">
        <v>482</v>
      </c>
      <c r="M138" s="124" t="s">
        <v>483</v>
      </c>
      <c r="N138" s="124">
        <v>217070</v>
      </c>
      <c r="O138" s="124" t="s">
        <v>528</v>
      </c>
      <c r="P138" s="124">
        <v>286583</v>
      </c>
      <c r="Q138" s="124" t="s">
        <v>529</v>
      </c>
      <c r="R138" s="124" t="s">
        <v>287</v>
      </c>
      <c r="S138" s="124" t="s">
        <v>560</v>
      </c>
      <c r="T138" s="124" t="s">
        <v>560</v>
      </c>
      <c r="U138" s="124" t="s">
        <v>289</v>
      </c>
      <c r="V138" s="124" t="s">
        <v>268</v>
      </c>
      <c r="W138" s="124">
        <v>541</v>
      </c>
      <c r="X138" s="124" t="s">
        <v>309</v>
      </c>
      <c r="Y138" s="124">
        <v>353487407</v>
      </c>
      <c r="Z138" s="124" t="s">
        <v>561</v>
      </c>
      <c r="AA138" s="125" t="s">
        <v>569</v>
      </c>
      <c r="AB138" s="124">
        <v>30000</v>
      </c>
      <c r="AC138" s="124" t="s">
        <v>486</v>
      </c>
      <c r="AD138" s="124">
        <v>18</v>
      </c>
      <c r="AE138" s="124" t="s">
        <v>293</v>
      </c>
      <c r="AF138" s="125" t="s">
        <v>535</v>
      </c>
      <c r="AG138" s="125" t="s">
        <v>536</v>
      </c>
      <c r="AH138" s="124" t="s">
        <v>305</v>
      </c>
      <c r="AI138" s="125" t="s">
        <v>570</v>
      </c>
      <c r="AJ138" s="125">
        <v>2020</v>
      </c>
      <c r="AK138" s="125">
        <v>2020</v>
      </c>
      <c r="AL138" s="125" t="s">
        <v>571</v>
      </c>
      <c r="AM138" s="125">
        <v>1341.92</v>
      </c>
      <c r="AN138" s="125">
        <v>678.08</v>
      </c>
      <c r="AO138" s="125">
        <v>2020</v>
      </c>
      <c r="AP138" s="125">
        <v>28658.080000000002</v>
      </c>
      <c r="AQ138" s="125">
        <v>5683.92</v>
      </c>
      <c r="AR138" s="124">
        <v>34342</v>
      </c>
      <c r="AS138" s="124">
        <v>28658.080000000002</v>
      </c>
      <c r="AT138" s="124">
        <v>5683.92</v>
      </c>
      <c r="AU138" s="124">
        <v>34342</v>
      </c>
      <c r="AV138" s="124">
        <v>26</v>
      </c>
      <c r="AW138" s="124">
        <v>768</v>
      </c>
      <c r="AX138" s="124" t="s">
        <v>279</v>
      </c>
      <c r="AY138" s="124"/>
      <c r="AZ138" s="124"/>
      <c r="BA138" s="125"/>
      <c r="BB138" s="125" t="s">
        <v>280</v>
      </c>
      <c r="BC138" s="125"/>
      <c r="BD138" s="125" t="s">
        <v>429</v>
      </c>
      <c r="BE138" s="125">
        <v>30000</v>
      </c>
      <c r="BF138" s="125" t="s">
        <v>560</v>
      </c>
      <c r="BG138" s="123" t="s">
        <v>564</v>
      </c>
      <c r="BH138" s="97" t="s">
        <v>1596</v>
      </c>
      <c r="BI138" s="95" t="s">
        <v>104</v>
      </c>
      <c r="BJ138" s="97">
        <v>46065</v>
      </c>
      <c r="BK138" s="95"/>
      <c r="BL138" s="95" t="s">
        <v>109</v>
      </c>
      <c r="BM138" s="98" t="s">
        <v>124</v>
      </c>
      <c r="BN138" s="99" t="s">
        <v>192</v>
      </c>
      <c r="BO138" s="123" t="s">
        <v>236</v>
      </c>
      <c r="BP138" s="123"/>
      <c r="BQ138" s="42"/>
      <c r="BR138" s="96"/>
    </row>
    <row r="139" spans="1:70" ht="30" hidden="1" customHeight="1" x14ac:dyDescent="0.35">
      <c r="A139" s="95">
        <v>44</v>
      </c>
      <c r="B139" s="124" t="s">
        <v>260</v>
      </c>
      <c r="C139" s="124" t="s">
        <v>250</v>
      </c>
      <c r="D139" s="124" t="s">
        <v>249</v>
      </c>
      <c r="E139" s="124" t="s">
        <v>261</v>
      </c>
      <c r="F139" s="124" t="s">
        <v>261</v>
      </c>
      <c r="G139" s="124" t="s">
        <v>247</v>
      </c>
      <c r="H139" s="124" t="s">
        <v>248</v>
      </c>
      <c r="I139" s="124">
        <v>133653</v>
      </c>
      <c r="J139" s="124" t="s">
        <v>481</v>
      </c>
      <c r="K139" s="124">
        <v>133653</v>
      </c>
      <c r="L139" s="124" t="s">
        <v>482</v>
      </c>
      <c r="M139" s="124" t="s">
        <v>483</v>
      </c>
      <c r="N139" s="124">
        <v>217070</v>
      </c>
      <c r="O139" s="124" t="s">
        <v>528</v>
      </c>
      <c r="P139" s="124">
        <v>286583</v>
      </c>
      <c r="Q139" s="124" t="s">
        <v>529</v>
      </c>
      <c r="R139" s="124" t="s">
        <v>265</v>
      </c>
      <c r="S139" s="124" t="s">
        <v>573</v>
      </c>
      <c r="T139" s="124" t="s">
        <v>573</v>
      </c>
      <c r="U139" s="124" t="s">
        <v>289</v>
      </c>
      <c r="V139" s="124" t="s">
        <v>268</v>
      </c>
      <c r="W139" s="124">
        <v>541</v>
      </c>
      <c r="X139" s="124" t="s">
        <v>309</v>
      </c>
      <c r="Y139" s="124">
        <v>351753321</v>
      </c>
      <c r="Z139" s="124" t="s">
        <v>574</v>
      </c>
      <c r="AA139" s="125" t="s">
        <v>575</v>
      </c>
      <c r="AB139" s="124">
        <v>73000</v>
      </c>
      <c r="AC139" s="124" t="s">
        <v>486</v>
      </c>
      <c r="AD139" s="124">
        <v>24</v>
      </c>
      <c r="AE139" s="124" t="s">
        <v>307</v>
      </c>
      <c r="AF139" s="125" t="s">
        <v>535</v>
      </c>
      <c r="AG139" s="125" t="s">
        <v>536</v>
      </c>
      <c r="AH139" s="124" t="s">
        <v>305</v>
      </c>
      <c r="AI139" s="125" t="s">
        <v>576</v>
      </c>
      <c r="AJ139" s="125">
        <v>3900</v>
      </c>
      <c r="AK139" s="125">
        <v>3900</v>
      </c>
      <c r="AL139" s="125" t="s">
        <v>577</v>
      </c>
      <c r="AM139" s="125">
        <v>46239.7</v>
      </c>
      <c r="AN139" s="125">
        <v>20060.3</v>
      </c>
      <c r="AO139" s="125">
        <v>66300</v>
      </c>
      <c r="AP139" s="125">
        <v>26760.3</v>
      </c>
      <c r="AQ139" s="125">
        <v>2380.6999999999998</v>
      </c>
      <c r="AR139" s="124">
        <v>29141</v>
      </c>
      <c r="AS139" s="124">
        <v>26760.3</v>
      </c>
      <c r="AT139" s="124">
        <v>2380.6999999999998</v>
      </c>
      <c r="AU139" s="124">
        <v>29141</v>
      </c>
      <c r="AV139" s="124">
        <v>30</v>
      </c>
      <c r="AW139" s="124">
        <v>402</v>
      </c>
      <c r="AX139" s="124" t="s">
        <v>279</v>
      </c>
      <c r="AY139" s="124"/>
      <c r="AZ139" s="124"/>
      <c r="BA139" s="125"/>
      <c r="BB139" s="125" t="s">
        <v>280</v>
      </c>
      <c r="BC139" s="125"/>
      <c r="BD139" s="125" t="s">
        <v>338</v>
      </c>
      <c r="BE139" s="125">
        <v>73000</v>
      </c>
      <c r="BF139" s="125" t="s">
        <v>573</v>
      </c>
      <c r="BG139" s="123" t="s">
        <v>578</v>
      </c>
      <c r="BH139" s="97" t="s">
        <v>1596</v>
      </c>
      <c r="BI139" s="95" t="s">
        <v>104</v>
      </c>
      <c r="BJ139" s="97">
        <v>46065</v>
      </c>
      <c r="BK139" s="95"/>
      <c r="BL139" s="95" t="s">
        <v>109</v>
      </c>
      <c r="BM139" s="98" t="s">
        <v>124</v>
      </c>
      <c r="BN139" s="99" t="s">
        <v>192</v>
      </c>
      <c r="BO139" s="123" t="s">
        <v>236</v>
      </c>
      <c r="BP139" s="123"/>
      <c r="BQ139" s="42"/>
      <c r="BR139" s="96"/>
    </row>
    <row r="140" spans="1:70" ht="30" hidden="1" customHeight="1" x14ac:dyDescent="0.35">
      <c r="A140" s="95">
        <v>45</v>
      </c>
      <c r="B140" s="124" t="s">
        <v>260</v>
      </c>
      <c r="C140" s="124" t="s">
        <v>250</v>
      </c>
      <c r="D140" s="124" t="s">
        <v>249</v>
      </c>
      <c r="E140" s="124" t="s">
        <v>261</v>
      </c>
      <c r="F140" s="124" t="s">
        <v>261</v>
      </c>
      <c r="G140" s="124" t="s">
        <v>247</v>
      </c>
      <c r="H140" s="124" t="s">
        <v>248</v>
      </c>
      <c r="I140" s="124">
        <v>133653</v>
      </c>
      <c r="J140" s="124" t="s">
        <v>481</v>
      </c>
      <c r="K140" s="124">
        <v>133653</v>
      </c>
      <c r="L140" s="124" t="s">
        <v>482</v>
      </c>
      <c r="M140" s="124" t="s">
        <v>483</v>
      </c>
      <c r="N140" s="124">
        <v>217070</v>
      </c>
      <c r="O140" s="124" t="s">
        <v>528</v>
      </c>
      <c r="P140" s="124">
        <v>286583</v>
      </c>
      <c r="Q140" s="124" t="s">
        <v>529</v>
      </c>
      <c r="R140" s="124" t="s">
        <v>287</v>
      </c>
      <c r="S140" s="124" t="s">
        <v>573</v>
      </c>
      <c r="T140" s="124" t="s">
        <v>573</v>
      </c>
      <c r="U140" s="124" t="s">
        <v>289</v>
      </c>
      <c r="V140" s="124" t="s">
        <v>268</v>
      </c>
      <c r="W140" s="124">
        <v>0</v>
      </c>
      <c r="X140" s="124" t="s">
        <v>269</v>
      </c>
      <c r="Y140" s="124">
        <v>356336577</v>
      </c>
      <c r="Z140" s="124" t="s">
        <v>574</v>
      </c>
      <c r="AA140" s="125" t="s">
        <v>522</v>
      </c>
      <c r="AB140" s="124">
        <v>40000</v>
      </c>
      <c r="AC140" s="124" t="s">
        <v>486</v>
      </c>
      <c r="AD140" s="124">
        <v>18</v>
      </c>
      <c r="AE140" s="124" t="s">
        <v>293</v>
      </c>
      <c r="AF140" s="125" t="s">
        <v>535</v>
      </c>
      <c r="AG140" s="125" t="s">
        <v>536</v>
      </c>
      <c r="AH140" s="124" t="s">
        <v>305</v>
      </c>
      <c r="AI140" s="125" t="s">
        <v>498</v>
      </c>
      <c r="AJ140" s="125">
        <v>2690</v>
      </c>
      <c r="AK140" s="125">
        <v>2690</v>
      </c>
      <c r="AL140" s="125" t="s">
        <v>579</v>
      </c>
      <c r="AM140" s="125">
        <v>13752.46</v>
      </c>
      <c r="AN140" s="125">
        <v>5077.54</v>
      </c>
      <c r="AO140" s="125">
        <v>18830</v>
      </c>
      <c r="AP140" s="125">
        <v>26247.54</v>
      </c>
      <c r="AQ140" s="125">
        <v>3384.46</v>
      </c>
      <c r="AR140" s="124">
        <v>29632</v>
      </c>
      <c r="AS140" s="124">
        <v>26247.54</v>
      </c>
      <c r="AT140" s="124">
        <v>3384.46</v>
      </c>
      <c r="AU140" s="124">
        <v>29632</v>
      </c>
      <c r="AV140" s="124">
        <v>21</v>
      </c>
      <c r="AW140" s="124">
        <v>402</v>
      </c>
      <c r="AX140" s="124" t="s">
        <v>279</v>
      </c>
      <c r="AY140" s="124"/>
      <c r="AZ140" s="124"/>
      <c r="BA140" s="125"/>
      <c r="BB140" s="125" t="s">
        <v>280</v>
      </c>
      <c r="BC140" s="125"/>
      <c r="BD140" s="125" t="s">
        <v>281</v>
      </c>
      <c r="BE140" s="125">
        <v>40000</v>
      </c>
      <c r="BF140" s="125" t="s">
        <v>573</v>
      </c>
      <c r="BG140" s="123" t="s">
        <v>578</v>
      </c>
      <c r="BH140" s="97" t="s">
        <v>1596</v>
      </c>
      <c r="BI140" s="95" t="s">
        <v>104</v>
      </c>
      <c r="BJ140" s="97">
        <v>46065</v>
      </c>
      <c r="BK140" s="95"/>
      <c r="BL140" s="95" t="s">
        <v>109</v>
      </c>
      <c r="BM140" s="98" t="s">
        <v>124</v>
      </c>
      <c r="BN140" s="99" t="s">
        <v>192</v>
      </c>
      <c r="BO140" s="123" t="s">
        <v>236</v>
      </c>
      <c r="BP140" s="123"/>
      <c r="BQ140" s="42"/>
      <c r="BR140" s="96"/>
    </row>
    <row r="141" spans="1:70" ht="30" hidden="1" customHeight="1" x14ac:dyDescent="0.35">
      <c r="A141" s="95">
        <v>46</v>
      </c>
      <c r="B141" s="124" t="s">
        <v>260</v>
      </c>
      <c r="C141" s="124" t="s">
        <v>250</v>
      </c>
      <c r="D141" s="124" t="s">
        <v>249</v>
      </c>
      <c r="E141" s="124" t="s">
        <v>261</v>
      </c>
      <c r="F141" s="124" t="s">
        <v>261</v>
      </c>
      <c r="G141" s="124" t="s">
        <v>247</v>
      </c>
      <c r="H141" s="124" t="s">
        <v>248</v>
      </c>
      <c r="I141" s="124">
        <v>133653</v>
      </c>
      <c r="J141" s="124" t="s">
        <v>481</v>
      </c>
      <c r="K141" s="124">
        <v>133653</v>
      </c>
      <c r="L141" s="124" t="s">
        <v>482</v>
      </c>
      <c r="M141" s="124" t="s">
        <v>483</v>
      </c>
      <c r="N141" s="124">
        <v>217070</v>
      </c>
      <c r="O141" s="124" t="s">
        <v>528</v>
      </c>
      <c r="P141" s="124">
        <v>286583</v>
      </c>
      <c r="Q141" s="124" t="s">
        <v>529</v>
      </c>
      <c r="R141" s="124" t="s">
        <v>580</v>
      </c>
      <c r="S141" s="124" t="s">
        <v>573</v>
      </c>
      <c r="T141" s="124" t="s">
        <v>573</v>
      </c>
      <c r="U141" s="124" t="s">
        <v>289</v>
      </c>
      <c r="V141" s="124" t="s">
        <v>268</v>
      </c>
      <c r="W141" s="124">
        <v>0</v>
      </c>
      <c r="X141" s="124" t="s">
        <v>581</v>
      </c>
      <c r="Y141" s="124">
        <v>357764112</v>
      </c>
      <c r="Z141" s="124" t="s">
        <v>574</v>
      </c>
      <c r="AA141" s="125" t="s">
        <v>381</v>
      </c>
      <c r="AB141" s="124">
        <v>15499</v>
      </c>
      <c r="AC141" s="124" t="s">
        <v>486</v>
      </c>
      <c r="AD141" s="124">
        <v>12</v>
      </c>
      <c r="AE141" s="124" t="s">
        <v>582</v>
      </c>
      <c r="AF141" s="125" t="s">
        <v>535</v>
      </c>
      <c r="AG141" s="125" t="s">
        <v>536</v>
      </c>
      <c r="AH141" s="124" t="s">
        <v>305</v>
      </c>
      <c r="AI141" s="125" t="s">
        <v>538</v>
      </c>
      <c r="AJ141" s="125">
        <v>1470</v>
      </c>
      <c r="AK141" s="125">
        <v>1470</v>
      </c>
      <c r="AL141" s="125" t="s">
        <v>583</v>
      </c>
      <c r="AM141" s="125">
        <v>4684.37</v>
      </c>
      <c r="AN141" s="125">
        <v>1195.6300000000001</v>
      </c>
      <c r="AO141" s="125">
        <v>5880</v>
      </c>
      <c r="AP141" s="125">
        <v>10814.63</v>
      </c>
      <c r="AQ141" s="125">
        <v>1042.3699999999999</v>
      </c>
      <c r="AR141" s="124">
        <v>11857</v>
      </c>
      <c r="AS141" s="124">
        <v>10814.63</v>
      </c>
      <c r="AT141" s="124">
        <v>1042.3699999999999</v>
      </c>
      <c r="AU141" s="124">
        <v>11857</v>
      </c>
      <c r="AV141" s="124">
        <v>17</v>
      </c>
      <c r="AW141" s="124">
        <v>402</v>
      </c>
      <c r="AX141" s="124" t="s">
        <v>279</v>
      </c>
      <c r="AY141" s="124"/>
      <c r="AZ141" s="124"/>
      <c r="BA141" s="125"/>
      <c r="BB141" s="125" t="s">
        <v>280</v>
      </c>
      <c r="BC141" s="125"/>
      <c r="BD141" s="125" t="s">
        <v>281</v>
      </c>
      <c r="BE141" s="125">
        <v>15499</v>
      </c>
      <c r="BF141" s="125" t="s">
        <v>573</v>
      </c>
      <c r="BG141" s="123" t="s">
        <v>584</v>
      </c>
      <c r="BH141" s="97" t="s">
        <v>1596</v>
      </c>
      <c r="BI141" s="95" t="s">
        <v>104</v>
      </c>
      <c r="BJ141" s="97">
        <v>46065</v>
      </c>
      <c r="BK141" s="95"/>
      <c r="BL141" s="95" t="s">
        <v>109</v>
      </c>
      <c r="BM141" s="98" t="s">
        <v>124</v>
      </c>
      <c r="BN141" s="99" t="s">
        <v>192</v>
      </c>
      <c r="BO141" s="123" t="s">
        <v>236</v>
      </c>
      <c r="BP141" s="123"/>
      <c r="BQ141" s="42"/>
      <c r="BR141" s="96"/>
    </row>
    <row r="142" spans="1:70" ht="30" hidden="1" customHeight="1" x14ac:dyDescent="0.35">
      <c r="A142" s="95">
        <v>47</v>
      </c>
      <c r="B142" s="124" t="s">
        <v>260</v>
      </c>
      <c r="C142" s="124" t="s">
        <v>250</v>
      </c>
      <c r="D142" s="124" t="s">
        <v>249</v>
      </c>
      <c r="E142" s="124" t="s">
        <v>261</v>
      </c>
      <c r="F142" s="124" t="s">
        <v>261</v>
      </c>
      <c r="G142" s="124" t="s">
        <v>247</v>
      </c>
      <c r="H142" s="124" t="s">
        <v>248</v>
      </c>
      <c r="I142" s="124">
        <v>133653</v>
      </c>
      <c r="J142" s="124" t="s">
        <v>481</v>
      </c>
      <c r="K142" s="124">
        <v>133653</v>
      </c>
      <c r="L142" s="124" t="s">
        <v>482</v>
      </c>
      <c r="M142" s="124" t="s">
        <v>483</v>
      </c>
      <c r="N142" s="124">
        <v>217070</v>
      </c>
      <c r="O142" s="124" t="s">
        <v>528</v>
      </c>
      <c r="P142" s="124">
        <v>286583</v>
      </c>
      <c r="Q142" s="124" t="s">
        <v>529</v>
      </c>
      <c r="R142" s="124" t="s">
        <v>265</v>
      </c>
      <c r="S142" s="124" t="s">
        <v>585</v>
      </c>
      <c r="T142" s="124" t="s">
        <v>585</v>
      </c>
      <c r="U142" s="124" t="s">
        <v>289</v>
      </c>
      <c r="V142" s="124" t="s">
        <v>268</v>
      </c>
      <c r="W142" s="124">
        <v>0</v>
      </c>
      <c r="X142" s="124" t="s">
        <v>309</v>
      </c>
      <c r="Y142" s="124">
        <v>356879273</v>
      </c>
      <c r="Z142" s="124" t="s">
        <v>586</v>
      </c>
      <c r="AA142" s="125" t="s">
        <v>556</v>
      </c>
      <c r="AB142" s="124">
        <v>56000</v>
      </c>
      <c r="AC142" s="124" t="s">
        <v>486</v>
      </c>
      <c r="AD142" s="124">
        <v>24</v>
      </c>
      <c r="AE142" s="124" t="s">
        <v>557</v>
      </c>
      <c r="AF142" s="125" t="s">
        <v>535</v>
      </c>
      <c r="AG142" s="125" t="s">
        <v>536</v>
      </c>
      <c r="AH142" s="124" t="s">
        <v>305</v>
      </c>
      <c r="AI142" s="125" t="s">
        <v>513</v>
      </c>
      <c r="AJ142" s="125">
        <v>2990</v>
      </c>
      <c r="AK142" s="125">
        <v>2990</v>
      </c>
      <c r="AL142" s="125" t="s">
        <v>310</v>
      </c>
      <c r="AM142" s="125">
        <v>1724.25</v>
      </c>
      <c r="AN142" s="125">
        <v>1265.75</v>
      </c>
      <c r="AO142" s="125">
        <v>2990</v>
      </c>
      <c r="AP142" s="125">
        <v>54275.75</v>
      </c>
      <c r="AQ142" s="125">
        <v>14661.25</v>
      </c>
      <c r="AR142" s="124">
        <v>68937</v>
      </c>
      <c r="AS142" s="124">
        <v>40056.370000000003</v>
      </c>
      <c r="AT142" s="124">
        <v>13763.63</v>
      </c>
      <c r="AU142" s="124">
        <v>53820</v>
      </c>
      <c r="AV142" s="124">
        <v>19</v>
      </c>
      <c r="AW142" s="124">
        <v>524</v>
      </c>
      <c r="AX142" s="124" t="s">
        <v>279</v>
      </c>
      <c r="AY142" s="124"/>
      <c r="AZ142" s="124"/>
      <c r="BA142" s="125"/>
      <c r="BB142" s="125" t="s">
        <v>280</v>
      </c>
      <c r="BC142" s="125"/>
      <c r="BD142" s="125" t="s">
        <v>281</v>
      </c>
      <c r="BE142" s="125">
        <v>56000</v>
      </c>
      <c r="BF142" s="125" t="s">
        <v>585</v>
      </c>
      <c r="BG142" s="123" t="s">
        <v>587</v>
      </c>
      <c r="BH142" s="97" t="s">
        <v>1596</v>
      </c>
      <c r="BI142" s="95" t="s">
        <v>104</v>
      </c>
      <c r="BJ142" s="97">
        <v>46065</v>
      </c>
      <c r="BK142" s="95"/>
      <c r="BL142" s="95" t="s">
        <v>109</v>
      </c>
      <c r="BM142" s="98" t="s">
        <v>124</v>
      </c>
      <c r="BN142" s="99" t="s">
        <v>192</v>
      </c>
      <c r="BO142" s="123" t="s">
        <v>236</v>
      </c>
      <c r="BP142" s="123"/>
      <c r="BQ142" s="42"/>
      <c r="BR142" s="96"/>
    </row>
    <row r="143" spans="1:70" ht="30" hidden="1" customHeight="1" x14ac:dyDescent="0.35">
      <c r="A143" s="95">
        <v>48</v>
      </c>
      <c r="B143" s="124" t="s">
        <v>260</v>
      </c>
      <c r="C143" s="124" t="s">
        <v>250</v>
      </c>
      <c r="D143" s="124" t="s">
        <v>249</v>
      </c>
      <c r="E143" s="124" t="s">
        <v>261</v>
      </c>
      <c r="F143" s="124" t="s">
        <v>261</v>
      </c>
      <c r="G143" s="124" t="s">
        <v>247</v>
      </c>
      <c r="H143" s="124" t="s">
        <v>248</v>
      </c>
      <c r="I143" s="124">
        <v>133653</v>
      </c>
      <c r="J143" s="124" t="s">
        <v>481</v>
      </c>
      <c r="K143" s="124">
        <v>133653</v>
      </c>
      <c r="L143" s="124" t="s">
        <v>482</v>
      </c>
      <c r="M143" s="124" t="s">
        <v>483</v>
      </c>
      <c r="N143" s="124">
        <v>239787</v>
      </c>
      <c r="O143" s="124" t="s">
        <v>528</v>
      </c>
      <c r="P143" s="124">
        <v>315348</v>
      </c>
      <c r="Q143" s="124" t="s">
        <v>540</v>
      </c>
      <c r="R143" s="124" t="s">
        <v>588</v>
      </c>
      <c r="S143" s="124" t="s">
        <v>589</v>
      </c>
      <c r="T143" s="124" t="s">
        <v>589</v>
      </c>
      <c r="U143" s="124" t="s">
        <v>267</v>
      </c>
      <c r="V143" s="124" t="s">
        <v>590</v>
      </c>
      <c r="W143" s="124">
        <v>0</v>
      </c>
      <c r="X143" s="124" t="s">
        <v>591</v>
      </c>
      <c r="Y143" s="124">
        <v>33552347</v>
      </c>
      <c r="Z143" s="124" t="s">
        <v>592</v>
      </c>
      <c r="AA143" s="125" t="s">
        <v>593</v>
      </c>
      <c r="AB143" s="124">
        <v>31116</v>
      </c>
      <c r="AC143" s="124" t="s">
        <v>486</v>
      </c>
      <c r="AD143" s="124">
        <v>24</v>
      </c>
      <c r="AE143" s="124" t="s">
        <v>320</v>
      </c>
      <c r="AF143" s="125" t="s">
        <v>495</v>
      </c>
      <c r="AG143" s="125" t="s">
        <v>496</v>
      </c>
      <c r="AH143" s="124" t="s">
        <v>497</v>
      </c>
      <c r="AI143" s="125" t="s">
        <v>593</v>
      </c>
      <c r="AJ143" s="125">
        <v>724</v>
      </c>
      <c r="AK143" s="125">
        <v>1650</v>
      </c>
      <c r="AL143" s="125" t="s">
        <v>366</v>
      </c>
      <c r="AM143" s="125">
        <v>29682.07</v>
      </c>
      <c r="AN143" s="125">
        <v>7558</v>
      </c>
      <c r="AO143" s="125">
        <v>37240.07</v>
      </c>
      <c r="AP143" s="125">
        <v>1433.93</v>
      </c>
      <c r="AQ143" s="125">
        <v>0</v>
      </c>
      <c r="AR143" s="124">
        <v>1433.93</v>
      </c>
      <c r="AS143" s="124">
        <v>1433.93</v>
      </c>
      <c r="AT143" s="124">
        <v>0</v>
      </c>
      <c r="AU143" s="124">
        <v>1433.93</v>
      </c>
      <c r="AV143" s="124">
        <v>52</v>
      </c>
      <c r="AW143" s="124">
        <v>859</v>
      </c>
      <c r="AX143" s="124" t="s">
        <v>279</v>
      </c>
      <c r="AY143" s="124"/>
      <c r="AZ143" s="124"/>
      <c r="BA143" s="125"/>
      <c r="BB143" s="125" t="s">
        <v>280</v>
      </c>
      <c r="BC143" s="125"/>
      <c r="BD143" s="125"/>
      <c r="BE143" s="125">
        <v>0</v>
      </c>
      <c r="BF143" s="125" t="s">
        <v>589</v>
      </c>
      <c r="BG143" s="123" t="s">
        <v>594</v>
      </c>
      <c r="BH143" s="97" t="s">
        <v>1596</v>
      </c>
      <c r="BI143" s="95" t="s">
        <v>104</v>
      </c>
      <c r="BJ143" s="97">
        <v>46065</v>
      </c>
      <c r="BK143" s="95"/>
      <c r="BL143" s="95" t="s">
        <v>109</v>
      </c>
      <c r="BM143" s="98" t="s">
        <v>124</v>
      </c>
      <c r="BN143" s="99" t="s">
        <v>192</v>
      </c>
      <c r="BO143" s="123" t="s">
        <v>236</v>
      </c>
      <c r="BP143" s="123"/>
      <c r="BQ143" s="42"/>
      <c r="BR143" s="96"/>
    </row>
    <row r="144" spans="1:70" ht="30" hidden="1" customHeight="1" x14ac:dyDescent="0.35">
      <c r="A144" s="95">
        <v>49</v>
      </c>
      <c r="B144" s="124" t="s">
        <v>260</v>
      </c>
      <c r="C144" s="124" t="s">
        <v>250</v>
      </c>
      <c r="D144" s="124" t="s">
        <v>249</v>
      </c>
      <c r="E144" s="124" t="s">
        <v>261</v>
      </c>
      <c r="F144" s="124" t="s">
        <v>261</v>
      </c>
      <c r="G144" s="124" t="s">
        <v>247</v>
      </c>
      <c r="H144" s="124" t="s">
        <v>248</v>
      </c>
      <c r="I144" s="124">
        <v>130064</v>
      </c>
      <c r="J144" s="124" t="s">
        <v>595</v>
      </c>
      <c r="K144" s="124">
        <v>130064</v>
      </c>
      <c r="L144" s="124" t="s">
        <v>283</v>
      </c>
      <c r="M144" s="124" t="s">
        <v>284</v>
      </c>
      <c r="N144" s="124">
        <v>219403</v>
      </c>
      <c r="O144" s="124" t="s">
        <v>596</v>
      </c>
      <c r="P144" s="124">
        <v>289530</v>
      </c>
      <c r="Q144" s="124" t="s">
        <v>597</v>
      </c>
      <c r="R144" s="124" t="s">
        <v>359</v>
      </c>
      <c r="S144" s="124" t="s">
        <v>599</v>
      </c>
      <c r="T144" s="124" t="s">
        <v>599</v>
      </c>
      <c r="U144" s="124" t="s">
        <v>424</v>
      </c>
      <c r="V144" s="124" t="s">
        <v>268</v>
      </c>
      <c r="W144" s="124">
        <v>0</v>
      </c>
      <c r="X144" s="124" t="s">
        <v>301</v>
      </c>
      <c r="Y144" s="124">
        <v>19154748</v>
      </c>
      <c r="Z144" s="124" t="s">
        <v>600</v>
      </c>
      <c r="AA144" s="125" t="s">
        <v>601</v>
      </c>
      <c r="AB144" s="124">
        <v>41488</v>
      </c>
      <c r="AC144" s="124" t="s">
        <v>598</v>
      </c>
      <c r="AD144" s="124">
        <v>18</v>
      </c>
      <c r="AE144" s="124" t="s">
        <v>273</v>
      </c>
      <c r="AF144" s="125" t="s">
        <v>602</v>
      </c>
      <c r="AG144" s="125" t="s">
        <v>603</v>
      </c>
      <c r="AH144" s="124" t="s">
        <v>305</v>
      </c>
      <c r="AI144" s="125" t="s">
        <v>601</v>
      </c>
      <c r="AJ144" s="125">
        <v>2750</v>
      </c>
      <c r="AK144" s="125">
        <v>2750</v>
      </c>
      <c r="AL144" s="125" t="s">
        <v>604</v>
      </c>
      <c r="AM144" s="125">
        <v>15101.95</v>
      </c>
      <c r="AN144" s="125">
        <v>267.38</v>
      </c>
      <c r="AO144" s="125">
        <v>15369.33</v>
      </c>
      <c r="AP144" s="125">
        <v>28866.19</v>
      </c>
      <c r="AQ144" s="125">
        <v>3080.95</v>
      </c>
      <c r="AR144" s="124">
        <v>31947.14</v>
      </c>
      <c r="AS144" s="124">
        <v>27367.05</v>
      </c>
      <c r="AT144" s="124">
        <v>3080.95</v>
      </c>
      <c r="AU144" s="124">
        <v>30448</v>
      </c>
      <c r="AV144" s="124">
        <v>51</v>
      </c>
      <c r="AW144" s="124">
        <v>1553</v>
      </c>
      <c r="AX144" s="124" t="s">
        <v>279</v>
      </c>
      <c r="AY144" s="124"/>
      <c r="AZ144" s="124"/>
      <c r="BA144" s="125"/>
      <c r="BB144" s="125" t="s">
        <v>280</v>
      </c>
      <c r="BC144" s="125"/>
      <c r="BD144" s="125" t="s">
        <v>605</v>
      </c>
      <c r="BE144" s="125">
        <v>41488</v>
      </c>
      <c r="BF144" s="125" t="s">
        <v>599</v>
      </c>
      <c r="BG144" s="123" t="s">
        <v>606</v>
      </c>
      <c r="BH144" s="97" t="s">
        <v>1596</v>
      </c>
      <c r="BI144" s="95" t="s">
        <v>104</v>
      </c>
      <c r="BJ144" s="97">
        <v>46065</v>
      </c>
      <c r="BK144" s="95"/>
      <c r="BL144" s="95" t="s">
        <v>109</v>
      </c>
      <c r="BM144" s="98" t="s">
        <v>124</v>
      </c>
      <c r="BN144" s="99" t="s">
        <v>192</v>
      </c>
      <c r="BO144" s="123" t="s">
        <v>236</v>
      </c>
      <c r="BP144" s="123"/>
      <c r="BQ144" s="42"/>
      <c r="BR144" s="96"/>
    </row>
    <row r="145" spans="1:70" ht="30" hidden="1" customHeight="1" x14ac:dyDescent="0.35">
      <c r="A145" s="95">
        <v>50</v>
      </c>
      <c r="B145" s="124" t="s">
        <v>260</v>
      </c>
      <c r="C145" s="124" t="s">
        <v>250</v>
      </c>
      <c r="D145" s="124" t="s">
        <v>249</v>
      </c>
      <c r="E145" s="124" t="s">
        <v>261</v>
      </c>
      <c r="F145" s="124" t="s">
        <v>261</v>
      </c>
      <c r="G145" s="124" t="s">
        <v>247</v>
      </c>
      <c r="H145" s="124" t="s">
        <v>248</v>
      </c>
      <c r="I145" s="124">
        <v>130064</v>
      </c>
      <c r="J145" s="124" t="s">
        <v>595</v>
      </c>
      <c r="K145" s="124">
        <v>130064</v>
      </c>
      <c r="L145" s="124" t="s">
        <v>283</v>
      </c>
      <c r="M145" s="124" t="s">
        <v>284</v>
      </c>
      <c r="N145" s="124">
        <v>219403</v>
      </c>
      <c r="O145" s="124" t="s">
        <v>596</v>
      </c>
      <c r="P145" s="124">
        <v>289530</v>
      </c>
      <c r="Q145" s="124" t="s">
        <v>597</v>
      </c>
      <c r="R145" s="124" t="s">
        <v>359</v>
      </c>
      <c r="S145" s="124" t="s">
        <v>607</v>
      </c>
      <c r="T145" s="124" t="s">
        <v>607</v>
      </c>
      <c r="U145" s="124" t="s">
        <v>424</v>
      </c>
      <c r="V145" s="124" t="s">
        <v>268</v>
      </c>
      <c r="W145" s="124">
        <v>0</v>
      </c>
      <c r="X145" s="124" t="s">
        <v>608</v>
      </c>
      <c r="Y145" s="124">
        <v>21853014</v>
      </c>
      <c r="Z145" s="124" t="s">
        <v>609</v>
      </c>
      <c r="AA145" s="125" t="s">
        <v>601</v>
      </c>
      <c r="AB145" s="124">
        <v>41488</v>
      </c>
      <c r="AC145" s="124" t="s">
        <v>598</v>
      </c>
      <c r="AD145" s="124">
        <v>18</v>
      </c>
      <c r="AE145" s="124" t="s">
        <v>273</v>
      </c>
      <c r="AF145" s="125" t="s">
        <v>602</v>
      </c>
      <c r="AG145" s="125" t="s">
        <v>449</v>
      </c>
      <c r="AH145" s="124" t="s">
        <v>305</v>
      </c>
      <c r="AI145" s="125" t="s">
        <v>601</v>
      </c>
      <c r="AJ145" s="125">
        <v>2750</v>
      </c>
      <c r="AK145" s="125">
        <v>2750</v>
      </c>
      <c r="AL145" s="125" t="s">
        <v>366</v>
      </c>
      <c r="AM145" s="125">
        <v>25105.22</v>
      </c>
      <c r="AN145" s="125">
        <v>713.64</v>
      </c>
      <c r="AO145" s="125">
        <v>25818.86</v>
      </c>
      <c r="AP145" s="125">
        <v>18237.43</v>
      </c>
      <c r="AQ145" s="125">
        <v>1057.1500000000001</v>
      </c>
      <c r="AR145" s="124">
        <v>19294.580000000002</v>
      </c>
      <c r="AS145" s="124">
        <v>16737.78</v>
      </c>
      <c r="AT145" s="124">
        <v>1057.1500000000001</v>
      </c>
      <c r="AU145" s="124">
        <v>17794.93</v>
      </c>
      <c r="AV145" s="124">
        <v>51</v>
      </c>
      <c r="AW145" s="124">
        <v>1522</v>
      </c>
      <c r="AX145" s="124" t="s">
        <v>279</v>
      </c>
      <c r="AY145" s="124"/>
      <c r="AZ145" s="124"/>
      <c r="BA145" s="125"/>
      <c r="BB145" s="125" t="s">
        <v>280</v>
      </c>
      <c r="BC145" s="125"/>
      <c r="BD145" s="125"/>
      <c r="BE145" s="125">
        <v>0</v>
      </c>
      <c r="BF145" s="125" t="s">
        <v>607</v>
      </c>
      <c r="BG145" s="123" t="s">
        <v>610</v>
      </c>
      <c r="BH145" s="97" t="s">
        <v>1596</v>
      </c>
      <c r="BI145" s="95" t="s">
        <v>104</v>
      </c>
      <c r="BJ145" s="97">
        <v>46065</v>
      </c>
      <c r="BK145" s="95"/>
      <c r="BL145" s="95" t="s">
        <v>109</v>
      </c>
      <c r="BM145" s="98" t="s">
        <v>124</v>
      </c>
      <c r="BN145" s="99" t="s">
        <v>192</v>
      </c>
      <c r="BO145" s="123" t="s">
        <v>236</v>
      </c>
      <c r="BP145" s="123"/>
      <c r="BQ145" s="42"/>
      <c r="BR145" s="96"/>
    </row>
    <row r="146" spans="1:70" ht="30" hidden="1" customHeight="1" x14ac:dyDescent="0.35">
      <c r="A146" s="95">
        <v>51</v>
      </c>
      <c r="B146" s="124" t="s">
        <v>260</v>
      </c>
      <c r="C146" s="124" t="s">
        <v>250</v>
      </c>
      <c r="D146" s="124" t="s">
        <v>249</v>
      </c>
      <c r="E146" s="124" t="s">
        <v>261</v>
      </c>
      <c r="F146" s="124" t="s">
        <v>261</v>
      </c>
      <c r="G146" s="124" t="s">
        <v>247</v>
      </c>
      <c r="H146" s="124" t="s">
        <v>248</v>
      </c>
      <c r="I146" s="124">
        <v>130064</v>
      </c>
      <c r="J146" s="124" t="s">
        <v>595</v>
      </c>
      <c r="K146" s="124">
        <v>130064</v>
      </c>
      <c r="L146" s="124" t="s">
        <v>283</v>
      </c>
      <c r="M146" s="124" t="s">
        <v>284</v>
      </c>
      <c r="N146" s="124">
        <v>219403</v>
      </c>
      <c r="O146" s="124" t="s">
        <v>596</v>
      </c>
      <c r="P146" s="124">
        <v>289530</v>
      </c>
      <c r="Q146" s="124" t="s">
        <v>597</v>
      </c>
      <c r="R146" s="124" t="s">
        <v>611</v>
      </c>
      <c r="S146" s="124" t="s">
        <v>612</v>
      </c>
      <c r="T146" s="124" t="s">
        <v>612</v>
      </c>
      <c r="U146" s="124" t="s">
        <v>424</v>
      </c>
      <c r="V146" s="124" t="s">
        <v>268</v>
      </c>
      <c r="W146" s="124">
        <v>0</v>
      </c>
      <c r="X146" s="124" t="s">
        <v>608</v>
      </c>
      <c r="Y146" s="124">
        <v>18030627</v>
      </c>
      <c r="Z146" s="124" t="s">
        <v>613</v>
      </c>
      <c r="AA146" s="125" t="s">
        <v>447</v>
      </c>
      <c r="AB146" s="124">
        <v>20744</v>
      </c>
      <c r="AC146" s="124" t="s">
        <v>598</v>
      </c>
      <c r="AD146" s="124">
        <v>38</v>
      </c>
      <c r="AE146" s="124" t="s">
        <v>320</v>
      </c>
      <c r="AF146" s="125" t="s">
        <v>602</v>
      </c>
      <c r="AG146" s="125" t="s">
        <v>449</v>
      </c>
      <c r="AH146" s="124" t="s">
        <v>305</v>
      </c>
      <c r="AI146" s="125" t="s">
        <v>447</v>
      </c>
      <c r="AJ146" s="125">
        <v>785</v>
      </c>
      <c r="AK146" s="125">
        <v>785</v>
      </c>
      <c r="AL146" s="125" t="s">
        <v>354</v>
      </c>
      <c r="AM146" s="125">
        <v>17868.509999999998</v>
      </c>
      <c r="AN146" s="125">
        <v>82</v>
      </c>
      <c r="AO146" s="125">
        <v>17950.509999999998</v>
      </c>
      <c r="AP146" s="125">
        <v>2927.67</v>
      </c>
      <c r="AQ146" s="125">
        <v>63.68</v>
      </c>
      <c r="AR146" s="124">
        <v>2991.35</v>
      </c>
      <c r="AS146" s="124">
        <v>2890.49</v>
      </c>
      <c r="AT146" s="124">
        <v>63.68</v>
      </c>
      <c r="AU146" s="124">
        <v>2954.17</v>
      </c>
      <c r="AV146" s="124">
        <v>50</v>
      </c>
      <c r="AW146" s="124">
        <v>1553</v>
      </c>
      <c r="AX146" s="124" t="s">
        <v>279</v>
      </c>
      <c r="AY146" s="124"/>
      <c r="AZ146" s="124"/>
      <c r="BA146" s="125"/>
      <c r="BB146" s="125" t="s">
        <v>280</v>
      </c>
      <c r="BC146" s="125"/>
      <c r="BD146" s="125" t="s">
        <v>367</v>
      </c>
      <c r="BE146" s="125">
        <v>20744</v>
      </c>
      <c r="BF146" s="125" t="s">
        <v>612</v>
      </c>
      <c r="BG146" s="123" t="s">
        <v>614</v>
      </c>
      <c r="BH146" s="97" t="s">
        <v>1596</v>
      </c>
      <c r="BI146" s="95" t="s">
        <v>104</v>
      </c>
      <c r="BJ146" s="97">
        <v>46065</v>
      </c>
      <c r="BK146" s="95"/>
      <c r="BL146" s="95" t="s">
        <v>109</v>
      </c>
      <c r="BM146" s="98" t="s">
        <v>124</v>
      </c>
      <c r="BN146" s="99" t="s">
        <v>192</v>
      </c>
      <c r="BO146" s="123" t="s">
        <v>236</v>
      </c>
      <c r="BP146" s="123"/>
      <c r="BQ146" s="42"/>
      <c r="BR146" s="96"/>
    </row>
    <row r="147" spans="1:70" ht="30" hidden="1" customHeight="1" x14ac:dyDescent="0.35">
      <c r="A147" s="95">
        <v>52</v>
      </c>
      <c r="B147" s="124" t="s">
        <v>260</v>
      </c>
      <c r="C147" s="124" t="s">
        <v>250</v>
      </c>
      <c r="D147" s="124" t="s">
        <v>249</v>
      </c>
      <c r="E147" s="124" t="s">
        <v>261</v>
      </c>
      <c r="F147" s="124" t="s">
        <v>261</v>
      </c>
      <c r="G147" s="124" t="s">
        <v>247</v>
      </c>
      <c r="H147" s="124" t="s">
        <v>248</v>
      </c>
      <c r="I147" s="124">
        <v>130064</v>
      </c>
      <c r="J147" s="124" t="s">
        <v>595</v>
      </c>
      <c r="K147" s="124">
        <v>130064</v>
      </c>
      <c r="L147" s="124" t="s">
        <v>283</v>
      </c>
      <c r="M147" s="124" t="s">
        <v>284</v>
      </c>
      <c r="N147" s="124">
        <v>219403</v>
      </c>
      <c r="O147" s="124" t="s">
        <v>596</v>
      </c>
      <c r="P147" s="124">
        <v>289530</v>
      </c>
      <c r="Q147" s="124" t="s">
        <v>597</v>
      </c>
      <c r="R147" s="124" t="s">
        <v>359</v>
      </c>
      <c r="S147" s="124" t="s">
        <v>612</v>
      </c>
      <c r="T147" s="124" t="s">
        <v>612</v>
      </c>
      <c r="U147" s="124" t="s">
        <v>424</v>
      </c>
      <c r="V147" s="124" t="s">
        <v>268</v>
      </c>
      <c r="W147" s="124">
        <v>0</v>
      </c>
      <c r="X147" s="124" t="s">
        <v>608</v>
      </c>
      <c r="Y147" s="124">
        <v>21855315</v>
      </c>
      <c r="Z147" s="124" t="s">
        <v>613</v>
      </c>
      <c r="AA147" s="125" t="s">
        <v>601</v>
      </c>
      <c r="AB147" s="124">
        <v>41488</v>
      </c>
      <c r="AC147" s="124" t="s">
        <v>598</v>
      </c>
      <c r="AD147" s="124">
        <v>18</v>
      </c>
      <c r="AE147" s="124" t="s">
        <v>273</v>
      </c>
      <c r="AF147" s="125" t="s">
        <v>602</v>
      </c>
      <c r="AG147" s="125" t="s">
        <v>449</v>
      </c>
      <c r="AH147" s="124" t="s">
        <v>305</v>
      </c>
      <c r="AI147" s="125" t="s">
        <v>601</v>
      </c>
      <c r="AJ147" s="125">
        <v>2750</v>
      </c>
      <c r="AK147" s="125">
        <v>2750</v>
      </c>
      <c r="AL147" s="125" t="s">
        <v>366</v>
      </c>
      <c r="AM147" s="125">
        <v>14389.9</v>
      </c>
      <c r="AN147" s="125">
        <v>469.61</v>
      </c>
      <c r="AO147" s="125">
        <v>14859.51</v>
      </c>
      <c r="AP147" s="125">
        <v>30166.09</v>
      </c>
      <c r="AQ147" s="125">
        <v>2964.66</v>
      </c>
      <c r="AR147" s="124">
        <v>33130.75</v>
      </c>
      <c r="AS147" s="124">
        <v>28666.1</v>
      </c>
      <c r="AT147" s="124">
        <v>2964.66</v>
      </c>
      <c r="AU147" s="124">
        <v>31630.76</v>
      </c>
      <c r="AV147" s="124">
        <v>51</v>
      </c>
      <c r="AW147" s="124">
        <v>1553</v>
      </c>
      <c r="AX147" s="124" t="s">
        <v>279</v>
      </c>
      <c r="AY147" s="124"/>
      <c r="AZ147" s="124"/>
      <c r="BA147" s="125"/>
      <c r="BB147" s="125" t="s">
        <v>280</v>
      </c>
      <c r="BC147" s="125"/>
      <c r="BD147" s="125"/>
      <c r="BE147" s="125">
        <v>0</v>
      </c>
      <c r="BF147" s="125" t="s">
        <v>612</v>
      </c>
      <c r="BG147" s="123" t="s">
        <v>614</v>
      </c>
      <c r="BH147" s="97" t="s">
        <v>1596</v>
      </c>
      <c r="BI147" s="95" t="s">
        <v>104</v>
      </c>
      <c r="BJ147" s="97">
        <v>46065</v>
      </c>
      <c r="BK147" s="95"/>
      <c r="BL147" s="95" t="s">
        <v>109</v>
      </c>
      <c r="BM147" s="98" t="s">
        <v>124</v>
      </c>
      <c r="BN147" s="99" t="s">
        <v>192</v>
      </c>
      <c r="BO147" s="123" t="s">
        <v>236</v>
      </c>
      <c r="BP147" s="123"/>
      <c r="BQ147" s="42"/>
      <c r="BR147" s="96"/>
    </row>
    <row r="148" spans="1:70" ht="30" hidden="1" customHeight="1" x14ac:dyDescent="0.35">
      <c r="A148" s="95">
        <v>53</v>
      </c>
      <c r="B148" s="124" t="s">
        <v>260</v>
      </c>
      <c r="C148" s="124" t="s">
        <v>250</v>
      </c>
      <c r="D148" s="124" t="s">
        <v>249</v>
      </c>
      <c r="E148" s="124" t="s">
        <v>261</v>
      </c>
      <c r="F148" s="124" t="s">
        <v>261</v>
      </c>
      <c r="G148" s="124" t="s">
        <v>247</v>
      </c>
      <c r="H148" s="124" t="s">
        <v>248</v>
      </c>
      <c r="I148" s="124">
        <v>130064</v>
      </c>
      <c r="J148" s="124" t="s">
        <v>595</v>
      </c>
      <c r="K148" s="124">
        <v>130064</v>
      </c>
      <c r="L148" s="124" t="s">
        <v>283</v>
      </c>
      <c r="M148" s="124" t="s">
        <v>284</v>
      </c>
      <c r="N148" s="124">
        <v>219403</v>
      </c>
      <c r="O148" s="124" t="s">
        <v>596</v>
      </c>
      <c r="P148" s="124">
        <v>289530</v>
      </c>
      <c r="Q148" s="124" t="s">
        <v>597</v>
      </c>
      <c r="R148" s="124" t="s">
        <v>359</v>
      </c>
      <c r="S148" s="124" t="s">
        <v>615</v>
      </c>
      <c r="T148" s="124" t="s">
        <v>615</v>
      </c>
      <c r="U148" s="124" t="s">
        <v>424</v>
      </c>
      <c r="V148" s="124" t="s">
        <v>268</v>
      </c>
      <c r="W148" s="124">
        <v>0</v>
      </c>
      <c r="X148" s="124" t="s">
        <v>301</v>
      </c>
      <c r="Y148" s="124">
        <v>21855495</v>
      </c>
      <c r="Z148" s="124" t="s">
        <v>616</v>
      </c>
      <c r="AA148" s="125" t="s">
        <v>601</v>
      </c>
      <c r="AB148" s="124">
        <v>31116</v>
      </c>
      <c r="AC148" s="124" t="s">
        <v>598</v>
      </c>
      <c r="AD148" s="124">
        <v>18</v>
      </c>
      <c r="AE148" s="124" t="s">
        <v>320</v>
      </c>
      <c r="AF148" s="125" t="s">
        <v>617</v>
      </c>
      <c r="AG148" s="125" t="s">
        <v>603</v>
      </c>
      <c r="AH148" s="124" t="s">
        <v>497</v>
      </c>
      <c r="AI148" s="125" t="s">
        <v>601</v>
      </c>
      <c r="AJ148" s="125">
        <v>2050</v>
      </c>
      <c r="AK148" s="125">
        <v>2050</v>
      </c>
      <c r="AL148" s="125" t="s">
        <v>618</v>
      </c>
      <c r="AM148" s="125">
        <v>25592.400000000001</v>
      </c>
      <c r="AN148" s="125">
        <v>325.60000000000002</v>
      </c>
      <c r="AO148" s="125">
        <v>25918</v>
      </c>
      <c r="AP148" s="125">
        <v>6652.6</v>
      </c>
      <c r="AQ148" s="125">
        <v>149.4</v>
      </c>
      <c r="AR148" s="124">
        <v>6802</v>
      </c>
      <c r="AS148" s="124">
        <v>5523.6</v>
      </c>
      <c r="AT148" s="124">
        <v>149.4</v>
      </c>
      <c r="AU148" s="124">
        <v>5673</v>
      </c>
      <c r="AV148" s="124">
        <v>51</v>
      </c>
      <c r="AW148" s="124">
        <v>1492</v>
      </c>
      <c r="AX148" s="124" t="s">
        <v>279</v>
      </c>
      <c r="AY148" s="124"/>
      <c r="AZ148" s="124"/>
      <c r="BA148" s="125"/>
      <c r="BB148" s="125" t="s">
        <v>280</v>
      </c>
      <c r="BC148" s="125"/>
      <c r="BD148" s="125"/>
      <c r="BE148" s="125">
        <v>0</v>
      </c>
      <c r="BF148" s="125" t="s">
        <v>615</v>
      </c>
      <c r="BG148" s="123" t="s">
        <v>619</v>
      </c>
      <c r="BH148" s="97" t="s">
        <v>1596</v>
      </c>
      <c r="BI148" s="95" t="s">
        <v>104</v>
      </c>
      <c r="BJ148" s="97">
        <v>46065</v>
      </c>
      <c r="BK148" s="95"/>
      <c r="BL148" s="95" t="s">
        <v>109</v>
      </c>
      <c r="BM148" s="98" t="s">
        <v>124</v>
      </c>
      <c r="BN148" s="99" t="s">
        <v>192</v>
      </c>
      <c r="BO148" s="123" t="s">
        <v>236</v>
      </c>
      <c r="BP148" s="123"/>
      <c r="BQ148" s="42"/>
      <c r="BR148" s="96"/>
    </row>
    <row r="149" spans="1:70" ht="30" hidden="1" customHeight="1" x14ac:dyDescent="0.35">
      <c r="A149" s="95">
        <v>54</v>
      </c>
      <c r="B149" s="124" t="s">
        <v>260</v>
      </c>
      <c r="C149" s="124" t="s">
        <v>250</v>
      </c>
      <c r="D149" s="124" t="s">
        <v>249</v>
      </c>
      <c r="E149" s="124" t="s">
        <v>261</v>
      </c>
      <c r="F149" s="124" t="s">
        <v>261</v>
      </c>
      <c r="G149" s="124" t="s">
        <v>247</v>
      </c>
      <c r="H149" s="124" t="s">
        <v>248</v>
      </c>
      <c r="I149" s="124">
        <v>130064</v>
      </c>
      <c r="J149" s="124" t="s">
        <v>595</v>
      </c>
      <c r="K149" s="124">
        <v>130064</v>
      </c>
      <c r="L149" s="124" t="s">
        <v>283</v>
      </c>
      <c r="M149" s="124" t="s">
        <v>284</v>
      </c>
      <c r="N149" s="124">
        <v>219403</v>
      </c>
      <c r="O149" s="124" t="s">
        <v>596</v>
      </c>
      <c r="P149" s="124">
        <v>289530</v>
      </c>
      <c r="Q149" s="124" t="s">
        <v>597</v>
      </c>
      <c r="R149" s="124" t="s">
        <v>611</v>
      </c>
      <c r="S149" s="124" t="s">
        <v>620</v>
      </c>
      <c r="T149" s="124" t="s">
        <v>620</v>
      </c>
      <c r="U149" s="124" t="s">
        <v>424</v>
      </c>
      <c r="V149" s="124" t="s">
        <v>268</v>
      </c>
      <c r="W149" s="124">
        <v>0</v>
      </c>
      <c r="X149" s="124" t="s">
        <v>608</v>
      </c>
      <c r="Y149" s="124">
        <v>18030637</v>
      </c>
      <c r="Z149" s="124" t="s">
        <v>621</v>
      </c>
      <c r="AA149" s="125" t="s">
        <v>447</v>
      </c>
      <c r="AB149" s="124">
        <v>20744</v>
      </c>
      <c r="AC149" s="124" t="s">
        <v>598</v>
      </c>
      <c r="AD149" s="124">
        <v>38</v>
      </c>
      <c r="AE149" s="124" t="s">
        <v>320</v>
      </c>
      <c r="AF149" s="125" t="s">
        <v>602</v>
      </c>
      <c r="AG149" s="125" t="s">
        <v>449</v>
      </c>
      <c r="AH149" s="124" t="s">
        <v>305</v>
      </c>
      <c r="AI149" s="125" t="s">
        <v>447</v>
      </c>
      <c r="AJ149" s="125">
        <v>785</v>
      </c>
      <c r="AK149" s="125">
        <v>785</v>
      </c>
      <c r="AL149" s="125" t="s">
        <v>366</v>
      </c>
      <c r="AM149" s="125">
        <v>18991.03</v>
      </c>
      <c r="AN149" s="125">
        <v>55</v>
      </c>
      <c r="AO149" s="125">
        <v>19046.03</v>
      </c>
      <c r="AP149" s="125">
        <v>1793.18</v>
      </c>
      <c r="AQ149" s="125">
        <v>14.96</v>
      </c>
      <c r="AR149" s="124">
        <v>1808.14</v>
      </c>
      <c r="AS149" s="124">
        <v>1757.97</v>
      </c>
      <c r="AT149" s="124">
        <v>14.96</v>
      </c>
      <c r="AU149" s="124">
        <v>1772.93</v>
      </c>
      <c r="AV149" s="124">
        <v>49</v>
      </c>
      <c r="AW149" s="124">
        <v>1534</v>
      </c>
      <c r="AX149" s="124" t="s">
        <v>279</v>
      </c>
      <c r="AY149" s="124"/>
      <c r="AZ149" s="124"/>
      <c r="BA149" s="125"/>
      <c r="BB149" s="125" t="s">
        <v>280</v>
      </c>
      <c r="BC149" s="125"/>
      <c r="BD149" s="125" t="s">
        <v>367</v>
      </c>
      <c r="BE149" s="125">
        <v>20744</v>
      </c>
      <c r="BF149" s="125" t="s">
        <v>620</v>
      </c>
      <c r="BG149" s="123" t="s">
        <v>622</v>
      </c>
      <c r="BH149" s="97" t="s">
        <v>1596</v>
      </c>
      <c r="BI149" s="95" t="s">
        <v>104</v>
      </c>
      <c r="BJ149" s="97">
        <v>46065</v>
      </c>
      <c r="BK149" s="95"/>
      <c r="BL149" s="95" t="s">
        <v>109</v>
      </c>
      <c r="BM149" s="98" t="s">
        <v>124</v>
      </c>
      <c r="BN149" s="99" t="s">
        <v>192</v>
      </c>
      <c r="BO149" s="123" t="s">
        <v>236</v>
      </c>
      <c r="BP149" s="123"/>
      <c r="BQ149" s="42"/>
      <c r="BR149" s="96"/>
    </row>
    <row r="150" spans="1:70" ht="30" hidden="1" customHeight="1" x14ac:dyDescent="0.35">
      <c r="A150" s="95">
        <v>55</v>
      </c>
      <c r="B150" s="124" t="s">
        <v>260</v>
      </c>
      <c r="C150" s="124" t="s">
        <v>250</v>
      </c>
      <c r="D150" s="124" t="s">
        <v>249</v>
      </c>
      <c r="E150" s="124" t="s">
        <v>261</v>
      </c>
      <c r="F150" s="124" t="s">
        <v>261</v>
      </c>
      <c r="G150" s="124" t="s">
        <v>247</v>
      </c>
      <c r="H150" s="124" t="s">
        <v>248</v>
      </c>
      <c r="I150" s="124">
        <v>130064</v>
      </c>
      <c r="J150" s="124" t="s">
        <v>595</v>
      </c>
      <c r="K150" s="124">
        <v>130064</v>
      </c>
      <c r="L150" s="124" t="s">
        <v>283</v>
      </c>
      <c r="M150" s="124" t="s">
        <v>284</v>
      </c>
      <c r="N150" s="124">
        <v>219403</v>
      </c>
      <c r="O150" s="124" t="s">
        <v>596</v>
      </c>
      <c r="P150" s="124">
        <v>289530</v>
      </c>
      <c r="Q150" s="124" t="s">
        <v>597</v>
      </c>
      <c r="R150" s="124" t="s">
        <v>359</v>
      </c>
      <c r="S150" s="124" t="s">
        <v>620</v>
      </c>
      <c r="T150" s="124" t="s">
        <v>620</v>
      </c>
      <c r="U150" s="124" t="s">
        <v>424</v>
      </c>
      <c r="V150" s="124" t="s">
        <v>268</v>
      </c>
      <c r="W150" s="124">
        <v>0</v>
      </c>
      <c r="X150" s="124" t="s">
        <v>608</v>
      </c>
      <c r="Y150" s="124">
        <v>21853020</v>
      </c>
      <c r="Z150" s="124" t="s">
        <v>621</v>
      </c>
      <c r="AA150" s="125" t="s">
        <v>601</v>
      </c>
      <c r="AB150" s="124">
        <v>41488</v>
      </c>
      <c r="AC150" s="124" t="s">
        <v>598</v>
      </c>
      <c r="AD150" s="124">
        <v>18</v>
      </c>
      <c r="AE150" s="124" t="s">
        <v>273</v>
      </c>
      <c r="AF150" s="125" t="s">
        <v>602</v>
      </c>
      <c r="AG150" s="125" t="s">
        <v>449</v>
      </c>
      <c r="AH150" s="124" t="s">
        <v>305</v>
      </c>
      <c r="AI150" s="125" t="s">
        <v>601</v>
      </c>
      <c r="AJ150" s="125">
        <v>2750</v>
      </c>
      <c r="AK150" s="125">
        <v>2750</v>
      </c>
      <c r="AL150" s="125" t="s">
        <v>623</v>
      </c>
      <c r="AM150" s="125">
        <v>21605.25</v>
      </c>
      <c r="AN150" s="125">
        <v>833.72</v>
      </c>
      <c r="AO150" s="125">
        <v>22438.97</v>
      </c>
      <c r="AP150" s="125">
        <v>22675.37</v>
      </c>
      <c r="AQ150" s="125">
        <v>1738.25</v>
      </c>
      <c r="AR150" s="124">
        <v>24413.62</v>
      </c>
      <c r="AS150" s="124">
        <v>21175.75</v>
      </c>
      <c r="AT150" s="124">
        <v>1738.25</v>
      </c>
      <c r="AU150" s="124">
        <v>22914</v>
      </c>
      <c r="AV150" s="124">
        <v>51</v>
      </c>
      <c r="AW150" s="124">
        <v>1534</v>
      </c>
      <c r="AX150" s="124" t="s">
        <v>279</v>
      </c>
      <c r="AY150" s="124"/>
      <c r="AZ150" s="124"/>
      <c r="BA150" s="125"/>
      <c r="BB150" s="125" t="s">
        <v>280</v>
      </c>
      <c r="BC150" s="125"/>
      <c r="BD150" s="125"/>
      <c r="BE150" s="125">
        <v>0</v>
      </c>
      <c r="BF150" s="125" t="s">
        <v>620</v>
      </c>
      <c r="BG150" s="123" t="s">
        <v>622</v>
      </c>
      <c r="BH150" s="97" t="s">
        <v>1596</v>
      </c>
      <c r="BI150" s="95" t="s">
        <v>104</v>
      </c>
      <c r="BJ150" s="97">
        <v>46065</v>
      </c>
      <c r="BK150" s="95"/>
      <c r="BL150" s="95" t="s">
        <v>109</v>
      </c>
      <c r="BM150" s="98" t="s">
        <v>124</v>
      </c>
      <c r="BN150" s="99" t="s">
        <v>192</v>
      </c>
      <c r="BO150" s="123" t="s">
        <v>236</v>
      </c>
      <c r="BP150" s="123"/>
      <c r="BQ150" s="42"/>
      <c r="BR150" s="96"/>
    </row>
    <row r="151" spans="1:70" ht="30" hidden="1" customHeight="1" x14ac:dyDescent="0.35">
      <c r="A151" s="95">
        <v>56</v>
      </c>
      <c r="B151" s="124" t="s">
        <v>260</v>
      </c>
      <c r="C151" s="124" t="s">
        <v>250</v>
      </c>
      <c r="D151" s="124" t="s">
        <v>249</v>
      </c>
      <c r="E151" s="124" t="s">
        <v>261</v>
      </c>
      <c r="F151" s="124" t="s">
        <v>261</v>
      </c>
      <c r="G151" s="124" t="s">
        <v>247</v>
      </c>
      <c r="H151" s="124" t="s">
        <v>248</v>
      </c>
      <c r="I151" s="124">
        <v>130064</v>
      </c>
      <c r="J151" s="124" t="s">
        <v>595</v>
      </c>
      <c r="K151" s="124">
        <v>130064</v>
      </c>
      <c r="L151" s="124" t="s">
        <v>283</v>
      </c>
      <c r="M151" s="124" t="s">
        <v>284</v>
      </c>
      <c r="N151" s="124">
        <v>219403</v>
      </c>
      <c r="O151" s="124" t="s">
        <v>596</v>
      </c>
      <c r="P151" s="124">
        <v>289530</v>
      </c>
      <c r="Q151" s="124" t="s">
        <v>597</v>
      </c>
      <c r="R151" s="124" t="s">
        <v>611</v>
      </c>
      <c r="S151" s="124" t="s">
        <v>624</v>
      </c>
      <c r="T151" s="124" t="s">
        <v>624</v>
      </c>
      <c r="U151" s="124" t="s">
        <v>424</v>
      </c>
      <c r="V151" s="124" t="s">
        <v>268</v>
      </c>
      <c r="W151" s="124">
        <v>0</v>
      </c>
      <c r="X151" s="124" t="s">
        <v>437</v>
      </c>
      <c r="Y151" s="124">
        <v>18030621</v>
      </c>
      <c r="Z151" s="124" t="s">
        <v>625</v>
      </c>
      <c r="AA151" s="125" t="s">
        <v>447</v>
      </c>
      <c r="AB151" s="124">
        <v>20744</v>
      </c>
      <c r="AC151" s="124" t="s">
        <v>598</v>
      </c>
      <c r="AD151" s="124">
        <v>38</v>
      </c>
      <c r="AE151" s="124" t="s">
        <v>320</v>
      </c>
      <c r="AF151" s="125" t="s">
        <v>602</v>
      </c>
      <c r="AG151" s="125" t="s">
        <v>449</v>
      </c>
      <c r="AH151" s="124" t="s">
        <v>305</v>
      </c>
      <c r="AI151" s="125" t="s">
        <v>447</v>
      </c>
      <c r="AJ151" s="125">
        <v>785</v>
      </c>
      <c r="AK151" s="125">
        <v>785</v>
      </c>
      <c r="AL151" s="125" t="s">
        <v>354</v>
      </c>
      <c r="AM151" s="125">
        <v>15282.24</v>
      </c>
      <c r="AN151" s="125">
        <v>87.83</v>
      </c>
      <c r="AO151" s="125">
        <v>15370.07</v>
      </c>
      <c r="AP151" s="125">
        <v>5750.59</v>
      </c>
      <c r="AQ151" s="125">
        <v>434.41</v>
      </c>
      <c r="AR151" s="124">
        <v>6185</v>
      </c>
      <c r="AS151" s="124">
        <v>5714.76</v>
      </c>
      <c r="AT151" s="124">
        <v>434.41</v>
      </c>
      <c r="AU151" s="124">
        <v>6149.17</v>
      </c>
      <c r="AV151" s="124">
        <v>51</v>
      </c>
      <c r="AW151" s="124">
        <v>1553</v>
      </c>
      <c r="AX151" s="124" t="s">
        <v>279</v>
      </c>
      <c r="AY151" s="124"/>
      <c r="AZ151" s="124"/>
      <c r="BA151" s="125"/>
      <c r="BB151" s="125" t="s">
        <v>280</v>
      </c>
      <c r="BC151" s="125"/>
      <c r="BD151" s="125" t="s">
        <v>367</v>
      </c>
      <c r="BE151" s="125">
        <v>20744</v>
      </c>
      <c r="BF151" s="125" t="s">
        <v>624</v>
      </c>
      <c r="BG151" s="123" t="s">
        <v>626</v>
      </c>
      <c r="BH151" s="97" t="s">
        <v>1596</v>
      </c>
      <c r="BI151" s="95" t="s">
        <v>104</v>
      </c>
      <c r="BJ151" s="97">
        <v>46065</v>
      </c>
      <c r="BK151" s="95"/>
      <c r="BL151" s="95" t="s">
        <v>109</v>
      </c>
      <c r="BM151" s="98" t="s">
        <v>124</v>
      </c>
      <c r="BN151" s="99" t="s">
        <v>192</v>
      </c>
      <c r="BO151" s="123" t="s">
        <v>236</v>
      </c>
      <c r="BP151" s="123"/>
      <c r="BQ151" s="42"/>
      <c r="BR151" s="96"/>
    </row>
    <row r="152" spans="1:70" ht="30" hidden="1" customHeight="1" x14ac:dyDescent="0.35">
      <c r="A152" s="95">
        <v>57</v>
      </c>
      <c r="B152" s="124" t="s">
        <v>260</v>
      </c>
      <c r="C152" s="124" t="s">
        <v>250</v>
      </c>
      <c r="D152" s="124" t="s">
        <v>249</v>
      </c>
      <c r="E152" s="124" t="s">
        <v>261</v>
      </c>
      <c r="F152" s="124" t="s">
        <v>261</v>
      </c>
      <c r="G152" s="124" t="s">
        <v>247</v>
      </c>
      <c r="H152" s="124" t="s">
        <v>248</v>
      </c>
      <c r="I152" s="124">
        <v>130064</v>
      </c>
      <c r="J152" s="124" t="s">
        <v>595</v>
      </c>
      <c r="K152" s="124">
        <v>130064</v>
      </c>
      <c r="L152" s="124" t="s">
        <v>283</v>
      </c>
      <c r="M152" s="124" t="s">
        <v>284</v>
      </c>
      <c r="N152" s="124">
        <v>219403</v>
      </c>
      <c r="O152" s="124" t="s">
        <v>596</v>
      </c>
      <c r="P152" s="124">
        <v>289530</v>
      </c>
      <c r="Q152" s="124" t="s">
        <v>597</v>
      </c>
      <c r="R152" s="124" t="s">
        <v>359</v>
      </c>
      <c r="S152" s="124" t="s">
        <v>624</v>
      </c>
      <c r="T152" s="124" t="s">
        <v>624</v>
      </c>
      <c r="U152" s="124" t="s">
        <v>424</v>
      </c>
      <c r="V152" s="124" t="s">
        <v>268</v>
      </c>
      <c r="W152" s="124">
        <v>0</v>
      </c>
      <c r="X152" s="124" t="s">
        <v>437</v>
      </c>
      <c r="Y152" s="124">
        <v>21855231</v>
      </c>
      <c r="Z152" s="124" t="s">
        <v>625</v>
      </c>
      <c r="AA152" s="125" t="s">
        <v>601</v>
      </c>
      <c r="AB152" s="124">
        <v>41488</v>
      </c>
      <c r="AC152" s="124" t="s">
        <v>598</v>
      </c>
      <c r="AD152" s="124">
        <v>18</v>
      </c>
      <c r="AE152" s="124" t="s">
        <v>273</v>
      </c>
      <c r="AF152" s="125" t="s">
        <v>602</v>
      </c>
      <c r="AG152" s="125" t="s">
        <v>449</v>
      </c>
      <c r="AH152" s="124" t="s">
        <v>305</v>
      </c>
      <c r="AI152" s="125" t="s">
        <v>601</v>
      </c>
      <c r="AJ152" s="125">
        <v>2750</v>
      </c>
      <c r="AK152" s="125">
        <v>2750</v>
      </c>
      <c r="AL152" s="125" t="s">
        <v>366</v>
      </c>
      <c r="AM152" s="125">
        <v>14271.48</v>
      </c>
      <c r="AN152" s="125">
        <v>558.42999999999995</v>
      </c>
      <c r="AO152" s="125">
        <v>14829.91</v>
      </c>
      <c r="AP152" s="125">
        <v>30443.38</v>
      </c>
      <c r="AQ152" s="125">
        <v>3470.24</v>
      </c>
      <c r="AR152" s="124">
        <v>33913.620000000003</v>
      </c>
      <c r="AS152" s="124">
        <v>28943.52</v>
      </c>
      <c r="AT152" s="124">
        <v>3470.24</v>
      </c>
      <c r="AU152" s="124">
        <v>32413.759999999998</v>
      </c>
      <c r="AV152" s="124">
        <v>51</v>
      </c>
      <c r="AW152" s="124">
        <v>1553</v>
      </c>
      <c r="AX152" s="124" t="s">
        <v>279</v>
      </c>
      <c r="AY152" s="124"/>
      <c r="AZ152" s="124"/>
      <c r="BA152" s="125"/>
      <c r="BB152" s="125" t="s">
        <v>280</v>
      </c>
      <c r="BC152" s="125"/>
      <c r="BD152" s="125"/>
      <c r="BE152" s="125">
        <v>0</v>
      </c>
      <c r="BF152" s="125" t="s">
        <v>624</v>
      </c>
      <c r="BG152" s="123" t="s">
        <v>626</v>
      </c>
      <c r="BH152" s="97" t="s">
        <v>1596</v>
      </c>
      <c r="BI152" s="95" t="s">
        <v>104</v>
      </c>
      <c r="BJ152" s="97">
        <v>46065</v>
      </c>
      <c r="BK152" s="95"/>
      <c r="BL152" s="95" t="s">
        <v>109</v>
      </c>
      <c r="BM152" s="98" t="s">
        <v>124</v>
      </c>
      <c r="BN152" s="99" t="s">
        <v>192</v>
      </c>
      <c r="BO152" s="123" t="s">
        <v>236</v>
      </c>
      <c r="BP152" s="123"/>
      <c r="BQ152" s="42"/>
      <c r="BR152" s="96"/>
    </row>
    <row r="153" spans="1:70" ht="30" hidden="1" customHeight="1" x14ac:dyDescent="0.35">
      <c r="A153" s="95">
        <v>58</v>
      </c>
      <c r="B153" s="124" t="s">
        <v>260</v>
      </c>
      <c r="C153" s="124" t="s">
        <v>250</v>
      </c>
      <c r="D153" s="124" t="s">
        <v>249</v>
      </c>
      <c r="E153" s="124" t="s">
        <v>261</v>
      </c>
      <c r="F153" s="124" t="s">
        <v>261</v>
      </c>
      <c r="G153" s="124" t="s">
        <v>247</v>
      </c>
      <c r="H153" s="124" t="s">
        <v>248</v>
      </c>
      <c r="I153" s="124">
        <v>130064</v>
      </c>
      <c r="J153" s="124" t="s">
        <v>595</v>
      </c>
      <c r="K153" s="124">
        <v>130064</v>
      </c>
      <c r="L153" s="124" t="s">
        <v>283</v>
      </c>
      <c r="M153" s="124" t="s">
        <v>284</v>
      </c>
      <c r="N153" s="124">
        <v>219403</v>
      </c>
      <c r="O153" s="124" t="s">
        <v>596</v>
      </c>
      <c r="P153" s="124">
        <v>289530</v>
      </c>
      <c r="Q153" s="124" t="s">
        <v>597</v>
      </c>
      <c r="R153" s="124" t="s">
        <v>359</v>
      </c>
      <c r="S153" s="124" t="s">
        <v>627</v>
      </c>
      <c r="T153" s="124" t="s">
        <v>627</v>
      </c>
      <c r="U153" s="124" t="s">
        <v>319</v>
      </c>
      <c r="V153" s="124" t="s">
        <v>268</v>
      </c>
      <c r="W153" s="124">
        <v>0</v>
      </c>
      <c r="X153" s="124" t="s">
        <v>301</v>
      </c>
      <c r="Y153" s="124">
        <v>19147746</v>
      </c>
      <c r="Z153" s="124" t="s">
        <v>628</v>
      </c>
      <c r="AA153" s="125" t="s">
        <v>601</v>
      </c>
      <c r="AB153" s="124">
        <v>41488</v>
      </c>
      <c r="AC153" s="124" t="s">
        <v>598</v>
      </c>
      <c r="AD153" s="124">
        <v>18</v>
      </c>
      <c r="AE153" s="124" t="s">
        <v>273</v>
      </c>
      <c r="AF153" s="125" t="s">
        <v>602</v>
      </c>
      <c r="AG153" s="125" t="s">
        <v>603</v>
      </c>
      <c r="AH153" s="124" t="s">
        <v>305</v>
      </c>
      <c r="AI153" s="125" t="s">
        <v>601</v>
      </c>
      <c r="AJ153" s="125">
        <v>2750</v>
      </c>
      <c r="AK153" s="125">
        <v>2750</v>
      </c>
      <c r="AL153" s="125" t="s">
        <v>629</v>
      </c>
      <c r="AM153" s="125">
        <v>22817.61</v>
      </c>
      <c r="AN153" s="125">
        <v>777.39</v>
      </c>
      <c r="AO153" s="125">
        <v>23595</v>
      </c>
      <c r="AP153" s="125">
        <v>20512.064699999999</v>
      </c>
      <c r="AQ153" s="125">
        <v>1475.61</v>
      </c>
      <c r="AR153" s="124">
        <v>21987.6747</v>
      </c>
      <c r="AS153" s="124">
        <v>19012.39</v>
      </c>
      <c r="AT153" s="124">
        <v>1475.61</v>
      </c>
      <c r="AU153" s="124">
        <v>20488</v>
      </c>
      <c r="AV153" s="124">
        <v>51</v>
      </c>
      <c r="AW153" s="124">
        <v>1522</v>
      </c>
      <c r="AX153" s="124" t="s">
        <v>279</v>
      </c>
      <c r="AY153" s="124"/>
      <c r="AZ153" s="124"/>
      <c r="BA153" s="125"/>
      <c r="BB153" s="125" t="s">
        <v>280</v>
      </c>
      <c r="BC153" s="125"/>
      <c r="BD153" s="125"/>
      <c r="BE153" s="125">
        <v>0</v>
      </c>
      <c r="BF153" s="125" t="s">
        <v>627</v>
      </c>
      <c r="BG153" s="123" t="s">
        <v>630</v>
      </c>
      <c r="BH153" s="97" t="s">
        <v>1596</v>
      </c>
      <c r="BI153" s="95" t="s">
        <v>104</v>
      </c>
      <c r="BJ153" s="97">
        <v>46065</v>
      </c>
      <c r="BK153" s="95"/>
      <c r="BL153" s="95" t="s">
        <v>109</v>
      </c>
      <c r="BM153" s="98" t="s">
        <v>124</v>
      </c>
      <c r="BN153" s="99" t="s">
        <v>192</v>
      </c>
      <c r="BO153" s="123" t="s">
        <v>236</v>
      </c>
      <c r="BP153" s="123"/>
      <c r="BQ153" s="42"/>
      <c r="BR153" s="96"/>
    </row>
    <row r="154" spans="1:70" ht="30" hidden="1" customHeight="1" x14ac:dyDescent="0.35">
      <c r="A154" s="95">
        <v>65</v>
      </c>
      <c r="B154" s="123" t="s">
        <v>260</v>
      </c>
      <c r="C154" s="123" t="s">
        <v>250</v>
      </c>
      <c r="D154" s="123" t="s">
        <v>249</v>
      </c>
      <c r="E154" s="123" t="s">
        <v>261</v>
      </c>
      <c r="F154" s="123" t="s">
        <v>261</v>
      </c>
      <c r="G154" s="123" t="s">
        <v>247</v>
      </c>
      <c r="H154" s="123" t="s">
        <v>248</v>
      </c>
      <c r="I154" s="123">
        <v>126696</v>
      </c>
      <c r="J154" s="123" t="s">
        <v>677</v>
      </c>
      <c r="K154" s="123">
        <v>126696</v>
      </c>
      <c r="L154" s="123" t="s">
        <v>283</v>
      </c>
      <c r="M154" s="123" t="s">
        <v>284</v>
      </c>
      <c r="N154" s="123">
        <v>270140</v>
      </c>
      <c r="O154" s="123" t="s">
        <v>678</v>
      </c>
      <c r="P154" s="123">
        <v>354514</v>
      </c>
      <c r="Q154" s="123" t="s">
        <v>679</v>
      </c>
      <c r="R154" s="123" t="s">
        <v>680</v>
      </c>
      <c r="S154" s="123" t="s">
        <v>681</v>
      </c>
      <c r="T154" s="123" t="s">
        <v>681</v>
      </c>
      <c r="U154" s="123" t="s">
        <v>408</v>
      </c>
      <c r="V154" s="123" t="s">
        <v>268</v>
      </c>
      <c r="W154" s="123">
        <v>0</v>
      </c>
      <c r="X154" s="123" t="s">
        <v>301</v>
      </c>
      <c r="Y154" s="123">
        <v>27985134</v>
      </c>
      <c r="Z154" s="123" t="s">
        <v>682</v>
      </c>
      <c r="AA154" s="123" t="s">
        <v>683</v>
      </c>
      <c r="AB154" s="123">
        <v>62232</v>
      </c>
      <c r="AC154" s="123" t="s">
        <v>598</v>
      </c>
      <c r="AD154" s="123">
        <v>24</v>
      </c>
      <c r="AE154" s="123" t="s">
        <v>350</v>
      </c>
      <c r="AF154" s="123" t="s">
        <v>684</v>
      </c>
      <c r="AG154" s="123" t="s">
        <v>685</v>
      </c>
      <c r="AH154" s="123" t="s">
        <v>305</v>
      </c>
      <c r="AI154" s="123" t="s">
        <v>683</v>
      </c>
      <c r="AJ154" s="123">
        <v>3200</v>
      </c>
      <c r="AK154" s="123">
        <v>3200</v>
      </c>
      <c r="AL154" s="123" t="s">
        <v>366</v>
      </c>
      <c r="AM154" s="123">
        <v>6407.21</v>
      </c>
      <c r="AN154" s="123">
        <v>350.8</v>
      </c>
      <c r="AO154" s="123">
        <v>6758.01</v>
      </c>
      <c r="AP154" s="123">
        <v>60623.6</v>
      </c>
      <c r="AQ154" s="123">
        <v>12123.41</v>
      </c>
      <c r="AR154" s="123">
        <v>72747.009999999995</v>
      </c>
      <c r="AS154" s="123">
        <v>60623.79</v>
      </c>
      <c r="AT154" s="123">
        <v>12123.41</v>
      </c>
      <c r="AU154" s="123">
        <v>72747.199999999997</v>
      </c>
      <c r="AV154" s="123">
        <v>51</v>
      </c>
      <c r="AW154" s="123">
        <v>1553</v>
      </c>
      <c r="AX154" s="123" t="s">
        <v>279</v>
      </c>
      <c r="AY154" s="123"/>
      <c r="AZ154" s="123"/>
      <c r="BA154" s="123"/>
      <c r="BB154" s="123" t="s">
        <v>280</v>
      </c>
      <c r="BC154" s="123"/>
      <c r="BD154" s="123" t="s">
        <v>402</v>
      </c>
      <c r="BE154" s="123">
        <v>62232</v>
      </c>
      <c r="BF154" s="123" t="s">
        <v>681</v>
      </c>
      <c r="BG154" s="123" t="s">
        <v>686</v>
      </c>
      <c r="BH154" s="97" t="s">
        <v>1596</v>
      </c>
      <c r="BI154" s="123" t="s">
        <v>104</v>
      </c>
      <c r="BJ154" s="97">
        <v>46065</v>
      </c>
      <c r="BK154" s="95"/>
      <c r="BL154" s="95" t="s">
        <v>109</v>
      </c>
      <c r="BM154" s="98" t="s">
        <v>124</v>
      </c>
      <c r="BN154" s="99" t="s">
        <v>192</v>
      </c>
      <c r="BO154" s="123" t="s">
        <v>236</v>
      </c>
      <c r="BP154" s="123"/>
      <c r="BQ154" s="42"/>
      <c r="BR154" s="96"/>
    </row>
    <row r="155" spans="1:70" ht="30" hidden="1" customHeight="1" x14ac:dyDescent="0.35">
      <c r="A155" s="95">
        <v>66</v>
      </c>
      <c r="B155" s="123" t="s">
        <v>260</v>
      </c>
      <c r="C155" s="123" t="s">
        <v>250</v>
      </c>
      <c r="D155" s="123" t="s">
        <v>249</v>
      </c>
      <c r="E155" s="123" t="s">
        <v>261</v>
      </c>
      <c r="F155" s="123" t="s">
        <v>261</v>
      </c>
      <c r="G155" s="123" t="s">
        <v>247</v>
      </c>
      <c r="H155" s="123" t="s">
        <v>248</v>
      </c>
      <c r="I155" s="123">
        <v>126696</v>
      </c>
      <c r="J155" s="123" t="s">
        <v>677</v>
      </c>
      <c r="K155" s="123">
        <v>126696</v>
      </c>
      <c r="L155" s="123" t="s">
        <v>283</v>
      </c>
      <c r="M155" s="123" t="s">
        <v>284</v>
      </c>
      <c r="N155" s="123">
        <v>270140</v>
      </c>
      <c r="O155" s="123" t="s">
        <v>678</v>
      </c>
      <c r="P155" s="123">
        <v>354514</v>
      </c>
      <c r="Q155" s="123" t="s">
        <v>679</v>
      </c>
      <c r="R155" s="123" t="s">
        <v>680</v>
      </c>
      <c r="S155" s="123" t="s">
        <v>687</v>
      </c>
      <c r="T155" s="123" t="s">
        <v>687</v>
      </c>
      <c r="U155" s="123" t="s">
        <v>319</v>
      </c>
      <c r="V155" s="123" t="s">
        <v>268</v>
      </c>
      <c r="W155" s="123">
        <v>0</v>
      </c>
      <c r="X155" s="123" t="s">
        <v>688</v>
      </c>
      <c r="Y155" s="123">
        <v>28922531</v>
      </c>
      <c r="Z155" s="123" t="s">
        <v>689</v>
      </c>
      <c r="AA155" s="123" t="s">
        <v>683</v>
      </c>
      <c r="AB155" s="123">
        <v>62232</v>
      </c>
      <c r="AC155" s="123" t="s">
        <v>598</v>
      </c>
      <c r="AD155" s="123">
        <v>24</v>
      </c>
      <c r="AE155" s="123" t="s">
        <v>350</v>
      </c>
      <c r="AF155" s="123" t="s">
        <v>684</v>
      </c>
      <c r="AG155" s="123" t="s">
        <v>685</v>
      </c>
      <c r="AH155" s="123" t="s">
        <v>305</v>
      </c>
      <c r="AI155" s="123" t="s">
        <v>683</v>
      </c>
      <c r="AJ155" s="123">
        <v>3200</v>
      </c>
      <c r="AK155" s="123">
        <v>3200</v>
      </c>
      <c r="AL155" s="123" t="s">
        <v>366</v>
      </c>
      <c r="AM155" s="123">
        <v>20573.41</v>
      </c>
      <c r="AN155" s="123">
        <v>2243.63</v>
      </c>
      <c r="AO155" s="123">
        <v>22817.040000000001</v>
      </c>
      <c r="AP155" s="123">
        <v>41658.589999999997</v>
      </c>
      <c r="AQ155" s="123">
        <v>5270.37</v>
      </c>
      <c r="AR155" s="123">
        <v>46928.959999999999</v>
      </c>
      <c r="AS155" s="123">
        <v>41658.589999999997</v>
      </c>
      <c r="AT155" s="123">
        <v>5270.37</v>
      </c>
      <c r="AU155" s="123">
        <v>46928.959999999999</v>
      </c>
      <c r="AV155" s="123">
        <v>52</v>
      </c>
      <c r="AW155" s="123">
        <v>1522</v>
      </c>
      <c r="AX155" s="123" t="s">
        <v>279</v>
      </c>
      <c r="AY155" s="123"/>
      <c r="AZ155" s="123"/>
      <c r="BA155" s="123"/>
      <c r="BB155" s="123" t="s">
        <v>280</v>
      </c>
      <c r="BC155" s="123"/>
      <c r="BD155" s="123"/>
      <c r="BE155" s="123">
        <v>0</v>
      </c>
      <c r="BF155" s="123" t="s">
        <v>687</v>
      </c>
      <c r="BG155" s="123" t="s">
        <v>690</v>
      </c>
      <c r="BH155" s="97" t="s">
        <v>1596</v>
      </c>
      <c r="BI155" s="123" t="s">
        <v>104</v>
      </c>
      <c r="BJ155" s="97">
        <v>46065</v>
      </c>
      <c r="BK155" s="95"/>
      <c r="BL155" s="95" t="s">
        <v>109</v>
      </c>
      <c r="BM155" s="98" t="s">
        <v>124</v>
      </c>
      <c r="BN155" s="99" t="s">
        <v>192</v>
      </c>
      <c r="BO155" s="123" t="s">
        <v>236</v>
      </c>
      <c r="BP155" s="123"/>
      <c r="BQ155" s="42"/>
      <c r="BR155" s="96"/>
    </row>
    <row r="156" spans="1:70" ht="30" hidden="1" customHeight="1" x14ac:dyDescent="0.35">
      <c r="A156" s="95">
        <v>67</v>
      </c>
      <c r="B156" s="123" t="s">
        <v>260</v>
      </c>
      <c r="C156" s="123" t="s">
        <v>250</v>
      </c>
      <c r="D156" s="123" t="s">
        <v>249</v>
      </c>
      <c r="E156" s="123" t="s">
        <v>261</v>
      </c>
      <c r="F156" s="123" t="s">
        <v>261</v>
      </c>
      <c r="G156" s="123" t="s">
        <v>247</v>
      </c>
      <c r="H156" s="123" t="s">
        <v>248</v>
      </c>
      <c r="I156" s="123">
        <v>126696</v>
      </c>
      <c r="J156" s="123" t="s">
        <v>677</v>
      </c>
      <c r="K156" s="123">
        <v>126696</v>
      </c>
      <c r="L156" s="123" t="s">
        <v>283</v>
      </c>
      <c r="M156" s="123" t="s">
        <v>284</v>
      </c>
      <c r="N156" s="123">
        <v>270140</v>
      </c>
      <c r="O156" s="123" t="s">
        <v>678</v>
      </c>
      <c r="P156" s="123">
        <v>354514</v>
      </c>
      <c r="Q156" s="123" t="s">
        <v>679</v>
      </c>
      <c r="R156" s="123" t="s">
        <v>680</v>
      </c>
      <c r="S156" s="123" t="s">
        <v>691</v>
      </c>
      <c r="T156" s="123" t="s">
        <v>691</v>
      </c>
      <c r="U156" s="123" t="s">
        <v>319</v>
      </c>
      <c r="V156" s="123" t="s">
        <v>268</v>
      </c>
      <c r="W156" s="123">
        <v>0</v>
      </c>
      <c r="X156" s="123" t="s">
        <v>301</v>
      </c>
      <c r="Y156" s="123">
        <v>28922675</v>
      </c>
      <c r="Z156" s="123" t="s">
        <v>692</v>
      </c>
      <c r="AA156" s="123" t="s">
        <v>683</v>
      </c>
      <c r="AB156" s="123">
        <v>62232</v>
      </c>
      <c r="AC156" s="123" t="s">
        <v>598</v>
      </c>
      <c r="AD156" s="123">
        <v>24</v>
      </c>
      <c r="AE156" s="123" t="s">
        <v>350</v>
      </c>
      <c r="AF156" s="123" t="s">
        <v>684</v>
      </c>
      <c r="AG156" s="123" t="s">
        <v>685</v>
      </c>
      <c r="AH156" s="123" t="s">
        <v>305</v>
      </c>
      <c r="AI156" s="123" t="s">
        <v>683</v>
      </c>
      <c r="AJ156" s="123">
        <v>3200</v>
      </c>
      <c r="AK156" s="123">
        <v>3200</v>
      </c>
      <c r="AL156" s="123" t="s">
        <v>366</v>
      </c>
      <c r="AM156" s="123">
        <v>7407.56</v>
      </c>
      <c r="AN156" s="123">
        <v>441.23</v>
      </c>
      <c r="AO156" s="123">
        <v>7848.79</v>
      </c>
      <c r="AP156" s="123">
        <v>60476.78</v>
      </c>
      <c r="AQ156" s="123">
        <v>12064.33</v>
      </c>
      <c r="AR156" s="123">
        <v>72541.11</v>
      </c>
      <c r="AS156" s="123">
        <v>60477.440000000002</v>
      </c>
      <c r="AT156" s="123">
        <v>12064.33</v>
      </c>
      <c r="AU156" s="123">
        <v>72541.77</v>
      </c>
      <c r="AV156" s="123">
        <v>51</v>
      </c>
      <c r="AW156" s="123">
        <v>1553</v>
      </c>
      <c r="AX156" s="123" t="s">
        <v>279</v>
      </c>
      <c r="AY156" s="123"/>
      <c r="AZ156" s="123"/>
      <c r="BA156" s="123"/>
      <c r="BB156" s="123" t="s">
        <v>280</v>
      </c>
      <c r="BC156" s="123"/>
      <c r="BD156" s="123" t="s">
        <v>402</v>
      </c>
      <c r="BE156" s="123">
        <v>62232</v>
      </c>
      <c r="BF156" s="123" t="s">
        <v>691</v>
      </c>
      <c r="BG156" s="123" t="s">
        <v>693</v>
      </c>
      <c r="BH156" s="97" t="s">
        <v>1596</v>
      </c>
      <c r="BI156" s="123" t="s">
        <v>104</v>
      </c>
      <c r="BJ156" s="97">
        <v>46065</v>
      </c>
      <c r="BK156" s="95"/>
      <c r="BL156" s="95" t="s">
        <v>109</v>
      </c>
      <c r="BM156" s="98" t="s">
        <v>124</v>
      </c>
      <c r="BN156" s="99" t="s">
        <v>192</v>
      </c>
      <c r="BO156" s="123" t="s">
        <v>236</v>
      </c>
      <c r="BP156" s="123"/>
      <c r="BQ156" s="42"/>
      <c r="BR156" s="96"/>
    </row>
    <row r="157" spans="1:70" ht="30" hidden="1" customHeight="1" x14ac:dyDescent="0.35">
      <c r="A157" s="95">
        <v>68</v>
      </c>
      <c r="B157" s="123" t="s">
        <v>260</v>
      </c>
      <c r="C157" s="123" t="s">
        <v>250</v>
      </c>
      <c r="D157" s="123" t="s">
        <v>249</v>
      </c>
      <c r="E157" s="123" t="s">
        <v>261</v>
      </c>
      <c r="F157" s="123" t="s">
        <v>261</v>
      </c>
      <c r="G157" s="123" t="s">
        <v>247</v>
      </c>
      <c r="H157" s="123" t="s">
        <v>248</v>
      </c>
      <c r="I157" s="123">
        <v>126696</v>
      </c>
      <c r="J157" s="123" t="s">
        <v>677</v>
      </c>
      <c r="K157" s="123">
        <v>126696</v>
      </c>
      <c r="L157" s="123" t="s">
        <v>283</v>
      </c>
      <c r="M157" s="123" t="s">
        <v>284</v>
      </c>
      <c r="N157" s="123">
        <v>270140</v>
      </c>
      <c r="O157" s="123" t="s">
        <v>678</v>
      </c>
      <c r="P157" s="123">
        <v>354514</v>
      </c>
      <c r="Q157" s="123" t="s">
        <v>679</v>
      </c>
      <c r="R157" s="123" t="s">
        <v>680</v>
      </c>
      <c r="S157" s="123" t="s">
        <v>694</v>
      </c>
      <c r="T157" s="123" t="s">
        <v>694</v>
      </c>
      <c r="U157" s="123" t="s">
        <v>319</v>
      </c>
      <c r="V157" s="123" t="s">
        <v>268</v>
      </c>
      <c r="W157" s="123">
        <v>0</v>
      </c>
      <c r="X157" s="123" t="s">
        <v>301</v>
      </c>
      <c r="Y157" s="123">
        <v>28924044</v>
      </c>
      <c r="Z157" s="123" t="s">
        <v>695</v>
      </c>
      <c r="AA157" s="123" t="s">
        <v>683</v>
      </c>
      <c r="AB157" s="123">
        <v>62232</v>
      </c>
      <c r="AC157" s="123" t="s">
        <v>598</v>
      </c>
      <c r="AD157" s="123">
        <v>24</v>
      </c>
      <c r="AE157" s="123" t="s">
        <v>350</v>
      </c>
      <c r="AF157" s="123" t="s">
        <v>684</v>
      </c>
      <c r="AG157" s="123" t="s">
        <v>685</v>
      </c>
      <c r="AH157" s="123" t="s">
        <v>305</v>
      </c>
      <c r="AI157" s="123" t="s">
        <v>683</v>
      </c>
      <c r="AJ157" s="123">
        <v>3200</v>
      </c>
      <c r="AK157" s="123">
        <v>3200</v>
      </c>
      <c r="AL157" s="123" t="s">
        <v>696</v>
      </c>
      <c r="AM157" s="123">
        <v>7407.56</v>
      </c>
      <c r="AN157" s="123">
        <v>0</v>
      </c>
      <c r="AO157" s="123">
        <v>7407.56</v>
      </c>
      <c r="AP157" s="123">
        <v>60863.97</v>
      </c>
      <c r="AQ157" s="123">
        <v>12686.56</v>
      </c>
      <c r="AR157" s="123">
        <v>73550.53</v>
      </c>
      <c r="AS157" s="123">
        <v>60864.44</v>
      </c>
      <c r="AT157" s="123">
        <v>12686.56</v>
      </c>
      <c r="AU157" s="123">
        <v>73551</v>
      </c>
      <c r="AV157" s="123">
        <v>51</v>
      </c>
      <c r="AW157" s="123">
        <v>1553</v>
      </c>
      <c r="AX157" s="123" t="s">
        <v>279</v>
      </c>
      <c r="AY157" s="123"/>
      <c r="AZ157" s="123"/>
      <c r="BA157" s="123"/>
      <c r="BB157" s="123" t="s">
        <v>280</v>
      </c>
      <c r="BC157" s="123"/>
      <c r="BD157" s="123" t="s">
        <v>402</v>
      </c>
      <c r="BE157" s="123">
        <v>62232</v>
      </c>
      <c r="BF157" s="123" t="s">
        <v>694</v>
      </c>
      <c r="BG157" s="123" t="s">
        <v>697</v>
      </c>
      <c r="BH157" s="97" t="s">
        <v>1596</v>
      </c>
      <c r="BI157" s="123" t="s">
        <v>104</v>
      </c>
      <c r="BJ157" s="97">
        <v>46065</v>
      </c>
      <c r="BK157" s="95"/>
      <c r="BL157" s="95" t="s">
        <v>109</v>
      </c>
      <c r="BM157" s="98" t="s">
        <v>124</v>
      </c>
      <c r="BN157" s="99" t="s">
        <v>192</v>
      </c>
      <c r="BO157" s="123" t="s">
        <v>236</v>
      </c>
      <c r="BP157" s="123"/>
      <c r="BQ157" s="42"/>
      <c r="BR157" s="96"/>
    </row>
    <row r="158" spans="1:70" ht="30" hidden="1" customHeight="1" x14ac:dyDescent="0.35">
      <c r="A158" s="95">
        <v>69</v>
      </c>
      <c r="B158" s="123" t="s">
        <v>260</v>
      </c>
      <c r="C158" s="123" t="s">
        <v>250</v>
      </c>
      <c r="D158" s="123" t="s">
        <v>249</v>
      </c>
      <c r="E158" s="123" t="s">
        <v>261</v>
      </c>
      <c r="F158" s="123" t="s">
        <v>261</v>
      </c>
      <c r="G158" s="123" t="s">
        <v>247</v>
      </c>
      <c r="H158" s="123" t="s">
        <v>248</v>
      </c>
      <c r="I158" s="123">
        <v>126696</v>
      </c>
      <c r="J158" s="123" t="s">
        <v>677</v>
      </c>
      <c r="K158" s="123">
        <v>126696</v>
      </c>
      <c r="L158" s="123" t="s">
        <v>283</v>
      </c>
      <c r="M158" s="123" t="s">
        <v>284</v>
      </c>
      <c r="N158" s="123">
        <v>270140</v>
      </c>
      <c r="O158" s="123" t="s">
        <v>678</v>
      </c>
      <c r="P158" s="123">
        <v>354514</v>
      </c>
      <c r="Q158" s="123" t="s">
        <v>679</v>
      </c>
      <c r="R158" s="123" t="s">
        <v>698</v>
      </c>
      <c r="S158" s="123" t="s">
        <v>694</v>
      </c>
      <c r="T158" s="123" t="s">
        <v>694</v>
      </c>
      <c r="U158" s="123" t="s">
        <v>319</v>
      </c>
      <c r="V158" s="123" t="s">
        <v>268</v>
      </c>
      <c r="W158" s="123">
        <v>0</v>
      </c>
      <c r="X158" s="123" t="s">
        <v>301</v>
      </c>
      <c r="Y158" s="123">
        <v>31260668</v>
      </c>
      <c r="Z158" s="123" t="s">
        <v>695</v>
      </c>
      <c r="AA158" s="123" t="s">
        <v>699</v>
      </c>
      <c r="AB158" s="123">
        <v>5740</v>
      </c>
      <c r="AC158" s="123" t="s">
        <v>598</v>
      </c>
      <c r="AD158" s="123">
        <v>7</v>
      </c>
      <c r="AE158" s="123" t="s">
        <v>350</v>
      </c>
      <c r="AF158" s="123" t="s">
        <v>684</v>
      </c>
      <c r="AG158" s="123" t="s">
        <v>685</v>
      </c>
      <c r="AH158" s="123" t="s">
        <v>305</v>
      </c>
      <c r="AI158" s="123" t="s">
        <v>699</v>
      </c>
      <c r="AJ158" s="123">
        <v>900</v>
      </c>
      <c r="AK158" s="123">
        <v>900</v>
      </c>
      <c r="AL158" s="123" t="s">
        <v>366</v>
      </c>
      <c r="AM158" s="123">
        <v>382.86</v>
      </c>
      <c r="AN158" s="123">
        <v>35.42</v>
      </c>
      <c r="AO158" s="123">
        <v>418.28</v>
      </c>
      <c r="AP158" s="123">
        <v>5429.4</v>
      </c>
      <c r="AQ158" s="123">
        <v>207.06</v>
      </c>
      <c r="AR158" s="123">
        <v>5636.46</v>
      </c>
      <c r="AS158" s="123">
        <v>5430.14</v>
      </c>
      <c r="AT158" s="123">
        <v>207.06</v>
      </c>
      <c r="AU158" s="123">
        <v>5637.2</v>
      </c>
      <c r="AV158" s="123">
        <v>51</v>
      </c>
      <c r="AW158" s="123">
        <v>1553</v>
      </c>
      <c r="AX158" s="123" t="s">
        <v>279</v>
      </c>
      <c r="AY158" s="123"/>
      <c r="AZ158" s="123"/>
      <c r="BA158" s="123"/>
      <c r="BB158" s="123" t="s">
        <v>280</v>
      </c>
      <c r="BC158" s="123"/>
      <c r="BD158" s="123" t="s">
        <v>402</v>
      </c>
      <c r="BE158" s="123">
        <v>5740</v>
      </c>
      <c r="BF158" s="123" t="s">
        <v>694</v>
      </c>
      <c r="BG158" s="123" t="s">
        <v>697</v>
      </c>
      <c r="BH158" s="97" t="s">
        <v>1596</v>
      </c>
      <c r="BI158" s="123" t="s">
        <v>104</v>
      </c>
      <c r="BJ158" s="97">
        <v>46065</v>
      </c>
      <c r="BK158" s="95"/>
      <c r="BL158" s="95" t="s">
        <v>109</v>
      </c>
      <c r="BM158" s="98" t="s">
        <v>124</v>
      </c>
      <c r="BN158" s="99" t="s">
        <v>192</v>
      </c>
      <c r="BO158" s="123" t="s">
        <v>236</v>
      </c>
      <c r="BP158" s="123"/>
      <c r="BQ158" s="42"/>
      <c r="BR158" s="96"/>
    </row>
    <row r="159" spans="1:70" ht="30" hidden="1" customHeight="1" x14ac:dyDescent="0.35">
      <c r="A159" s="95">
        <v>70</v>
      </c>
      <c r="B159" s="123" t="s">
        <v>260</v>
      </c>
      <c r="C159" s="123" t="s">
        <v>250</v>
      </c>
      <c r="D159" s="123" t="s">
        <v>249</v>
      </c>
      <c r="E159" s="123" t="s">
        <v>261</v>
      </c>
      <c r="F159" s="123" t="s">
        <v>261</v>
      </c>
      <c r="G159" s="123" t="s">
        <v>247</v>
      </c>
      <c r="H159" s="123" t="s">
        <v>248</v>
      </c>
      <c r="I159" s="123">
        <v>126696</v>
      </c>
      <c r="J159" s="123" t="s">
        <v>677</v>
      </c>
      <c r="K159" s="123">
        <v>126696</v>
      </c>
      <c r="L159" s="123" t="s">
        <v>283</v>
      </c>
      <c r="M159" s="123" t="s">
        <v>284</v>
      </c>
      <c r="N159" s="123">
        <v>270140</v>
      </c>
      <c r="O159" s="123" t="s">
        <v>678</v>
      </c>
      <c r="P159" s="123">
        <v>354514</v>
      </c>
      <c r="Q159" s="123" t="s">
        <v>679</v>
      </c>
      <c r="R159" s="123" t="s">
        <v>680</v>
      </c>
      <c r="S159" s="123" t="s">
        <v>700</v>
      </c>
      <c r="T159" s="123" t="s">
        <v>700</v>
      </c>
      <c r="U159" s="123" t="s">
        <v>319</v>
      </c>
      <c r="V159" s="123" t="s">
        <v>268</v>
      </c>
      <c r="W159" s="123">
        <v>0</v>
      </c>
      <c r="X159" s="123" t="s">
        <v>301</v>
      </c>
      <c r="Y159" s="123">
        <v>28917624</v>
      </c>
      <c r="Z159" s="123" t="s">
        <v>701</v>
      </c>
      <c r="AA159" s="123" t="s">
        <v>683</v>
      </c>
      <c r="AB159" s="123">
        <v>50823</v>
      </c>
      <c r="AC159" s="123" t="s">
        <v>598</v>
      </c>
      <c r="AD159" s="123">
        <v>24</v>
      </c>
      <c r="AE159" s="123" t="s">
        <v>350</v>
      </c>
      <c r="AF159" s="123" t="s">
        <v>684</v>
      </c>
      <c r="AG159" s="123" t="s">
        <v>685</v>
      </c>
      <c r="AH159" s="123" t="s">
        <v>305</v>
      </c>
      <c r="AI159" s="123" t="s">
        <v>683</v>
      </c>
      <c r="AJ159" s="123">
        <v>2650</v>
      </c>
      <c r="AK159" s="123">
        <v>2650</v>
      </c>
      <c r="AL159" s="123" t="s">
        <v>366</v>
      </c>
      <c r="AM159" s="123">
        <v>7914.87</v>
      </c>
      <c r="AN159" s="123">
        <v>377.19</v>
      </c>
      <c r="AO159" s="123">
        <v>8292.06</v>
      </c>
      <c r="AP159" s="123">
        <v>44446.33</v>
      </c>
      <c r="AQ159" s="123">
        <v>7545.64</v>
      </c>
      <c r="AR159" s="123">
        <v>51991.97</v>
      </c>
      <c r="AS159" s="123">
        <v>44447.13</v>
      </c>
      <c r="AT159" s="123">
        <v>7545.64</v>
      </c>
      <c r="AU159" s="123">
        <v>51992.77</v>
      </c>
      <c r="AV159" s="123">
        <v>51</v>
      </c>
      <c r="AW159" s="123">
        <v>1553</v>
      </c>
      <c r="AX159" s="123" t="s">
        <v>279</v>
      </c>
      <c r="AY159" s="123"/>
      <c r="AZ159" s="123"/>
      <c r="BA159" s="123"/>
      <c r="BB159" s="123" t="s">
        <v>280</v>
      </c>
      <c r="BC159" s="123"/>
      <c r="BD159" s="123" t="s">
        <v>402</v>
      </c>
      <c r="BE159" s="123">
        <v>50823</v>
      </c>
      <c r="BF159" s="123" t="s">
        <v>700</v>
      </c>
      <c r="BG159" s="123" t="s">
        <v>702</v>
      </c>
      <c r="BH159" s="97" t="s">
        <v>1596</v>
      </c>
      <c r="BI159" s="123" t="s">
        <v>104</v>
      </c>
      <c r="BJ159" s="97">
        <v>46065</v>
      </c>
      <c r="BK159" s="95"/>
      <c r="BL159" s="95" t="s">
        <v>109</v>
      </c>
      <c r="BM159" s="98" t="s">
        <v>124</v>
      </c>
      <c r="BN159" s="99" t="s">
        <v>192</v>
      </c>
      <c r="BO159" s="123" t="s">
        <v>236</v>
      </c>
      <c r="BP159" s="123"/>
      <c r="BQ159" s="42"/>
      <c r="BR159" s="96"/>
    </row>
    <row r="160" spans="1:70" ht="30" hidden="1" customHeight="1" x14ac:dyDescent="0.35">
      <c r="A160" s="95">
        <v>71</v>
      </c>
      <c r="B160" s="123" t="s">
        <v>260</v>
      </c>
      <c r="C160" s="123" t="s">
        <v>250</v>
      </c>
      <c r="D160" s="123" t="s">
        <v>249</v>
      </c>
      <c r="E160" s="123" t="s">
        <v>261</v>
      </c>
      <c r="F160" s="123" t="s">
        <v>261</v>
      </c>
      <c r="G160" s="123" t="s">
        <v>247</v>
      </c>
      <c r="H160" s="123" t="s">
        <v>248</v>
      </c>
      <c r="I160" s="123">
        <v>126696</v>
      </c>
      <c r="J160" s="123" t="s">
        <v>677</v>
      </c>
      <c r="K160" s="123">
        <v>126696</v>
      </c>
      <c r="L160" s="123" t="s">
        <v>283</v>
      </c>
      <c r="M160" s="123" t="s">
        <v>284</v>
      </c>
      <c r="N160" s="123">
        <v>270140</v>
      </c>
      <c r="O160" s="123" t="s">
        <v>678</v>
      </c>
      <c r="P160" s="123">
        <v>354514</v>
      </c>
      <c r="Q160" s="123" t="s">
        <v>679</v>
      </c>
      <c r="R160" s="123" t="s">
        <v>680</v>
      </c>
      <c r="S160" s="123" t="s">
        <v>703</v>
      </c>
      <c r="T160" s="123" t="s">
        <v>703</v>
      </c>
      <c r="U160" s="123" t="s">
        <v>319</v>
      </c>
      <c r="V160" s="123" t="s">
        <v>268</v>
      </c>
      <c r="W160" s="123">
        <v>0</v>
      </c>
      <c r="X160" s="123" t="s">
        <v>301</v>
      </c>
      <c r="Y160" s="123">
        <v>27985164</v>
      </c>
      <c r="Z160" s="123" t="s">
        <v>704</v>
      </c>
      <c r="AA160" s="123" t="s">
        <v>683</v>
      </c>
      <c r="AB160" s="123">
        <v>62232</v>
      </c>
      <c r="AC160" s="123" t="s">
        <v>598</v>
      </c>
      <c r="AD160" s="123">
        <v>24</v>
      </c>
      <c r="AE160" s="123" t="s">
        <v>350</v>
      </c>
      <c r="AF160" s="123" t="s">
        <v>684</v>
      </c>
      <c r="AG160" s="123" t="s">
        <v>685</v>
      </c>
      <c r="AH160" s="123" t="s">
        <v>305</v>
      </c>
      <c r="AI160" s="123" t="s">
        <v>683</v>
      </c>
      <c r="AJ160" s="123">
        <v>3200</v>
      </c>
      <c r="AK160" s="123">
        <v>3200</v>
      </c>
      <c r="AL160" s="123" t="s">
        <v>366</v>
      </c>
      <c r="AM160" s="123">
        <v>7407.56</v>
      </c>
      <c r="AN160" s="123">
        <v>343.04</v>
      </c>
      <c r="AO160" s="123">
        <v>7750.6</v>
      </c>
      <c r="AP160" s="123">
        <v>60564.47</v>
      </c>
      <c r="AQ160" s="123">
        <v>12203.52</v>
      </c>
      <c r="AR160" s="123">
        <v>72767.990000000005</v>
      </c>
      <c r="AS160" s="123">
        <v>60565.440000000002</v>
      </c>
      <c r="AT160" s="123">
        <v>12203.52</v>
      </c>
      <c r="AU160" s="123">
        <v>72768.960000000006</v>
      </c>
      <c r="AV160" s="123">
        <v>51</v>
      </c>
      <c r="AW160" s="123">
        <v>1553</v>
      </c>
      <c r="AX160" s="123" t="s">
        <v>279</v>
      </c>
      <c r="AY160" s="123"/>
      <c r="AZ160" s="123"/>
      <c r="BA160" s="123"/>
      <c r="BB160" s="123" t="s">
        <v>280</v>
      </c>
      <c r="BC160" s="123"/>
      <c r="BD160" s="123" t="s">
        <v>402</v>
      </c>
      <c r="BE160" s="123">
        <v>62232</v>
      </c>
      <c r="BF160" s="123" t="s">
        <v>703</v>
      </c>
      <c r="BG160" s="123" t="s">
        <v>705</v>
      </c>
      <c r="BH160" s="97" t="s">
        <v>1596</v>
      </c>
      <c r="BI160" s="123" t="s">
        <v>104</v>
      </c>
      <c r="BJ160" s="97">
        <v>46065</v>
      </c>
      <c r="BK160" s="95"/>
      <c r="BL160" s="95" t="s">
        <v>109</v>
      </c>
      <c r="BM160" s="98" t="s">
        <v>124</v>
      </c>
      <c r="BN160" s="99" t="s">
        <v>192</v>
      </c>
      <c r="BO160" s="123" t="s">
        <v>236</v>
      </c>
      <c r="BP160" s="123"/>
      <c r="BQ160" s="42"/>
      <c r="BR160" s="96"/>
    </row>
    <row r="161" spans="1:70" ht="30" hidden="1" customHeight="1" x14ac:dyDescent="0.35">
      <c r="A161" s="95">
        <v>72</v>
      </c>
      <c r="B161" s="123" t="s">
        <v>260</v>
      </c>
      <c r="C161" s="123" t="s">
        <v>250</v>
      </c>
      <c r="D161" s="123" t="s">
        <v>249</v>
      </c>
      <c r="E161" s="123" t="s">
        <v>261</v>
      </c>
      <c r="F161" s="123" t="s">
        <v>261</v>
      </c>
      <c r="G161" s="123" t="s">
        <v>247</v>
      </c>
      <c r="H161" s="123" t="s">
        <v>248</v>
      </c>
      <c r="I161" s="123">
        <v>126696</v>
      </c>
      <c r="J161" s="123" t="s">
        <v>677</v>
      </c>
      <c r="K161" s="123">
        <v>126696</v>
      </c>
      <c r="L161" s="123" t="s">
        <v>283</v>
      </c>
      <c r="M161" s="123" t="s">
        <v>284</v>
      </c>
      <c r="N161" s="123">
        <v>270140</v>
      </c>
      <c r="O161" s="123" t="s">
        <v>678</v>
      </c>
      <c r="P161" s="123">
        <v>354514</v>
      </c>
      <c r="Q161" s="123" t="s">
        <v>679</v>
      </c>
      <c r="R161" s="123" t="s">
        <v>680</v>
      </c>
      <c r="S161" s="123" t="s">
        <v>706</v>
      </c>
      <c r="T161" s="123" t="s">
        <v>706</v>
      </c>
      <c r="U161" s="123" t="s">
        <v>319</v>
      </c>
      <c r="V161" s="123" t="s">
        <v>268</v>
      </c>
      <c r="W161" s="123">
        <v>0</v>
      </c>
      <c r="X161" s="123" t="s">
        <v>301</v>
      </c>
      <c r="Y161" s="123">
        <v>28922626</v>
      </c>
      <c r="Z161" s="123" t="s">
        <v>707</v>
      </c>
      <c r="AA161" s="123" t="s">
        <v>708</v>
      </c>
      <c r="AB161" s="123">
        <v>62232</v>
      </c>
      <c r="AC161" s="123" t="s">
        <v>598</v>
      </c>
      <c r="AD161" s="123">
        <v>24</v>
      </c>
      <c r="AE161" s="123" t="s">
        <v>350</v>
      </c>
      <c r="AF161" s="123" t="s">
        <v>684</v>
      </c>
      <c r="AG161" s="123" t="s">
        <v>709</v>
      </c>
      <c r="AH161" s="123" t="s">
        <v>305</v>
      </c>
      <c r="AI161" s="123" t="s">
        <v>708</v>
      </c>
      <c r="AJ161" s="123">
        <v>3200</v>
      </c>
      <c r="AK161" s="123">
        <v>3200</v>
      </c>
      <c r="AL161" s="123" t="s">
        <v>366</v>
      </c>
      <c r="AM161" s="123">
        <v>7185.65</v>
      </c>
      <c r="AN161" s="123">
        <v>165.05</v>
      </c>
      <c r="AO161" s="123">
        <v>7350.7</v>
      </c>
      <c r="AP161" s="123">
        <v>60923.76</v>
      </c>
      <c r="AQ161" s="123">
        <v>12549.6</v>
      </c>
      <c r="AR161" s="123">
        <v>73473.36</v>
      </c>
      <c r="AS161" s="123">
        <v>60924.35</v>
      </c>
      <c r="AT161" s="123">
        <v>12549.6</v>
      </c>
      <c r="AU161" s="123">
        <v>73473.95</v>
      </c>
      <c r="AV161" s="123">
        <v>51</v>
      </c>
      <c r="AW161" s="123">
        <v>1553</v>
      </c>
      <c r="AX161" s="123" t="s">
        <v>279</v>
      </c>
      <c r="AY161" s="123"/>
      <c r="AZ161" s="123"/>
      <c r="BA161" s="123"/>
      <c r="BB161" s="123" t="s">
        <v>280</v>
      </c>
      <c r="BC161" s="123"/>
      <c r="BD161" s="123" t="s">
        <v>402</v>
      </c>
      <c r="BE161" s="123">
        <v>62232</v>
      </c>
      <c r="BF161" s="123" t="s">
        <v>706</v>
      </c>
      <c r="BG161" s="123" t="s">
        <v>710</v>
      </c>
      <c r="BH161" s="97" t="s">
        <v>1596</v>
      </c>
      <c r="BI161" s="123" t="s">
        <v>104</v>
      </c>
      <c r="BJ161" s="97">
        <v>46065</v>
      </c>
      <c r="BK161" s="95"/>
      <c r="BL161" s="95" t="s">
        <v>109</v>
      </c>
      <c r="BM161" s="98" t="s">
        <v>124</v>
      </c>
      <c r="BN161" s="99" t="s">
        <v>192</v>
      </c>
      <c r="BO161" s="123" t="s">
        <v>236</v>
      </c>
      <c r="BP161" s="123"/>
      <c r="BQ161" s="42"/>
      <c r="BR161" s="96"/>
    </row>
    <row r="162" spans="1:70" ht="30" hidden="1" customHeight="1" x14ac:dyDescent="0.35">
      <c r="A162" s="95">
        <v>73</v>
      </c>
      <c r="B162" s="123" t="s">
        <v>260</v>
      </c>
      <c r="C162" s="123" t="s">
        <v>250</v>
      </c>
      <c r="D162" s="123" t="s">
        <v>249</v>
      </c>
      <c r="E162" s="123" t="s">
        <v>261</v>
      </c>
      <c r="F162" s="123" t="s">
        <v>261</v>
      </c>
      <c r="G162" s="123" t="s">
        <v>247</v>
      </c>
      <c r="H162" s="123" t="s">
        <v>248</v>
      </c>
      <c r="I162" s="123">
        <v>126696</v>
      </c>
      <c r="J162" s="123" t="s">
        <v>677</v>
      </c>
      <c r="K162" s="123">
        <v>126696</v>
      </c>
      <c r="L162" s="123" t="s">
        <v>283</v>
      </c>
      <c r="M162" s="123" t="s">
        <v>284</v>
      </c>
      <c r="N162" s="123">
        <v>270140</v>
      </c>
      <c r="O162" s="123" t="s">
        <v>678</v>
      </c>
      <c r="P162" s="123">
        <v>354514</v>
      </c>
      <c r="Q162" s="123" t="s">
        <v>679</v>
      </c>
      <c r="R162" s="123" t="s">
        <v>698</v>
      </c>
      <c r="S162" s="123" t="s">
        <v>706</v>
      </c>
      <c r="T162" s="123" t="s">
        <v>706</v>
      </c>
      <c r="U162" s="123" t="s">
        <v>319</v>
      </c>
      <c r="V162" s="123" t="s">
        <v>268</v>
      </c>
      <c r="W162" s="123">
        <v>0</v>
      </c>
      <c r="X162" s="123" t="s">
        <v>301</v>
      </c>
      <c r="Y162" s="123">
        <v>31248540</v>
      </c>
      <c r="Z162" s="123" t="s">
        <v>707</v>
      </c>
      <c r="AA162" s="123" t="s">
        <v>699</v>
      </c>
      <c r="AB162" s="123">
        <v>4280</v>
      </c>
      <c r="AC162" s="123" t="s">
        <v>598</v>
      </c>
      <c r="AD162" s="123">
        <v>8</v>
      </c>
      <c r="AE162" s="123" t="s">
        <v>350</v>
      </c>
      <c r="AF162" s="123" t="s">
        <v>684</v>
      </c>
      <c r="AG162" s="123" t="s">
        <v>709</v>
      </c>
      <c r="AH162" s="123" t="s">
        <v>305</v>
      </c>
      <c r="AI162" s="123" t="s">
        <v>699</v>
      </c>
      <c r="AJ162" s="123">
        <v>600</v>
      </c>
      <c r="AK162" s="123">
        <v>600</v>
      </c>
      <c r="AL162" s="123" t="s">
        <v>605</v>
      </c>
      <c r="AM162" s="123">
        <v>431.46</v>
      </c>
      <c r="AN162" s="123">
        <v>25.78</v>
      </c>
      <c r="AO162" s="123">
        <v>457.24</v>
      </c>
      <c r="AP162" s="123">
        <v>3901.15</v>
      </c>
      <c r="AQ162" s="123">
        <v>167.29</v>
      </c>
      <c r="AR162" s="123">
        <v>4068.44</v>
      </c>
      <c r="AS162" s="123">
        <v>3901.54</v>
      </c>
      <c r="AT162" s="123">
        <v>167.29</v>
      </c>
      <c r="AU162" s="123">
        <v>4068.83</v>
      </c>
      <c r="AV162" s="123">
        <v>51</v>
      </c>
      <c r="AW162" s="123">
        <v>1553</v>
      </c>
      <c r="AX162" s="123" t="s">
        <v>279</v>
      </c>
      <c r="AY162" s="123"/>
      <c r="AZ162" s="123"/>
      <c r="BA162" s="123"/>
      <c r="BB162" s="123" t="s">
        <v>280</v>
      </c>
      <c r="BC162" s="123"/>
      <c r="BD162" s="123" t="s">
        <v>402</v>
      </c>
      <c r="BE162" s="123">
        <v>4280</v>
      </c>
      <c r="BF162" s="123" t="s">
        <v>706</v>
      </c>
      <c r="BG162" s="123" t="s">
        <v>710</v>
      </c>
      <c r="BH162" s="97" t="s">
        <v>1596</v>
      </c>
      <c r="BI162" s="123" t="s">
        <v>104</v>
      </c>
      <c r="BJ162" s="97">
        <v>46065</v>
      </c>
      <c r="BK162" s="95"/>
      <c r="BL162" s="95" t="s">
        <v>109</v>
      </c>
      <c r="BM162" s="98" t="s">
        <v>124</v>
      </c>
      <c r="BN162" s="99" t="s">
        <v>192</v>
      </c>
      <c r="BO162" s="123" t="s">
        <v>236</v>
      </c>
      <c r="BP162" s="123"/>
      <c r="BQ162" s="42"/>
      <c r="BR162" s="96"/>
    </row>
    <row r="163" spans="1:70" ht="30" hidden="1" customHeight="1" x14ac:dyDescent="0.35">
      <c r="A163" s="95">
        <v>74</v>
      </c>
      <c r="B163" s="123" t="s">
        <v>260</v>
      </c>
      <c r="C163" s="123" t="s">
        <v>250</v>
      </c>
      <c r="D163" s="123" t="s">
        <v>249</v>
      </c>
      <c r="E163" s="123" t="s">
        <v>261</v>
      </c>
      <c r="F163" s="123" t="s">
        <v>261</v>
      </c>
      <c r="G163" s="123" t="s">
        <v>247</v>
      </c>
      <c r="H163" s="123" t="s">
        <v>248</v>
      </c>
      <c r="I163" s="123">
        <v>126696</v>
      </c>
      <c r="J163" s="123" t="s">
        <v>677</v>
      </c>
      <c r="K163" s="123">
        <v>126696</v>
      </c>
      <c r="L163" s="123" t="s">
        <v>283</v>
      </c>
      <c r="M163" s="123" t="s">
        <v>284</v>
      </c>
      <c r="N163" s="123">
        <v>270140</v>
      </c>
      <c r="O163" s="123" t="s">
        <v>678</v>
      </c>
      <c r="P163" s="123">
        <v>354514</v>
      </c>
      <c r="Q163" s="123" t="s">
        <v>679</v>
      </c>
      <c r="R163" s="123" t="s">
        <v>680</v>
      </c>
      <c r="S163" s="123" t="s">
        <v>711</v>
      </c>
      <c r="T163" s="123" t="s">
        <v>711</v>
      </c>
      <c r="U163" s="123" t="s">
        <v>319</v>
      </c>
      <c r="V163" s="123" t="s">
        <v>268</v>
      </c>
      <c r="W163" s="123">
        <v>0</v>
      </c>
      <c r="X163" s="123" t="s">
        <v>301</v>
      </c>
      <c r="Y163" s="123">
        <v>28922558</v>
      </c>
      <c r="Z163" s="123" t="s">
        <v>712</v>
      </c>
      <c r="AA163" s="123" t="s">
        <v>683</v>
      </c>
      <c r="AB163" s="123">
        <v>50823</v>
      </c>
      <c r="AC163" s="123" t="s">
        <v>598</v>
      </c>
      <c r="AD163" s="123">
        <v>24</v>
      </c>
      <c r="AE163" s="123" t="s">
        <v>350</v>
      </c>
      <c r="AF163" s="123" t="s">
        <v>684</v>
      </c>
      <c r="AG163" s="123" t="s">
        <v>685</v>
      </c>
      <c r="AH163" s="123" t="s">
        <v>305</v>
      </c>
      <c r="AI163" s="123" t="s">
        <v>683</v>
      </c>
      <c r="AJ163" s="123">
        <v>2650</v>
      </c>
      <c r="AK163" s="123">
        <v>2650</v>
      </c>
      <c r="AL163" s="123" t="s">
        <v>366</v>
      </c>
      <c r="AM163" s="123">
        <v>5649.99</v>
      </c>
      <c r="AN163" s="123">
        <v>350.8</v>
      </c>
      <c r="AO163" s="123">
        <v>6000.79</v>
      </c>
      <c r="AP163" s="123">
        <v>47511.199999999997</v>
      </c>
      <c r="AQ163" s="123">
        <v>8833.19</v>
      </c>
      <c r="AR163" s="123">
        <v>56344.39</v>
      </c>
      <c r="AS163" s="123">
        <v>47512.01</v>
      </c>
      <c r="AT163" s="123">
        <v>8833.19</v>
      </c>
      <c r="AU163" s="123">
        <v>56345.2</v>
      </c>
      <c r="AV163" s="123">
        <v>51</v>
      </c>
      <c r="AW163" s="123">
        <v>1553</v>
      </c>
      <c r="AX163" s="123" t="s">
        <v>279</v>
      </c>
      <c r="AY163" s="123"/>
      <c r="AZ163" s="123"/>
      <c r="BA163" s="123"/>
      <c r="BB163" s="123" t="s">
        <v>280</v>
      </c>
      <c r="BC163" s="123"/>
      <c r="BD163" s="123" t="s">
        <v>402</v>
      </c>
      <c r="BE163" s="123">
        <v>50823</v>
      </c>
      <c r="BF163" s="123" t="s">
        <v>711</v>
      </c>
      <c r="BG163" s="123" t="s">
        <v>713</v>
      </c>
      <c r="BH163" s="97" t="s">
        <v>1596</v>
      </c>
      <c r="BI163" s="123" t="s">
        <v>104</v>
      </c>
      <c r="BJ163" s="97">
        <v>46065</v>
      </c>
      <c r="BK163" s="95"/>
      <c r="BL163" s="95" t="s">
        <v>109</v>
      </c>
      <c r="BM163" s="98" t="s">
        <v>124</v>
      </c>
      <c r="BN163" s="99" t="s">
        <v>192</v>
      </c>
      <c r="BO163" s="123" t="s">
        <v>236</v>
      </c>
      <c r="BP163" s="123"/>
      <c r="BQ163" s="42"/>
      <c r="BR163" s="96"/>
    </row>
    <row r="164" spans="1:70" ht="30" hidden="1" customHeight="1" x14ac:dyDescent="0.35">
      <c r="A164" s="95">
        <v>75</v>
      </c>
      <c r="B164" s="123" t="s">
        <v>260</v>
      </c>
      <c r="C164" s="123" t="s">
        <v>250</v>
      </c>
      <c r="D164" s="123" t="s">
        <v>249</v>
      </c>
      <c r="E164" s="123" t="s">
        <v>261</v>
      </c>
      <c r="F164" s="123" t="s">
        <v>261</v>
      </c>
      <c r="G164" s="123" t="s">
        <v>247</v>
      </c>
      <c r="H164" s="123" t="s">
        <v>248</v>
      </c>
      <c r="I164" s="123">
        <v>126696</v>
      </c>
      <c r="J164" s="123" t="s">
        <v>677</v>
      </c>
      <c r="K164" s="123">
        <v>126696</v>
      </c>
      <c r="L164" s="123" t="s">
        <v>283</v>
      </c>
      <c r="M164" s="123" t="s">
        <v>284</v>
      </c>
      <c r="N164" s="123">
        <v>270140</v>
      </c>
      <c r="O164" s="123" t="s">
        <v>678</v>
      </c>
      <c r="P164" s="123">
        <v>354514</v>
      </c>
      <c r="Q164" s="123" t="s">
        <v>679</v>
      </c>
      <c r="R164" s="123" t="s">
        <v>680</v>
      </c>
      <c r="S164" s="123" t="s">
        <v>714</v>
      </c>
      <c r="T164" s="123" t="s">
        <v>714</v>
      </c>
      <c r="U164" s="123" t="s">
        <v>319</v>
      </c>
      <c r="V164" s="123" t="s">
        <v>268</v>
      </c>
      <c r="W164" s="123">
        <v>0</v>
      </c>
      <c r="X164" s="123" t="s">
        <v>301</v>
      </c>
      <c r="Y164" s="123">
        <v>28918119</v>
      </c>
      <c r="Z164" s="123" t="s">
        <v>715</v>
      </c>
      <c r="AA164" s="123" t="s">
        <v>683</v>
      </c>
      <c r="AB164" s="123">
        <v>62232</v>
      </c>
      <c r="AC164" s="123" t="s">
        <v>598</v>
      </c>
      <c r="AD164" s="123">
        <v>24</v>
      </c>
      <c r="AE164" s="123" t="s">
        <v>350</v>
      </c>
      <c r="AF164" s="123" t="s">
        <v>684</v>
      </c>
      <c r="AG164" s="123" t="s">
        <v>685</v>
      </c>
      <c r="AH164" s="123" t="s">
        <v>305</v>
      </c>
      <c r="AI164" s="123" t="s">
        <v>683</v>
      </c>
      <c r="AJ164" s="123">
        <v>3200</v>
      </c>
      <c r="AK164" s="123">
        <v>3200</v>
      </c>
      <c r="AL164" s="123" t="s">
        <v>696</v>
      </c>
      <c r="AM164" s="123">
        <v>8361.9</v>
      </c>
      <c r="AN164" s="123">
        <v>0</v>
      </c>
      <c r="AO164" s="123">
        <v>8361.9</v>
      </c>
      <c r="AP164" s="123">
        <v>58800.23</v>
      </c>
      <c r="AQ164" s="123">
        <v>11722.9</v>
      </c>
      <c r="AR164" s="123">
        <v>70523.13</v>
      </c>
      <c r="AS164" s="123">
        <v>58801.1</v>
      </c>
      <c r="AT164" s="123">
        <v>11722.9</v>
      </c>
      <c r="AU164" s="123">
        <v>70524</v>
      </c>
      <c r="AV164" s="123">
        <v>51</v>
      </c>
      <c r="AW164" s="123">
        <v>1553</v>
      </c>
      <c r="AX164" s="123" t="s">
        <v>279</v>
      </c>
      <c r="AY164" s="123"/>
      <c r="AZ164" s="123"/>
      <c r="BA164" s="123"/>
      <c r="BB164" s="123" t="s">
        <v>280</v>
      </c>
      <c r="BC164" s="123"/>
      <c r="BD164" s="123"/>
      <c r="BE164" s="123">
        <v>0</v>
      </c>
      <c r="BF164" s="123" t="s">
        <v>714</v>
      </c>
      <c r="BG164" s="123" t="s">
        <v>716</v>
      </c>
      <c r="BH164" s="97" t="s">
        <v>1596</v>
      </c>
      <c r="BI164" s="123" t="s">
        <v>104</v>
      </c>
      <c r="BJ164" s="97">
        <v>46065</v>
      </c>
      <c r="BK164" s="95"/>
      <c r="BL164" s="95" t="s">
        <v>109</v>
      </c>
      <c r="BM164" s="98" t="s">
        <v>124</v>
      </c>
      <c r="BN164" s="99" t="s">
        <v>192</v>
      </c>
      <c r="BO164" s="123" t="s">
        <v>236</v>
      </c>
      <c r="BP164" s="123"/>
      <c r="BQ164" s="42"/>
      <c r="BR164" s="96"/>
    </row>
    <row r="165" spans="1:70" ht="30" hidden="1" customHeight="1" x14ac:dyDescent="0.35">
      <c r="A165" s="95">
        <v>76</v>
      </c>
      <c r="B165" s="123" t="s">
        <v>260</v>
      </c>
      <c r="C165" s="123" t="s">
        <v>250</v>
      </c>
      <c r="D165" s="123" t="s">
        <v>249</v>
      </c>
      <c r="E165" s="123" t="s">
        <v>261</v>
      </c>
      <c r="F165" s="123" t="s">
        <v>261</v>
      </c>
      <c r="G165" s="123" t="s">
        <v>247</v>
      </c>
      <c r="H165" s="123" t="s">
        <v>248</v>
      </c>
      <c r="I165" s="123">
        <v>126696</v>
      </c>
      <c r="J165" s="123" t="s">
        <v>677</v>
      </c>
      <c r="K165" s="123">
        <v>126696</v>
      </c>
      <c r="L165" s="123" t="s">
        <v>283</v>
      </c>
      <c r="M165" s="123" t="s">
        <v>284</v>
      </c>
      <c r="N165" s="123">
        <v>270140</v>
      </c>
      <c r="O165" s="123" t="s">
        <v>678</v>
      </c>
      <c r="P165" s="123">
        <v>354514</v>
      </c>
      <c r="Q165" s="123" t="s">
        <v>679</v>
      </c>
      <c r="R165" s="123" t="s">
        <v>698</v>
      </c>
      <c r="S165" s="123" t="s">
        <v>714</v>
      </c>
      <c r="T165" s="123" t="s">
        <v>714</v>
      </c>
      <c r="U165" s="123" t="s">
        <v>319</v>
      </c>
      <c r="V165" s="123" t="s">
        <v>268</v>
      </c>
      <c r="W165" s="123">
        <v>0</v>
      </c>
      <c r="X165" s="123" t="s">
        <v>301</v>
      </c>
      <c r="Y165" s="123">
        <v>31238244</v>
      </c>
      <c r="Z165" s="123" t="s">
        <v>715</v>
      </c>
      <c r="AA165" s="123" t="s">
        <v>699</v>
      </c>
      <c r="AB165" s="123">
        <v>5740</v>
      </c>
      <c r="AC165" s="123" t="s">
        <v>598</v>
      </c>
      <c r="AD165" s="123">
        <v>7</v>
      </c>
      <c r="AE165" s="123" t="s">
        <v>350</v>
      </c>
      <c r="AF165" s="123" t="s">
        <v>684</v>
      </c>
      <c r="AG165" s="123" t="s">
        <v>685</v>
      </c>
      <c r="AH165" s="123" t="s">
        <v>305</v>
      </c>
      <c r="AI165" s="123" t="s">
        <v>699</v>
      </c>
      <c r="AJ165" s="123">
        <v>900</v>
      </c>
      <c r="AK165" s="123">
        <v>900</v>
      </c>
      <c r="AL165" s="123" t="s">
        <v>366</v>
      </c>
      <c r="AM165" s="123">
        <v>1535.08</v>
      </c>
      <c r="AN165" s="123">
        <v>30.01</v>
      </c>
      <c r="AO165" s="123">
        <v>1565.09</v>
      </c>
      <c r="AP165" s="123">
        <v>4266.1499999999996</v>
      </c>
      <c r="AQ165" s="123">
        <v>142.81</v>
      </c>
      <c r="AR165" s="123">
        <v>4408.96</v>
      </c>
      <c r="AS165" s="123">
        <v>4266.92</v>
      </c>
      <c r="AT165" s="123">
        <v>142.81</v>
      </c>
      <c r="AU165" s="123">
        <v>4409.7299999999996</v>
      </c>
      <c r="AV165" s="123">
        <v>51</v>
      </c>
      <c r="AW165" s="123">
        <v>1553</v>
      </c>
      <c r="AX165" s="123" t="s">
        <v>279</v>
      </c>
      <c r="AY165" s="123"/>
      <c r="AZ165" s="123"/>
      <c r="BA165" s="123"/>
      <c r="BB165" s="123" t="s">
        <v>280</v>
      </c>
      <c r="BC165" s="123"/>
      <c r="BD165" s="123"/>
      <c r="BE165" s="123">
        <v>0</v>
      </c>
      <c r="BF165" s="123" t="s">
        <v>714</v>
      </c>
      <c r="BG165" s="123" t="s">
        <v>716</v>
      </c>
      <c r="BH165" s="97" t="s">
        <v>1596</v>
      </c>
      <c r="BI165" s="123" t="s">
        <v>104</v>
      </c>
      <c r="BJ165" s="97">
        <v>46065</v>
      </c>
      <c r="BK165" s="95"/>
      <c r="BL165" s="95" t="s">
        <v>109</v>
      </c>
      <c r="BM165" s="98" t="s">
        <v>124</v>
      </c>
      <c r="BN165" s="99" t="s">
        <v>192</v>
      </c>
      <c r="BO165" s="123" t="s">
        <v>236</v>
      </c>
      <c r="BP165" s="123"/>
      <c r="BQ165" s="42"/>
      <c r="BR165" s="96"/>
    </row>
    <row r="166" spans="1:70" ht="30" hidden="1" customHeight="1" x14ac:dyDescent="0.35">
      <c r="A166" s="95">
        <v>80</v>
      </c>
      <c r="B166" s="123" t="s">
        <v>260</v>
      </c>
      <c r="C166" s="123" t="s">
        <v>250</v>
      </c>
      <c r="D166" s="123" t="s">
        <v>249</v>
      </c>
      <c r="E166" s="123" t="s">
        <v>261</v>
      </c>
      <c r="F166" s="123" t="s">
        <v>261</v>
      </c>
      <c r="G166" s="123" t="s">
        <v>247</v>
      </c>
      <c r="H166" s="123" t="s">
        <v>248</v>
      </c>
      <c r="I166" s="123">
        <v>160025</v>
      </c>
      <c r="J166" s="123" t="s">
        <v>744</v>
      </c>
      <c r="K166" s="123">
        <v>160025</v>
      </c>
      <c r="L166" s="123" t="s">
        <v>482</v>
      </c>
      <c r="M166" s="123" t="s">
        <v>483</v>
      </c>
      <c r="N166" s="123">
        <v>272277</v>
      </c>
      <c r="O166" s="123" t="s">
        <v>745</v>
      </c>
      <c r="P166" s="123">
        <v>357375</v>
      </c>
      <c r="Q166" s="123" t="s">
        <v>746</v>
      </c>
      <c r="R166" s="123" t="s">
        <v>265</v>
      </c>
      <c r="S166" s="123" t="s">
        <v>750</v>
      </c>
      <c r="T166" s="123" t="s">
        <v>750</v>
      </c>
      <c r="U166" s="123" t="s">
        <v>424</v>
      </c>
      <c r="V166" s="123" t="s">
        <v>268</v>
      </c>
      <c r="W166" s="123">
        <v>541</v>
      </c>
      <c r="X166" s="123" t="s">
        <v>309</v>
      </c>
      <c r="Y166" s="123">
        <v>349644384</v>
      </c>
      <c r="Z166" s="123" t="s">
        <v>751</v>
      </c>
      <c r="AA166" s="123" t="s">
        <v>752</v>
      </c>
      <c r="AB166" s="123">
        <v>52390</v>
      </c>
      <c r="AC166" s="123" t="s">
        <v>598</v>
      </c>
      <c r="AD166" s="123">
        <v>24</v>
      </c>
      <c r="AE166" s="123" t="s">
        <v>350</v>
      </c>
      <c r="AF166" s="123" t="s">
        <v>753</v>
      </c>
      <c r="AG166" s="123" t="s">
        <v>748</v>
      </c>
      <c r="AH166" s="123" t="s">
        <v>305</v>
      </c>
      <c r="AI166" s="123" t="s">
        <v>754</v>
      </c>
      <c r="AJ166" s="123">
        <v>3126</v>
      </c>
      <c r="AK166" s="123">
        <v>2800</v>
      </c>
      <c r="AL166" s="123" t="s">
        <v>579</v>
      </c>
      <c r="AM166" s="123">
        <v>49646.38</v>
      </c>
      <c r="AN166" s="123">
        <v>15079.62</v>
      </c>
      <c r="AO166" s="123">
        <v>64726</v>
      </c>
      <c r="AP166" s="123">
        <v>2743.62</v>
      </c>
      <c r="AQ166" s="123">
        <v>56.38</v>
      </c>
      <c r="AR166" s="123">
        <v>2800</v>
      </c>
      <c r="AS166" s="123">
        <v>2743.62</v>
      </c>
      <c r="AT166" s="123">
        <v>56.38</v>
      </c>
      <c r="AU166" s="123">
        <v>2800</v>
      </c>
      <c r="AV166" s="123">
        <v>36</v>
      </c>
      <c r="AW166" s="123">
        <v>549</v>
      </c>
      <c r="AX166" s="123" t="s">
        <v>279</v>
      </c>
      <c r="AY166" s="123"/>
      <c r="AZ166" s="123"/>
      <c r="BA166" s="123"/>
      <c r="BB166" s="123" t="s">
        <v>280</v>
      </c>
      <c r="BC166" s="123"/>
      <c r="BD166" s="123" t="s">
        <v>429</v>
      </c>
      <c r="BE166" s="123">
        <v>52390</v>
      </c>
      <c r="BF166" s="123" t="s">
        <v>750</v>
      </c>
      <c r="BG166" s="123" t="s">
        <v>755</v>
      </c>
      <c r="BH166" s="97" t="s">
        <v>1596</v>
      </c>
      <c r="BI166" s="123" t="s">
        <v>104</v>
      </c>
      <c r="BJ166" s="97">
        <v>46065</v>
      </c>
      <c r="BK166" s="95"/>
      <c r="BL166" s="95" t="s">
        <v>109</v>
      </c>
      <c r="BM166" s="98" t="s">
        <v>124</v>
      </c>
      <c r="BN166" s="99" t="s">
        <v>192</v>
      </c>
      <c r="BO166" s="123" t="s">
        <v>236</v>
      </c>
      <c r="BP166" s="123"/>
      <c r="BQ166" s="42"/>
      <c r="BR166" s="96"/>
    </row>
    <row r="167" spans="1:70" ht="30" hidden="1" customHeight="1" x14ac:dyDescent="0.35">
      <c r="A167" s="95">
        <v>81</v>
      </c>
      <c r="B167" s="123" t="s">
        <v>260</v>
      </c>
      <c r="C167" s="123" t="s">
        <v>250</v>
      </c>
      <c r="D167" s="123" t="s">
        <v>249</v>
      </c>
      <c r="E167" s="123" t="s">
        <v>261</v>
      </c>
      <c r="F167" s="123" t="s">
        <v>261</v>
      </c>
      <c r="G167" s="123" t="s">
        <v>247</v>
      </c>
      <c r="H167" s="123" t="s">
        <v>248</v>
      </c>
      <c r="I167" s="123">
        <v>160025</v>
      </c>
      <c r="J167" s="123" t="s">
        <v>744</v>
      </c>
      <c r="K167" s="123">
        <v>160025</v>
      </c>
      <c r="L167" s="123" t="s">
        <v>482</v>
      </c>
      <c r="M167" s="123" t="s">
        <v>483</v>
      </c>
      <c r="N167" s="123">
        <v>272277</v>
      </c>
      <c r="O167" s="123" t="s">
        <v>745</v>
      </c>
      <c r="P167" s="123">
        <v>357375</v>
      </c>
      <c r="Q167" s="123" t="s">
        <v>746</v>
      </c>
      <c r="R167" s="123" t="s">
        <v>287</v>
      </c>
      <c r="S167" s="123" t="s">
        <v>750</v>
      </c>
      <c r="T167" s="123" t="s">
        <v>750</v>
      </c>
      <c r="U167" s="123" t="s">
        <v>424</v>
      </c>
      <c r="V167" s="123" t="s">
        <v>268</v>
      </c>
      <c r="W167" s="123">
        <v>541</v>
      </c>
      <c r="X167" s="123" t="s">
        <v>301</v>
      </c>
      <c r="Y167" s="123">
        <v>352169825</v>
      </c>
      <c r="Z167" s="123" t="s">
        <v>751</v>
      </c>
      <c r="AA167" s="123" t="s">
        <v>756</v>
      </c>
      <c r="AB167" s="123">
        <v>30000</v>
      </c>
      <c r="AC167" s="123" t="s">
        <v>598</v>
      </c>
      <c r="AD167" s="123">
        <v>18</v>
      </c>
      <c r="AE167" s="123" t="s">
        <v>293</v>
      </c>
      <c r="AF167" s="123" t="s">
        <v>753</v>
      </c>
      <c r="AG167" s="123" t="s">
        <v>748</v>
      </c>
      <c r="AH167" s="123" t="s">
        <v>305</v>
      </c>
      <c r="AI167" s="123" t="s">
        <v>757</v>
      </c>
      <c r="AJ167" s="123">
        <v>2020</v>
      </c>
      <c r="AK167" s="123">
        <v>2020</v>
      </c>
      <c r="AL167" s="123" t="s">
        <v>343</v>
      </c>
      <c r="AM167" s="123">
        <v>14746.9</v>
      </c>
      <c r="AN167" s="123">
        <v>5453.1</v>
      </c>
      <c r="AO167" s="123">
        <v>20200</v>
      </c>
      <c r="AP167" s="123">
        <v>15253.1</v>
      </c>
      <c r="AQ167" s="123">
        <v>1514.9</v>
      </c>
      <c r="AR167" s="123">
        <v>16768</v>
      </c>
      <c r="AS167" s="123">
        <v>15253.1</v>
      </c>
      <c r="AT167" s="123">
        <v>1514.9</v>
      </c>
      <c r="AU167" s="123">
        <v>16768</v>
      </c>
      <c r="AV167" s="123">
        <v>28</v>
      </c>
      <c r="AW167" s="123">
        <v>549</v>
      </c>
      <c r="AX167" s="123" t="s">
        <v>279</v>
      </c>
      <c r="AY167" s="123"/>
      <c r="AZ167" s="123"/>
      <c r="BA167" s="123"/>
      <c r="BB167" s="123" t="s">
        <v>280</v>
      </c>
      <c r="BC167" s="123"/>
      <c r="BD167" s="123" t="s">
        <v>429</v>
      </c>
      <c r="BE167" s="123">
        <v>30000</v>
      </c>
      <c r="BF167" s="123" t="s">
        <v>750</v>
      </c>
      <c r="BG167" s="123" t="s">
        <v>755</v>
      </c>
      <c r="BH167" s="97" t="s">
        <v>1596</v>
      </c>
      <c r="BI167" s="123" t="s">
        <v>104</v>
      </c>
      <c r="BJ167" s="97">
        <v>46065</v>
      </c>
      <c r="BK167" s="95"/>
      <c r="BL167" s="95" t="s">
        <v>109</v>
      </c>
      <c r="BM167" s="98" t="s">
        <v>124</v>
      </c>
      <c r="BN167" s="99" t="s">
        <v>192</v>
      </c>
      <c r="BO167" s="123" t="s">
        <v>236</v>
      </c>
      <c r="BP167" s="123"/>
      <c r="BQ167" s="42"/>
      <c r="BR167" s="96"/>
    </row>
    <row r="168" spans="1:70" ht="30" hidden="1" customHeight="1" x14ac:dyDescent="0.35">
      <c r="A168" s="95">
        <v>82</v>
      </c>
      <c r="B168" s="123" t="s">
        <v>260</v>
      </c>
      <c r="C168" s="123" t="s">
        <v>250</v>
      </c>
      <c r="D168" s="123" t="s">
        <v>249</v>
      </c>
      <c r="E168" s="123" t="s">
        <v>261</v>
      </c>
      <c r="F168" s="123" t="s">
        <v>261</v>
      </c>
      <c r="G168" s="123" t="s">
        <v>247</v>
      </c>
      <c r="H168" s="123" t="s">
        <v>248</v>
      </c>
      <c r="I168" s="123">
        <v>160025</v>
      </c>
      <c r="J168" s="123" t="s">
        <v>744</v>
      </c>
      <c r="K168" s="123">
        <v>160025</v>
      </c>
      <c r="L168" s="123" t="s">
        <v>482</v>
      </c>
      <c r="M168" s="123" t="s">
        <v>483</v>
      </c>
      <c r="N168" s="123">
        <v>272277</v>
      </c>
      <c r="O168" s="123" t="s">
        <v>745</v>
      </c>
      <c r="P168" s="123">
        <v>357375</v>
      </c>
      <c r="Q168" s="123" t="s">
        <v>746</v>
      </c>
      <c r="R168" s="123" t="s">
        <v>680</v>
      </c>
      <c r="S168" s="123" t="s">
        <v>760</v>
      </c>
      <c r="T168" s="123" t="s">
        <v>760</v>
      </c>
      <c r="U168" s="123" t="s">
        <v>319</v>
      </c>
      <c r="V168" s="123" t="s">
        <v>268</v>
      </c>
      <c r="W168" s="123">
        <v>0</v>
      </c>
      <c r="X168" s="123" t="s">
        <v>301</v>
      </c>
      <c r="Y168" s="123">
        <v>28445031</v>
      </c>
      <c r="Z168" s="123" t="s">
        <v>761</v>
      </c>
      <c r="AA168" s="123" t="s">
        <v>762</v>
      </c>
      <c r="AB168" s="123">
        <v>52060</v>
      </c>
      <c r="AC168" s="123" t="s">
        <v>598</v>
      </c>
      <c r="AD168" s="123">
        <v>24</v>
      </c>
      <c r="AE168" s="123" t="s">
        <v>273</v>
      </c>
      <c r="AF168" s="123" t="s">
        <v>763</v>
      </c>
      <c r="AG168" s="123" t="s">
        <v>748</v>
      </c>
      <c r="AH168" s="123" t="s">
        <v>305</v>
      </c>
      <c r="AI168" s="123" t="s">
        <v>762</v>
      </c>
      <c r="AJ168" s="123">
        <v>2700</v>
      </c>
      <c r="AK168" s="123">
        <v>2700</v>
      </c>
      <c r="AL168" s="123" t="s">
        <v>366</v>
      </c>
      <c r="AM168" s="123">
        <v>34175.11</v>
      </c>
      <c r="AN168" s="123">
        <v>4054.44</v>
      </c>
      <c r="AO168" s="123">
        <v>38229.550000000003</v>
      </c>
      <c r="AP168" s="123">
        <v>17884.89</v>
      </c>
      <c r="AQ168" s="123">
        <v>1204.56</v>
      </c>
      <c r="AR168" s="123">
        <v>19089.45</v>
      </c>
      <c r="AS168" s="123">
        <v>17884.89</v>
      </c>
      <c r="AT168" s="123">
        <v>1204.56</v>
      </c>
      <c r="AU168" s="123">
        <v>19089.45</v>
      </c>
      <c r="AV168" s="123">
        <v>51</v>
      </c>
      <c r="AW168" s="123">
        <v>1310</v>
      </c>
      <c r="AX168" s="123" t="s">
        <v>279</v>
      </c>
      <c r="AY168" s="123"/>
      <c r="AZ168" s="123"/>
      <c r="BA168" s="123"/>
      <c r="BB168" s="123" t="s">
        <v>280</v>
      </c>
      <c r="BC168" s="123"/>
      <c r="BD168" s="123"/>
      <c r="BE168" s="123">
        <v>0</v>
      </c>
      <c r="BF168" s="123" t="s">
        <v>760</v>
      </c>
      <c r="BG168" s="123" t="s">
        <v>764</v>
      </c>
      <c r="BH168" s="97" t="s">
        <v>1596</v>
      </c>
      <c r="BI168" s="123" t="s">
        <v>104</v>
      </c>
      <c r="BJ168" s="97">
        <v>46065</v>
      </c>
      <c r="BK168" s="95"/>
      <c r="BL168" s="95" t="s">
        <v>109</v>
      </c>
      <c r="BM168" s="98" t="s">
        <v>124</v>
      </c>
      <c r="BN168" s="99" t="s">
        <v>192</v>
      </c>
      <c r="BO168" s="123" t="s">
        <v>236</v>
      </c>
      <c r="BP168" s="123"/>
      <c r="BQ168" s="42"/>
      <c r="BR168" s="96"/>
    </row>
    <row r="169" spans="1:70" ht="30" hidden="1" customHeight="1" x14ac:dyDescent="0.35">
      <c r="A169" s="95">
        <v>83</v>
      </c>
      <c r="B169" s="123" t="s">
        <v>260</v>
      </c>
      <c r="C169" s="123" t="s">
        <v>250</v>
      </c>
      <c r="D169" s="123" t="s">
        <v>249</v>
      </c>
      <c r="E169" s="123" t="s">
        <v>261</v>
      </c>
      <c r="F169" s="123" t="s">
        <v>261</v>
      </c>
      <c r="G169" s="123" t="s">
        <v>247</v>
      </c>
      <c r="H169" s="123" t="s">
        <v>248</v>
      </c>
      <c r="I169" s="123">
        <v>160025</v>
      </c>
      <c r="J169" s="123" t="s">
        <v>744</v>
      </c>
      <c r="K169" s="123">
        <v>160025</v>
      </c>
      <c r="L169" s="123" t="s">
        <v>482</v>
      </c>
      <c r="M169" s="123" t="s">
        <v>483</v>
      </c>
      <c r="N169" s="123">
        <v>272277</v>
      </c>
      <c r="O169" s="123" t="s">
        <v>745</v>
      </c>
      <c r="P169" s="123">
        <v>357375</v>
      </c>
      <c r="Q169" s="123" t="s">
        <v>746</v>
      </c>
      <c r="R169" s="123" t="s">
        <v>680</v>
      </c>
      <c r="S169" s="123" t="s">
        <v>765</v>
      </c>
      <c r="T169" s="123" t="s">
        <v>765</v>
      </c>
      <c r="U169" s="123" t="s">
        <v>424</v>
      </c>
      <c r="V169" s="123" t="s">
        <v>268</v>
      </c>
      <c r="W169" s="123">
        <v>0</v>
      </c>
      <c r="X169" s="123" t="s">
        <v>301</v>
      </c>
      <c r="Y169" s="123">
        <v>29578040</v>
      </c>
      <c r="Z169" s="123" t="s">
        <v>766</v>
      </c>
      <c r="AA169" s="123" t="s">
        <v>767</v>
      </c>
      <c r="AB169" s="123">
        <v>52060</v>
      </c>
      <c r="AC169" s="123" t="s">
        <v>598</v>
      </c>
      <c r="AD169" s="123">
        <v>24</v>
      </c>
      <c r="AE169" s="123" t="s">
        <v>273</v>
      </c>
      <c r="AF169" s="123" t="s">
        <v>758</v>
      </c>
      <c r="AG169" s="123" t="s">
        <v>768</v>
      </c>
      <c r="AH169" s="123" t="s">
        <v>305</v>
      </c>
      <c r="AI169" s="123" t="s">
        <v>767</v>
      </c>
      <c r="AJ169" s="123">
        <v>2700</v>
      </c>
      <c r="AK169" s="123">
        <v>2700</v>
      </c>
      <c r="AL169" s="123" t="s">
        <v>605</v>
      </c>
      <c r="AM169" s="123">
        <v>15671.09</v>
      </c>
      <c r="AN169" s="123">
        <v>2063.21</v>
      </c>
      <c r="AO169" s="123">
        <v>17734.3</v>
      </c>
      <c r="AP169" s="123">
        <v>36388.910000000003</v>
      </c>
      <c r="AQ169" s="123">
        <v>5341.51</v>
      </c>
      <c r="AR169" s="123">
        <v>41730.42</v>
      </c>
      <c r="AS169" s="123">
        <v>36388.910000000003</v>
      </c>
      <c r="AT169" s="123">
        <v>5341.51</v>
      </c>
      <c r="AU169" s="123">
        <v>41730.42</v>
      </c>
      <c r="AV169" s="123">
        <v>52</v>
      </c>
      <c r="AW169" s="123">
        <v>1553</v>
      </c>
      <c r="AX169" s="123" t="s">
        <v>279</v>
      </c>
      <c r="AY169" s="123"/>
      <c r="AZ169" s="123"/>
      <c r="BA169" s="123"/>
      <c r="BB169" s="123" t="s">
        <v>280</v>
      </c>
      <c r="BC169" s="123"/>
      <c r="BD169" s="123" t="s">
        <v>402</v>
      </c>
      <c r="BE169" s="123">
        <v>52060</v>
      </c>
      <c r="BF169" s="123" t="s">
        <v>765</v>
      </c>
      <c r="BG169" s="123" t="s">
        <v>769</v>
      </c>
      <c r="BH169" s="97" t="s">
        <v>1596</v>
      </c>
      <c r="BI169" s="123" t="s">
        <v>104</v>
      </c>
      <c r="BJ169" s="97">
        <v>46065</v>
      </c>
      <c r="BK169" s="95"/>
      <c r="BL169" s="95" t="s">
        <v>109</v>
      </c>
      <c r="BM169" s="98" t="s">
        <v>124</v>
      </c>
      <c r="BN169" s="99" t="s">
        <v>192</v>
      </c>
      <c r="BO169" s="123" t="s">
        <v>236</v>
      </c>
      <c r="BP169" s="123"/>
      <c r="BQ169" s="42"/>
      <c r="BR169" s="96"/>
    </row>
    <row r="170" spans="1:70" ht="30" hidden="1" customHeight="1" x14ac:dyDescent="0.35">
      <c r="A170" s="95">
        <v>84</v>
      </c>
      <c r="B170" s="123" t="s">
        <v>260</v>
      </c>
      <c r="C170" s="123" t="s">
        <v>250</v>
      </c>
      <c r="D170" s="123" t="s">
        <v>249</v>
      </c>
      <c r="E170" s="123" t="s">
        <v>261</v>
      </c>
      <c r="F170" s="123" t="s">
        <v>261</v>
      </c>
      <c r="G170" s="123" t="s">
        <v>247</v>
      </c>
      <c r="H170" s="123" t="s">
        <v>248</v>
      </c>
      <c r="I170" s="123">
        <v>148326</v>
      </c>
      <c r="J170" s="123" t="s">
        <v>770</v>
      </c>
      <c r="K170" s="123">
        <v>148326</v>
      </c>
      <c r="L170" s="123" t="s">
        <v>482</v>
      </c>
      <c r="M170" s="123" t="s">
        <v>483</v>
      </c>
      <c r="N170" s="123">
        <v>251419</v>
      </c>
      <c r="O170" s="123" t="s">
        <v>771</v>
      </c>
      <c r="P170" s="123">
        <v>330301</v>
      </c>
      <c r="Q170" s="123" t="s">
        <v>772</v>
      </c>
      <c r="R170" s="123" t="s">
        <v>359</v>
      </c>
      <c r="S170" s="123" t="s">
        <v>774</v>
      </c>
      <c r="T170" s="123" t="s">
        <v>774</v>
      </c>
      <c r="U170" s="123" t="s">
        <v>424</v>
      </c>
      <c r="V170" s="123" t="s">
        <v>268</v>
      </c>
      <c r="W170" s="123">
        <v>0</v>
      </c>
      <c r="X170" s="123" t="s">
        <v>301</v>
      </c>
      <c r="Y170" s="123">
        <v>19047993</v>
      </c>
      <c r="Z170" s="123" t="s">
        <v>775</v>
      </c>
      <c r="AA170" s="123" t="s">
        <v>776</v>
      </c>
      <c r="AB170" s="123">
        <v>41488</v>
      </c>
      <c r="AC170" s="123" t="s">
        <v>598</v>
      </c>
      <c r="AD170" s="123">
        <v>24</v>
      </c>
      <c r="AE170" s="123" t="s">
        <v>273</v>
      </c>
      <c r="AF170" s="123" t="s">
        <v>777</v>
      </c>
      <c r="AG170" s="123" t="s">
        <v>778</v>
      </c>
      <c r="AH170" s="123" t="s">
        <v>305</v>
      </c>
      <c r="AI170" s="123" t="s">
        <v>776</v>
      </c>
      <c r="AJ170" s="123">
        <v>2150</v>
      </c>
      <c r="AK170" s="123">
        <v>2150</v>
      </c>
      <c r="AL170" s="123" t="s">
        <v>779</v>
      </c>
      <c r="AM170" s="123">
        <v>39501.410000000003</v>
      </c>
      <c r="AN170" s="123">
        <v>1608.59</v>
      </c>
      <c r="AO170" s="123">
        <v>41110</v>
      </c>
      <c r="AP170" s="123">
        <v>2478.59</v>
      </c>
      <c r="AQ170" s="123">
        <v>19.41</v>
      </c>
      <c r="AR170" s="123">
        <v>2498</v>
      </c>
      <c r="AS170" s="123">
        <v>1986.59</v>
      </c>
      <c r="AT170" s="123">
        <v>19.41</v>
      </c>
      <c r="AU170" s="123">
        <v>2006</v>
      </c>
      <c r="AV170" s="123">
        <v>51</v>
      </c>
      <c r="AW170" s="123">
        <v>1310</v>
      </c>
      <c r="AX170" s="123" t="s">
        <v>279</v>
      </c>
      <c r="AY170" s="123"/>
      <c r="AZ170" s="123"/>
      <c r="BA170" s="123"/>
      <c r="BB170" s="123" t="s">
        <v>280</v>
      </c>
      <c r="BC170" s="123"/>
      <c r="BD170" s="123"/>
      <c r="BE170" s="123">
        <v>0</v>
      </c>
      <c r="BF170" s="123" t="s">
        <v>774</v>
      </c>
      <c r="BG170" s="123" t="s">
        <v>780</v>
      </c>
      <c r="BH170" s="97" t="s">
        <v>1596</v>
      </c>
      <c r="BI170" s="123" t="s">
        <v>104</v>
      </c>
      <c r="BJ170" s="97">
        <v>46065</v>
      </c>
      <c r="BK170" s="95"/>
      <c r="BL170" s="95" t="s">
        <v>109</v>
      </c>
      <c r="BM170" s="98" t="s">
        <v>124</v>
      </c>
      <c r="BN170" s="99" t="s">
        <v>192</v>
      </c>
      <c r="BO170" s="123" t="s">
        <v>236</v>
      </c>
      <c r="BP170" s="123"/>
      <c r="BQ170" s="42"/>
      <c r="BR170" s="96"/>
    </row>
    <row r="171" spans="1:70" ht="30" hidden="1" customHeight="1" x14ac:dyDescent="0.35">
      <c r="A171" s="95">
        <v>85</v>
      </c>
      <c r="B171" s="123" t="s">
        <v>260</v>
      </c>
      <c r="C171" s="123" t="s">
        <v>250</v>
      </c>
      <c r="D171" s="123" t="s">
        <v>249</v>
      </c>
      <c r="E171" s="123" t="s">
        <v>261</v>
      </c>
      <c r="F171" s="123" t="s">
        <v>261</v>
      </c>
      <c r="G171" s="123" t="s">
        <v>247</v>
      </c>
      <c r="H171" s="123" t="s">
        <v>248</v>
      </c>
      <c r="I171" s="123">
        <v>148326</v>
      </c>
      <c r="J171" s="123" t="s">
        <v>770</v>
      </c>
      <c r="K171" s="123">
        <v>148326</v>
      </c>
      <c r="L171" s="123" t="s">
        <v>482</v>
      </c>
      <c r="M171" s="123" t="s">
        <v>483</v>
      </c>
      <c r="N171" s="123">
        <v>251419</v>
      </c>
      <c r="O171" s="123" t="s">
        <v>771</v>
      </c>
      <c r="P171" s="123">
        <v>330301</v>
      </c>
      <c r="Q171" s="123" t="s">
        <v>772</v>
      </c>
      <c r="R171" s="123" t="s">
        <v>359</v>
      </c>
      <c r="S171" s="123" t="s">
        <v>782</v>
      </c>
      <c r="T171" s="123" t="s">
        <v>782</v>
      </c>
      <c r="U171" s="123" t="s">
        <v>424</v>
      </c>
      <c r="V171" s="123" t="s">
        <v>268</v>
      </c>
      <c r="W171" s="123">
        <v>0</v>
      </c>
      <c r="X171" s="123" t="s">
        <v>301</v>
      </c>
      <c r="Y171" s="123">
        <v>19051394</v>
      </c>
      <c r="Z171" s="123" t="s">
        <v>783</v>
      </c>
      <c r="AA171" s="123" t="s">
        <v>776</v>
      </c>
      <c r="AB171" s="123">
        <v>41488</v>
      </c>
      <c r="AC171" s="123" t="s">
        <v>598</v>
      </c>
      <c r="AD171" s="123">
        <v>24</v>
      </c>
      <c r="AE171" s="123" t="s">
        <v>273</v>
      </c>
      <c r="AF171" s="123" t="s">
        <v>777</v>
      </c>
      <c r="AG171" s="123" t="s">
        <v>778</v>
      </c>
      <c r="AH171" s="123" t="s">
        <v>305</v>
      </c>
      <c r="AI171" s="123" t="s">
        <v>776</v>
      </c>
      <c r="AJ171" s="123">
        <v>2150</v>
      </c>
      <c r="AK171" s="123">
        <v>2150</v>
      </c>
      <c r="AL171" s="123" t="s">
        <v>779</v>
      </c>
      <c r="AM171" s="123">
        <v>39292.44</v>
      </c>
      <c r="AN171" s="123">
        <v>1636.56</v>
      </c>
      <c r="AO171" s="123">
        <v>40929</v>
      </c>
      <c r="AP171" s="123">
        <v>2687.56</v>
      </c>
      <c r="AQ171" s="123">
        <v>25.44</v>
      </c>
      <c r="AR171" s="123">
        <v>2713</v>
      </c>
      <c r="AS171" s="123">
        <v>2195.56</v>
      </c>
      <c r="AT171" s="123">
        <v>25.44</v>
      </c>
      <c r="AU171" s="123">
        <v>2221</v>
      </c>
      <c r="AV171" s="123">
        <v>51</v>
      </c>
      <c r="AW171" s="123">
        <v>1310</v>
      </c>
      <c r="AX171" s="123" t="s">
        <v>279</v>
      </c>
      <c r="AY171" s="123"/>
      <c r="AZ171" s="123"/>
      <c r="BA171" s="123"/>
      <c r="BB171" s="123" t="s">
        <v>280</v>
      </c>
      <c r="BC171" s="123"/>
      <c r="BD171" s="123"/>
      <c r="BE171" s="123">
        <v>0</v>
      </c>
      <c r="BF171" s="123" t="s">
        <v>782</v>
      </c>
      <c r="BG171" s="123" t="s">
        <v>784</v>
      </c>
      <c r="BH171" s="97" t="s">
        <v>1596</v>
      </c>
      <c r="BI171" s="123" t="s">
        <v>104</v>
      </c>
      <c r="BJ171" s="97">
        <v>46065</v>
      </c>
      <c r="BK171" s="95"/>
      <c r="BL171" s="95" t="s">
        <v>109</v>
      </c>
      <c r="BM171" s="98" t="s">
        <v>114</v>
      </c>
      <c r="BN171" s="99" t="s">
        <v>192</v>
      </c>
      <c r="BO171" s="123" t="s">
        <v>236</v>
      </c>
      <c r="BP171" s="123"/>
      <c r="BQ171" s="42"/>
      <c r="BR171" s="96"/>
    </row>
    <row r="172" spans="1:70" ht="30" hidden="1" customHeight="1" x14ac:dyDescent="0.35">
      <c r="A172" s="95">
        <v>103</v>
      </c>
      <c r="B172" s="123" t="s">
        <v>260</v>
      </c>
      <c r="C172" s="123" t="s">
        <v>250</v>
      </c>
      <c r="D172" s="123" t="s">
        <v>249</v>
      </c>
      <c r="E172" s="123" t="s">
        <v>261</v>
      </c>
      <c r="F172" s="123" t="s">
        <v>261</v>
      </c>
      <c r="G172" s="123" t="s">
        <v>247</v>
      </c>
      <c r="H172" s="123" t="s">
        <v>248</v>
      </c>
      <c r="I172" s="123">
        <v>130064</v>
      </c>
      <c r="J172" s="123" t="s">
        <v>595</v>
      </c>
      <c r="K172" s="123">
        <v>130064</v>
      </c>
      <c r="L172" s="123" t="s">
        <v>283</v>
      </c>
      <c r="M172" s="123" t="s">
        <v>284</v>
      </c>
      <c r="N172" s="123">
        <v>253192</v>
      </c>
      <c r="O172" s="123" t="s">
        <v>897</v>
      </c>
      <c r="P172" s="123">
        <v>332588</v>
      </c>
      <c r="Q172" s="123" t="s">
        <v>898</v>
      </c>
      <c r="R172" s="123" t="s">
        <v>265</v>
      </c>
      <c r="S172" s="123" t="s">
        <v>899</v>
      </c>
      <c r="T172" s="123" t="s">
        <v>899</v>
      </c>
      <c r="U172" s="123" t="s">
        <v>289</v>
      </c>
      <c r="V172" s="123" t="s">
        <v>268</v>
      </c>
      <c r="W172" s="123">
        <v>0</v>
      </c>
      <c r="X172" s="123" t="s">
        <v>309</v>
      </c>
      <c r="Y172" s="123">
        <v>353440482</v>
      </c>
      <c r="Z172" s="123" t="s">
        <v>900</v>
      </c>
      <c r="AA172" s="123" t="s">
        <v>901</v>
      </c>
      <c r="AB172" s="123">
        <v>52000</v>
      </c>
      <c r="AC172" s="123" t="s">
        <v>598</v>
      </c>
      <c r="AD172" s="123">
        <v>24</v>
      </c>
      <c r="AE172" s="123" t="s">
        <v>273</v>
      </c>
      <c r="AF172" s="123" t="s">
        <v>635</v>
      </c>
      <c r="AG172" s="123" t="s">
        <v>902</v>
      </c>
      <c r="AH172" s="123" t="s">
        <v>276</v>
      </c>
      <c r="AI172" s="123" t="s">
        <v>903</v>
      </c>
      <c r="AJ172" s="123">
        <v>2780</v>
      </c>
      <c r="AK172" s="123">
        <v>2780</v>
      </c>
      <c r="AL172" s="123" t="s">
        <v>904</v>
      </c>
      <c r="AM172" s="123">
        <v>1212.8800000000001</v>
      </c>
      <c r="AN172" s="123">
        <v>1567.12</v>
      </c>
      <c r="AO172" s="123">
        <v>2780</v>
      </c>
      <c r="AP172" s="123">
        <v>50787.12</v>
      </c>
      <c r="AQ172" s="123">
        <v>13823.88</v>
      </c>
      <c r="AR172" s="123">
        <v>64611</v>
      </c>
      <c r="AS172" s="123">
        <v>50787.12</v>
      </c>
      <c r="AT172" s="123">
        <v>13823.88</v>
      </c>
      <c r="AU172" s="123">
        <v>64611</v>
      </c>
      <c r="AV172" s="123">
        <v>25</v>
      </c>
      <c r="AW172" s="123">
        <v>731</v>
      </c>
      <c r="AX172" s="123" t="s">
        <v>279</v>
      </c>
      <c r="AY172" s="123"/>
      <c r="AZ172" s="123"/>
      <c r="BA172" s="123"/>
      <c r="BB172" s="123" t="s">
        <v>280</v>
      </c>
      <c r="BC172" s="123"/>
      <c r="BD172" s="123" t="s">
        <v>429</v>
      </c>
      <c r="BE172" s="123">
        <v>52000</v>
      </c>
      <c r="BF172" s="123" t="s">
        <v>899</v>
      </c>
      <c r="BG172" s="123" t="s">
        <v>837</v>
      </c>
      <c r="BH172" s="97" t="s">
        <v>1596</v>
      </c>
      <c r="BI172" s="123" t="s">
        <v>104</v>
      </c>
      <c r="BJ172" s="97">
        <v>46065</v>
      </c>
      <c r="BK172" s="95"/>
      <c r="BL172" s="95" t="s">
        <v>109</v>
      </c>
      <c r="BM172" s="98" t="s">
        <v>124</v>
      </c>
      <c r="BN172" s="99" t="s">
        <v>192</v>
      </c>
      <c r="BO172" s="123" t="s">
        <v>236</v>
      </c>
      <c r="BP172" s="123"/>
      <c r="BQ172" s="42"/>
      <c r="BR172" s="96"/>
    </row>
    <row r="173" spans="1:70" ht="30" hidden="1" customHeight="1" x14ac:dyDescent="0.35">
      <c r="A173" s="95">
        <v>104</v>
      </c>
      <c r="B173" s="123" t="s">
        <v>260</v>
      </c>
      <c r="C173" s="123" t="s">
        <v>250</v>
      </c>
      <c r="D173" s="123" t="s">
        <v>249</v>
      </c>
      <c r="E173" s="123" t="s">
        <v>261</v>
      </c>
      <c r="F173" s="123" t="s">
        <v>261</v>
      </c>
      <c r="G173" s="123" t="s">
        <v>247</v>
      </c>
      <c r="H173" s="123" t="s">
        <v>248</v>
      </c>
      <c r="I173" s="123">
        <v>130064</v>
      </c>
      <c r="J173" s="123" t="s">
        <v>595</v>
      </c>
      <c r="K173" s="123">
        <v>130064</v>
      </c>
      <c r="L173" s="123" t="s">
        <v>283</v>
      </c>
      <c r="M173" s="123" t="s">
        <v>284</v>
      </c>
      <c r="N173" s="123">
        <v>253192</v>
      </c>
      <c r="O173" s="123" t="s">
        <v>897</v>
      </c>
      <c r="P173" s="123">
        <v>541043</v>
      </c>
      <c r="Q173" s="123" t="s">
        <v>905</v>
      </c>
      <c r="R173" s="123" t="s">
        <v>265</v>
      </c>
      <c r="S173" s="123" t="s">
        <v>906</v>
      </c>
      <c r="T173" s="123" t="s">
        <v>906</v>
      </c>
      <c r="U173" s="123" t="s">
        <v>289</v>
      </c>
      <c r="V173" s="123" t="s">
        <v>268</v>
      </c>
      <c r="W173" s="123">
        <v>0</v>
      </c>
      <c r="X173" s="123" t="s">
        <v>309</v>
      </c>
      <c r="Y173" s="123">
        <v>357933696</v>
      </c>
      <c r="Z173" s="123" t="s">
        <v>907</v>
      </c>
      <c r="AA173" s="123" t="s">
        <v>343</v>
      </c>
      <c r="AB173" s="123">
        <v>65000</v>
      </c>
      <c r="AC173" s="123" t="s">
        <v>598</v>
      </c>
      <c r="AD173" s="123">
        <v>24</v>
      </c>
      <c r="AE173" s="123" t="s">
        <v>530</v>
      </c>
      <c r="AF173" s="123" t="s">
        <v>650</v>
      </c>
      <c r="AG173" s="123" t="s">
        <v>908</v>
      </c>
      <c r="AH173" s="123" t="s">
        <v>276</v>
      </c>
      <c r="AI173" s="123" t="s">
        <v>909</v>
      </c>
      <c r="AJ173" s="123">
        <v>3470</v>
      </c>
      <c r="AK173" s="123">
        <v>3470</v>
      </c>
      <c r="AL173" s="123" t="s">
        <v>910</v>
      </c>
      <c r="AM173" s="123">
        <v>15590.04</v>
      </c>
      <c r="AN173" s="123">
        <v>8699.9599999999991</v>
      </c>
      <c r="AO173" s="123">
        <v>24290</v>
      </c>
      <c r="AP173" s="123">
        <v>49409.96</v>
      </c>
      <c r="AQ173" s="123">
        <v>9851.0400000000009</v>
      </c>
      <c r="AR173" s="123">
        <v>59261</v>
      </c>
      <c r="AS173" s="123">
        <v>23846.11</v>
      </c>
      <c r="AT173" s="123">
        <v>7383.89</v>
      </c>
      <c r="AU173" s="123">
        <v>31230</v>
      </c>
      <c r="AV173" s="123">
        <v>16</v>
      </c>
      <c r="AW173" s="123">
        <v>275</v>
      </c>
      <c r="AX173" s="123" t="s">
        <v>279</v>
      </c>
      <c r="AY173" s="123"/>
      <c r="AZ173" s="123"/>
      <c r="BA173" s="123"/>
      <c r="BB173" s="123" t="s">
        <v>280</v>
      </c>
      <c r="BC173" s="123"/>
      <c r="BD173" s="123" t="s">
        <v>338</v>
      </c>
      <c r="BE173" s="123">
        <v>65000</v>
      </c>
      <c r="BF173" s="123" t="s">
        <v>906</v>
      </c>
      <c r="BG173" s="123" t="s">
        <v>911</v>
      </c>
      <c r="BH173" s="97" t="s">
        <v>1596</v>
      </c>
      <c r="BI173" s="123" t="s">
        <v>104</v>
      </c>
      <c r="BJ173" s="97">
        <v>46065</v>
      </c>
      <c r="BK173" s="95"/>
      <c r="BL173" s="95" t="s">
        <v>109</v>
      </c>
      <c r="BM173" s="98" t="s">
        <v>124</v>
      </c>
      <c r="BN173" s="99" t="s">
        <v>192</v>
      </c>
      <c r="BO173" s="123" t="s">
        <v>236</v>
      </c>
      <c r="BP173" s="123"/>
      <c r="BQ173" s="42"/>
      <c r="BR173" s="96"/>
    </row>
    <row r="174" spans="1:70" ht="30" hidden="1" customHeight="1" x14ac:dyDescent="0.35">
      <c r="A174" s="95">
        <v>105</v>
      </c>
      <c r="B174" s="123" t="s">
        <v>260</v>
      </c>
      <c r="C174" s="123" t="s">
        <v>250</v>
      </c>
      <c r="D174" s="123" t="s">
        <v>249</v>
      </c>
      <c r="E174" s="123" t="s">
        <v>261</v>
      </c>
      <c r="F174" s="123" t="s">
        <v>261</v>
      </c>
      <c r="G174" s="123" t="s">
        <v>247</v>
      </c>
      <c r="H174" s="123" t="s">
        <v>248</v>
      </c>
      <c r="I174" s="123">
        <v>130064</v>
      </c>
      <c r="J174" s="123" t="s">
        <v>595</v>
      </c>
      <c r="K174" s="123">
        <v>130064</v>
      </c>
      <c r="L174" s="123" t="s">
        <v>283</v>
      </c>
      <c r="M174" s="123" t="s">
        <v>284</v>
      </c>
      <c r="N174" s="123">
        <v>253192</v>
      </c>
      <c r="O174" s="123" t="s">
        <v>897</v>
      </c>
      <c r="P174" s="123">
        <v>332588</v>
      </c>
      <c r="Q174" s="123" t="s">
        <v>898</v>
      </c>
      <c r="R174" s="123" t="s">
        <v>265</v>
      </c>
      <c r="S174" s="123" t="s">
        <v>912</v>
      </c>
      <c r="T174" s="123" t="s">
        <v>912</v>
      </c>
      <c r="U174" s="123" t="s">
        <v>289</v>
      </c>
      <c r="V174" s="123" t="s">
        <v>268</v>
      </c>
      <c r="W174" s="123">
        <v>0</v>
      </c>
      <c r="X174" s="123" t="s">
        <v>309</v>
      </c>
      <c r="Y174" s="123">
        <v>354772185</v>
      </c>
      <c r="Z174" s="123" t="s">
        <v>913</v>
      </c>
      <c r="AA174" s="123" t="s">
        <v>306</v>
      </c>
      <c r="AB174" s="123">
        <v>40000</v>
      </c>
      <c r="AC174" s="123" t="s">
        <v>598</v>
      </c>
      <c r="AD174" s="123">
        <v>24</v>
      </c>
      <c r="AE174" s="123" t="s">
        <v>273</v>
      </c>
      <c r="AF174" s="123" t="s">
        <v>635</v>
      </c>
      <c r="AG174" s="123" t="s">
        <v>914</v>
      </c>
      <c r="AH174" s="123" t="s">
        <v>276</v>
      </c>
      <c r="AI174" s="123" t="s">
        <v>915</v>
      </c>
      <c r="AJ174" s="123">
        <v>2130</v>
      </c>
      <c r="AK174" s="123">
        <v>2130</v>
      </c>
      <c r="AL174" s="123" t="s">
        <v>916</v>
      </c>
      <c r="AM174" s="123">
        <v>1143.7</v>
      </c>
      <c r="AN174" s="123">
        <v>986.3</v>
      </c>
      <c r="AO174" s="123">
        <v>2130</v>
      </c>
      <c r="AP174" s="123">
        <v>38856.300000000003</v>
      </c>
      <c r="AQ174" s="123">
        <v>10547.7</v>
      </c>
      <c r="AR174" s="123">
        <v>49404</v>
      </c>
      <c r="AS174" s="123">
        <v>32334.86</v>
      </c>
      <c r="AT174" s="123">
        <v>10265.14</v>
      </c>
      <c r="AU174" s="123">
        <v>42600</v>
      </c>
      <c r="AV174" s="123">
        <v>21</v>
      </c>
      <c r="AW174" s="123">
        <v>610</v>
      </c>
      <c r="AX174" s="123" t="s">
        <v>279</v>
      </c>
      <c r="AY174" s="123"/>
      <c r="AZ174" s="123"/>
      <c r="BA174" s="123"/>
      <c r="BB174" s="123" t="s">
        <v>280</v>
      </c>
      <c r="BC174" s="123"/>
      <c r="BD174" s="123" t="s">
        <v>429</v>
      </c>
      <c r="BE174" s="123">
        <v>40000</v>
      </c>
      <c r="BF174" s="123" t="s">
        <v>912</v>
      </c>
      <c r="BG174" s="123" t="s">
        <v>917</v>
      </c>
      <c r="BH174" s="97" t="s">
        <v>1596</v>
      </c>
      <c r="BI174" s="123" t="s">
        <v>104</v>
      </c>
      <c r="BJ174" s="97">
        <v>46065</v>
      </c>
      <c r="BK174" s="95"/>
      <c r="BL174" s="95" t="s">
        <v>109</v>
      </c>
      <c r="BM174" s="98" t="s">
        <v>124</v>
      </c>
      <c r="BN174" s="99" t="s">
        <v>192</v>
      </c>
      <c r="BO174" s="123" t="s">
        <v>236</v>
      </c>
      <c r="BP174" s="123"/>
      <c r="BQ174" s="42"/>
      <c r="BR174" s="96"/>
    </row>
    <row r="175" spans="1:70" ht="30" hidden="1" customHeight="1" x14ac:dyDescent="0.35">
      <c r="A175" s="95">
        <v>106</v>
      </c>
      <c r="B175" s="123" t="s">
        <v>260</v>
      </c>
      <c r="C175" s="123" t="s">
        <v>250</v>
      </c>
      <c r="D175" s="123" t="s">
        <v>249</v>
      </c>
      <c r="E175" s="123" t="s">
        <v>261</v>
      </c>
      <c r="F175" s="123" t="s">
        <v>261</v>
      </c>
      <c r="G175" s="123" t="s">
        <v>247</v>
      </c>
      <c r="H175" s="123" t="s">
        <v>248</v>
      </c>
      <c r="I175" s="123">
        <v>130064</v>
      </c>
      <c r="J175" s="123" t="s">
        <v>595</v>
      </c>
      <c r="K175" s="123">
        <v>130064</v>
      </c>
      <c r="L175" s="123" t="s">
        <v>283</v>
      </c>
      <c r="M175" s="123" t="s">
        <v>284</v>
      </c>
      <c r="N175" s="123">
        <v>253192</v>
      </c>
      <c r="O175" s="123" t="s">
        <v>897</v>
      </c>
      <c r="P175" s="123">
        <v>332588</v>
      </c>
      <c r="Q175" s="123" t="s">
        <v>898</v>
      </c>
      <c r="R175" s="123" t="s">
        <v>265</v>
      </c>
      <c r="S175" s="123" t="s">
        <v>918</v>
      </c>
      <c r="T175" s="123" t="s">
        <v>918</v>
      </c>
      <c r="U175" s="123" t="s">
        <v>289</v>
      </c>
      <c r="V175" s="123" t="s">
        <v>268</v>
      </c>
      <c r="W175" s="123">
        <v>0</v>
      </c>
      <c r="X175" s="123" t="s">
        <v>309</v>
      </c>
      <c r="Y175" s="123">
        <v>354772184</v>
      </c>
      <c r="Z175" s="123" t="s">
        <v>919</v>
      </c>
      <c r="AA175" s="123" t="s">
        <v>920</v>
      </c>
      <c r="AB175" s="123">
        <v>42000</v>
      </c>
      <c r="AC175" s="123" t="s">
        <v>598</v>
      </c>
      <c r="AD175" s="123">
        <v>24</v>
      </c>
      <c r="AE175" s="123" t="s">
        <v>273</v>
      </c>
      <c r="AF175" s="123" t="s">
        <v>921</v>
      </c>
      <c r="AG175" s="123" t="s">
        <v>922</v>
      </c>
      <c r="AH175" s="123" t="s">
        <v>276</v>
      </c>
      <c r="AI175" s="123" t="s">
        <v>291</v>
      </c>
      <c r="AJ175" s="123">
        <v>2240</v>
      </c>
      <c r="AK175" s="123">
        <v>2240</v>
      </c>
      <c r="AL175" s="123" t="s">
        <v>923</v>
      </c>
      <c r="AM175" s="123">
        <v>1146.8499999999999</v>
      </c>
      <c r="AN175" s="123">
        <v>1093.1500000000001</v>
      </c>
      <c r="AO175" s="123">
        <v>2240</v>
      </c>
      <c r="AP175" s="123">
        <v>40853.15</v>
      </c>
      <c r="AQ175" s="123">
        <v>11113.85</v>
      </c>
      <c r="AR175" s="123">
        <v>51967</v>
      </c>
      <c r="AS175" s="123">
        <v>36083.81</v>
      </c>
      <c r="AT175" s="123">
        <v>10956.19</v>
      </c>
      <c r="AU175" s="123">
        <v>47040</v>
      </c>
      <c r="AV175" s="123">
        <v>22</v>
      </c>
      <c r="AW175" s="123">
        <v>640</v>
      </c>
      <c r="AX175" s="123" t="s">
        <v>279</v>
      </c>
      <c r="AY175" s="123"/>
      <c r="AZ175" s="123"/>
      <c r="BA175" s="123"/>
      <c r="BB175" s="123" t="s">
        <v>280</v>
      </c>
      <c r="BC175" s="123"/>
      <c r="BD175" s="123" t="s">
        <v>429</v>
      </c>
      <c r="BE175" s="123">
        <v>42000</v>
      </c>
      <c r="BF175" s="123" t="s">
        <v>918</v>
      </c>
      <c r="BG175" s="123" t="s">
        <v>924</v>
      </c>
      <c r="BH175" s="97" t="s">
        <v>1596</v>
      </c>
      <c r="BI175" s="123" t="s">
        <v>104</v>
      </c>
      <c r="BJ175" s="97">
        <v>46065</v>
      </c>
      <c r="BK175" s="95"/>
      <c r="BL175" s="95" t="s">
        <v>109</v>
      </c>
      <c r="BM175" s="98" t="s">
        <v>114</v>
      </c>
      <c r="BN175" s="99" t="s">
        <v>192</v>
      </c>
      <c r="BO175" s="123" t="s">
        <v>236</v>
      </c>
      <c r="BP175" s="123"/>
      <c r="BQ175" s="42"/>
      <c r="BR175" s="96"/>
    </row>
    <row r="176" spans="1:70" ht="30" hidden="1" customHeight="1" x14ac:dyDescent="0.35">
      <c r="A176" s="95">
        <v>107</v>
      </c>
      <c r="B176" s="123" t="s">
        <v>260</v>
      </c>
      <c r="C176" s="123" t="s">
        <v>250</v>
      </c>
      <c r="D176" s="123" t="s">
        <v>249</v>
      </c>
      <c r="E176" s="123" t="s">
        <v>261</v>
      </c>
      <c r="F176" s="123" t="s">
        <v>261</v>
      </c>
      <c r="G176" s="123" t="s">
        <v>247</v>
      </c>
      <c r="H176" s="123" t="s">
        <v>248</v>
      </c>
      <c r="I176" s="123">
        <v>130064</v>
      </c>
      <c r="J176" s="123" t="s">
        <v>595</v>
      </c>
      <c r="K176" s="123">
        <v>130064</v>
      </c>
      <c r="L176" s="123" t="s">
        <v>283</v>
      </c>
      <c r="M176" s="123" t="s">
        <v>284</v>
      </c>
      <c r="N176" s="123">
        <v>280595</v>
      </c>
      <c r="O176" s="123" t="s">
        <v>897</v>
      </c>
      <c r="P176" s="123">
        <v>368697</v>
      </c>
      <c r="Q176" s="123" t="s">
        <v>925</v>
      </c>
      <c r="R176" s="123" t="s">
        <v>265</v>
      </c>
      <c r="S176" s="123" t="s">
        <v>926</v>
      </c>
      <c r="T176" s="123" t="s">
        <v>926</v>
      </c>
      <c r="U176" s="123" t="s">
        <v>289</v>
      </c>
      <c r="V176" s="123" t="s">
        <v>268</v>
      </c>
      <c r="W176" s="123">
        <v>0</v>
      </c>
      <c r="X176" s="123" t="s">
        <v>301</v>
      </c>
      <c r="Y176" s="123">
        <v>356002483</v>
      </c>
      <c r="Z176" s="123" t="s">
        <v>927</v>
      </c>
      <c r="AA176" s="123" t="s">
        <v>928</v>
      </c>
      <c r="AB176" s="123">
        <v>50000</v>
      </c>
      <c r="AC176" s="123" t="s">
        <v>598</v>
      </c>
      <c r="AD176" s="123">
        <v>24</v>
      </c>
      <c r="AE176" s="123" t="s">
        <v>273</v>
      </c>
      <c r="AF176" s="123" t="s">
        <v>929</v>
      </c>
      <c r="AG176" s="123" t="s">
        <v>930</v>
      </c>
      <c r="AH176" s="123" t="s">
        <v>276</v>
      </c>
      <c r="AI176" s="123" t="s">
        <v>773</v>
      </c>
      <c r="AJ176" s="123">
        <v>2670</v>
      </c>
      <c r="AK176" s="123">
        <v>2670</v>
      </c>
      <c r="AL176" s="123"/>
      <c r="AM176" s="123">
        <v>0</v>
      </c>
      <c r="AN176" s="123">
        <v>0</v>
      </c>
      <c r="AO176" s="123">
        <v>0</v>
      </c>
      <c r="AP176" s="123">
        <v>50000</v>
      </c>
      <c r="AQ176" s="123">
        <v>15162</v>
      </c>
      <c r="AR176" s="123">
        <v>65162</v>
      </c>
      <c r="AS176" s="123">
        <v>38857.54</v>
      </c>
      <c r="AT176" s="123">
        <v>14542.46</v>
      </c>
      <c r="AU176" s="123">
        <v>53400</v>
      </c>
      <c r="AV176" s="123">
        <v>20</v>
      </c>
      <c r="AW176" s="123">
        <v>610</v>
      </c>
      <c r="AX176" s="123" t="s">
        <v>279</v>
      </c>
      <c r="AY176" s="123"/>
      <c r="AZ176" s="123"/>
      <c r="BA176" s="123"/>
      <c r="BB176" s="123" t="s">
        <v>280</v>
      </c>
      <c r="BC176" s="123"/>
      <c r="BD176" s="123" t="s">
        <v>660</v>
      </c>
      <c r="BE176" s="123">
        <v>50000</v>
      </c>
      <c r="BF176" s="123" t="s">
        <v>926</v>
      </c>
      <c r="BG176" s="123" t="s">
        <v>931</v>
      </c>
      <c r="BH176" s="97" t="s">
        <v>1596</v>
      </c>
      <c r="BI176" s="123" t="s">
        <v>104</v>
      </c>
      <c r="BJ176" s="97">
        <v>46065</v>
      </c>
      <c r="BK176" s="95"/>
      <c r="BL176" s="95" t="s">
        <v>109</v>
      </c>
      <c r="BM176" s="98" t="s">
        <v>114</v>
      </c>
      <c r="BN176" s="99" t="s">
        <v>192</v>
      </c>
      <c r="BO176" s="123" t="s">
        <v>236</v>
      </c>
      <c r="BP176" s="123"/>
      <c r="BQ176" s="42"/>
      <c r="BR176" s="96"/>
    </row>
    <row r="177" spans="1:70" ht="30" hidden="1" customHeight="1" x14ac:dyDescent="0.35">
      <c r="A177" s="95">
        <v>108</v>
      </c>
      <c r="B177" s="123" t="s">
        <v>260</v>
      </c>
      <c r="C177" s="123" t="s">
        <v>250</v>
      </c>
      <c r="D177" s="123" t="s">
        <v>249</v>
      </c>
      <c r="E177" s="123" t="s">
        <v>261</v>
      </c>
      <c r="F177" s="123" t="s">
        <v>261</v>
      </c>
      <c r="G177" s="123" t="s">
        <v>247</v>
      </c>
      <c r="H177" s="123" t="s">
        <v>248</v>
      </c>
      <c r="I177" s="123">
        <v>130064</v>
      </c>
      <c r="J177" s="123" t="s">
        <v>595</v>
      </c>
      <c r="K177" s="123">
        <v>130064</v>
      </c>
      <c r="L177" s="123" t="s">
        <v>283</v>
      </c>
      <c r="M177" s="123" t="s">
        <v>284</v>
      </c>
      <c r="N177" s="123">
        <v>280595</v>
      </c>
      <c r="O177" s="123" t="s">
        <v>897</v>
      </c>
      <c r="P177" s="123">
        <v>368697</v>
      </c>
      <c r="Q177" s="123" t="s">
        <v>925</v>
      </c>
      <c r="R177" s="123" t="s">
        <v>265</v>
      </c>
      <c r="S177" s="123" t="s">
        <v>932</v>
      </c>
      <c r="T177" s="123" t="s">
        <v>932</v>
      </c>
      <c r="U177" s="123" t="s">
        <v>289</v>
      </c>
      <c r="V177" s="123" t="s">
        <v>268</v>
      </c>
      <c r="W177" s="123">
        <v>541</v>
      </c>
      <c r="X177" s="123" t="s">
        <v>309</v>
      </c>
      <c r="Y177" s="123">
        <v>351824823</v>
      </c>
      <c r="Z177" s="123" t="s">
        <v>933</v>
      </c>
      <c r="AA177" s="123" t="s">
        <v>739</v>
      </c>
      <c r="AB177" s="123">
        <v>73000</v>
      </c>
      <c r="AC177" s="123" t="s">
        <v>598</v>
      </c>
      <c r="AD177" s="123">
        <v>24</v>
      </c>
      <c r="AE177" s="123" t="s">
        <v>307</v>
      </c>
      <c r="AF177" s="123" t="s">
        <v>934</v>
      </c>
      <c r="AG177" s="123" t="s">
        <v>935</v>
      </c>
      <c r="AH177" s="123" t="s">
        <v>305</v>
      </c>
      <c r="AI177" s="123" t="s">
        <v>936</v>
      </c>
      <c r="AJ177" s="123">
        <v>3900</v>
      </c>
      <c r="AK177" s="123">
        <v>3900</v>
      </c>
      <c r="AL177" s="123" t="s">
        <v>345</v>
      </c>
      <c r="AM177" s="123">
        <v>71079</v>
      </c>
      <c r="AN177" s="123">
        <v>22521</v>
      </c>
      <c r="AO177" s="123">
        <v>93600</v>
      </c>
      <c r="AP177" s="123">
        <v>1921</v>
      </c>
      <c r="AQ177" s="123">
        <v>0</v>
      </c>
      <c r="AR177" s="123">
        <v>1921</v>
      </c>
      <c r="AS177" s="123">
        <v>1921</v>
      </c>
      <c r="AT177" s="123">
        <v>0</v>
      </c>
      <c r="AU177" s="123">
        <v>1921</v>
      </c>
      <c r="AV177" s="123">
        <v>29</v>
      </c>
      <c r="AW177" s="123">
        <v>184</v>
      </c>
      <c r="AX177" s="123" t="s">
        <v>279</v>
      </c>
      <c r="AY177" s="123"/>
      <c r="AZ177" s="123"/>
      <c r="BA177" s="123"/>
      <c r="BB177" s="123" t="s">
        <v>280</v>
      </c>
      <c r="BC177" s="123"/>
      <c r="BD177" s="123"/>
      <c r="BE177" s="123">
        <v>0</v>
      </c>
      <c r="BF177" s="123" t="s">
        <v>932</v>
      </c>
      <c r="BG177" s="123" t="s">
        <v>937</v>
      </c>
      <c r="BH177" s="97" t="s">
        <v>1596</v>
      </c>
      <c r="BI177" s="123" t="s">
        <v>104</v>
      </c>
      <c r="BJ177" s="97">
        <v>46065</v>
      </c>
      <c r="BK177" s="95"/>
      <c r="BL177" s="95" t="s">
        <v>109</v>
      </c>
      <c r="BM177" s="98" t="s">
        <v>124</v>
      </c>
      <c r="BN177" s="99" t="s">
        <v>192</v>
      </c>
      <c r="BO177" s="123" t="s">
        <v>236</v>
      </c>
      <c r="BP177" s="123"/>
      <c r="BQ177" s="42"/>
      <c r="BR177" s="96"/>
    </row>
    <row r="178" spans="1:70" ht="30" hidden="1" customHeight="1" x14ac:dyDescent="0.35">
      <c r="A178" s="95">
        <v>109</v>
      </c>
      <c r="B178" s="123" t="s">
        <v>260</v>
      </c>
      <c r="C178" s="123" t="s">
        <v>250</v>
      </c>
      <c r="D178" s="123" t="s">
        <v>249</v>
      </c>
      <c r="E178" s="123" t="s">
        <v>261</v>
      </c>
      <c r="F178" s="123" t="s">
        <v>261</v>
      </c>
      <c r="G178" s="123" t="s">
        <v>247</v>
      </c>
      <c r="H178" s="123" t="s">
        <v>248</v>
      </c>
      <c r="I178" s="123">
        <v>130064</v>
      </c>
      <c r="J178" s="123" t="s">
        <v>595</v>
      </c>
      <c r="K178" s="123">
        <v>130064</v>
      </c>
      <c r="L178" s="123" t="s">
        <v>283</v>
      </c>
      <c r="M178" s="123" t="s">
        <v>284</v>
      </c>
      <c r="N178" s="123">
        <v>280595</v>
      </c>
      <c r="O178" s="123" t="s">
        <v>897</v>
      </c>
      <c r="P178" s="123">
        <v>368697</v>
      </c>
      <c r="Q178" s="123" t="s">
        <v>925</v>
      </c>
      <c r="R178" s="123" t="s">
        <v>287</v>
      </c>
      <c r="S178" s="123" t="s">
        <v>932</v>
      </c>
      <c r="T178" s="123" t="s">
        <v>932</v>
      </c>
      <c r="U178" s="123" t="s">
        <v>289</v>
      </c>
      <c r="V178" s="123" t="s">
        <v>268</v>
      </c>
      <c r="W178" s="123">
        <v>0</v>
      </c>
      <c r="X178" s="123" t="s">
        <v>269</v>
      </c>
      <c r="Y178" s="123">
        <v>356351365</v>
      </c>
      <c r="Z178" s="123" t="s">
        <v>933</v>
      </c>
      <c r="AA178" s="123" t="s">
        <v>522</v>
      </c>
      <c r="AB178" s="123">
        <v>40000</v>
      </c>
      <c r="AC178" s="123" t="s">
        <v>598</v>
      </c>
      <c r="AD178" s="123">
        <v>18</v>
      </c>
      <c r="AE178" s="123" t="s">
        <v>293</v>
      </c>
      <c r="AF178" s="123" t="s">
        <v>934</v>
      </c>
      <c r="AG178" s="123" t="s">
        <v>935</v>
      </c>
      <c r="AH178" s="123" t="s">
        <v>305</v>
      </c>
      <c r="AI178" s="123" t="s">
        <v>773</v>
      </c>
      <c r="AJ178" s="123">
        <v>2690</v>
      </c>
      <c r="AK178" s="123">
        <v>2690</v>
      </c>
      <c r="AL178" s="123" t="s">
        <v>938</v>
      </c>
      <c r="AM178" s="123">
        <v>32000.400000000001</v>
      </c>
      <c r="AN178" s="123">
        <v>8349.6</v>
      </c>
      <c r="AO178" s="123">
        <v>40350</v>
      </c>
      <c r="AP178" s="123">
        <v>7999.6</v>
      </c>
      <c r="AQ178" s="123">
        <v>346.4</v>
      </c>
      <c r="AR178" s="123">
        <v>8346</v>
      </c>
      <c r="AS178" s="123">
        <v>7999.6</v>
      </c>
      <c r="AT178" s="123">
        <v>346.4</v>
      </c>
      <c r="AU178" s="123">
        <v>8346</v>
      </c>
      <c r="AV178" s="123">
        <v>20</v>
      </c>
      <c r="AW178" s="123">
        <v>184</v>
      </c>
      <c r="AX178" s="123" t="s">
        <v>279</v>
      </c>
      <c r="AY178" s="123"/>
      <c r="AZ178" s="123"/>
      <c r="BA178" s="123"/>
      <c r="BB178" s="123" t="s">
        <v>280</v>
      </c>
      <c r="BC178" s="123"/>
      <c r="BD178" s="123"/>
      <c r="BE178" s="123">
        <v>0</v>
      </c>
      <c r="BF178" s="123" t="s">
        <v>932</v>
      </c>
      <c r="BG178" s="123" t="s">
        <v>937</v>
      </c>
      <c r="BH178" s="97" t="s">
        <v>1596</v>
      </c>
      <c r="BI178" s="123" t="s">
        <v>104</v>
      </c>
      <c r="BJ178" s="97">
        <v>46065</v>
      </c>
      <c r="BK178" s="95"/>
      <c r="BL178" s="95" t="s">
        <v>109</v>
      </c>
      <c r="BM178" s="98" t="s">
        <v>124</v>
      </c>
      <c r="BN178" s="99" t="s">
        <v>192</v>
      </c>
      <c r="BO178" s="123" t="s">
        <v>236</v>
      </c>
      <c r="BP178" s="123"/>
      <c r="BQ178" s="42"/>
      <c r="BR178" s="96"/>
    </row>
    <row r="179" spans="1:70" ht="30" hidden="1" customHeight="1" x14ac:dyDescent="0.35">
      <c r="A179" s="95">
        <v>110</v>
      </c>
      <c r="B179" s="123" t="s">
        <v>260</v>
      </c>
      <c r="C179" s="123" t="s">
        <v>250</v>
      </c>
      <c r="D179" s="123" t="s">
        <v>249</v>
      </c>
      <c r="E179" s="123" t="s">
        <v>261</v>
      </c>
      <c r="F179" s="123" t="s">
        <v>261</v>
      </c>
      <c r="G179" s="123" t="s">
        <v>247</v>
      </c>
      <c r="H179" s="123" t="s">
        <v>248</v>
      </c>
      <c r="I179" s="123">
        <v>130064</v>
      </c>
      <c r="J179" s="123" t="s">
        <v>595</v>
      </c>
      <c r="K179" s="123">
        <v>130064</v>
      </c>
      <c r="L179" s="123" t="s">
        <v>283</v>
      </c>
      <c r="M179" s="123" t="s">
        <v>284</v>
      </c>
      <c r="N179" s="123">
        <v>280595</v>
      </c>
      <c r="O179" s="123" t="s">
        <v>897</v>
      </c>
      <c r="P179" s="123">
        <v>368697</v>
      </c>
      <c r="Q179" s="123" t="s">
        <v>925</v>
      </c>
      <c r="R179" s="123" t="s">
        <v>265</v>
      </c>
      <c r="S179" s="123" t="s">
        <v>939</v>
      </c>
      <c r="T179" s="123" t="s">
        <v>939</v>
      </c>
      <c r="U179" s="123" t="s">
        <v>289</v>
      </c>
      <c r="V179" s="123" t="s">
        <v>268</v>
      </c>
      <c r="W179" s="123">
        <v>0</v>
      </c>
      <c r="X179" s="123" t="s">
        <v>301</v>
      </c>
      <c r="Y179" s="123">
        <v>358864675</v>
      </c>
      <c r="Z179" s="123" t="s">
        <v>940</v>
      </c>
      <c r="AA179" s="123" t="s">
        <v>418</v>
      </c>
      <c r="AB179" s="123">
        <v>30000</v>
      </c>
      <c r="AC179" s="123" t="s">
        <v>598</v>
      </c>
      <c r="AD179" s="123">
        <v>18</v>
      </c>
      <c r="AE179" s="123" t="s">
        <v>557</v>
      </c>
      <c r="AF179" s="123" t="s">
        <v>934</v>
      </c>
      <c r="AG179" s="123" t="s">
        <v>935</v>
      </c>
      <c r="AH179" s="123" t="s">
        <v>305</v>
      </c>
      <c r="AI179" s="123" t="s">
        <v>941</v>
      </c>
      <c r="AJ179" s="123">
        <v>1990</v>
      </c>
      <c r="AK179" s="123">
        <v>1990</v>
      </c>
      <c r="AL179" s="123" t="s">
        <v>749</v>
      </c>
      <c r="AM179" s="123">
        <v>10060.86</v>
      </c>
      <c r="AN179" s="123">
        <v>3879.14</v>
      </c>
      <c r="AO179" s="123">
        <v>13940</v>
      </c>
      <c r="AP179" s="123">
        <v>19939.14</v>
      </c>
      <c r="AQ179" s="123">
        <v>2439.86</v>
      </c>
      <c r="AR179" s="123">
        <v>22379</v>
      </c>
      <c r="AS179" s="123">
        <v>8322.42</v>
      </c>
      <c r="AT179" s="123">
        <v>1617.58</v>
      </c>
      <c r="AU179" s="123">
        <v>9940</v>
      </c>
      <c r="AV179" s="123">
        <v>12</v>
      </c>
      <c r="AW179" s="123">
        <v>153</v>
      </c>
      <c r="AX179" s="123" t="s">
        <v>298</v>
      </c>
      <c r="AY179" s="123"/>
      <c r="AZ179" s="123"/>
      <c r="BA179" s="123"/>
      <c r="BB179" s="123" t="s">
        <v>280</v>
      </c>
      <c r="BC179" s="123"/>
      <c r="BD179" s="123"/>
      <c r="BE179" s="123">
        <v>0</v>
      </c>
      <c r="BF179" s="123" t="s">
        <v>939</v>
      </c>
      <c r="BG179" s="123" t="s">
        <v>942</v>
      </c>
      <c r="BH179" s="97" t="s">
        <v>1596</v>
      </c>
      <c r="BI179" s="123" t="s">
        <v>104</v>
      </c>
      <c r="BJ179" s="97">
        <v>46065</v>
      </c>
      <c r="BK179" s="95"/>
      <c r="BL179" s="95" t="s">
        <v>109</v>
      </c>
      <c r="BM179" s="98" t="s">
        <v>124</v>
      </c>
      <c r="BN179" s="99" t="s">
        <v>192</v>
      </c>
      <c r="BO179" s="123" t="s">
        <v>236</v>
      </c>
      <c r="BP179" s="123"/>
      <c r="BQ179" s="42"/>
      <c r="BR179" s="96"/>
    </row>
    <row r="180" spans="1:70" ht="30" hidden="1" customHeight="1" x14ac:dyDescent="0.35">
      <c r="A180" s="95">
        <v>111</v>
      </c>
      <c r="B180" s="123" t="s">
        <v>260</v>
      </c>
      <c r="C180" s="123" t="s">
        <v>250</v>
      </c>
      <c r="D180" s="123" t="s">
        <v>249</v>
      </c>
      <c r="E180" s="123" t="s">
        <v>261</v>
      </c>
      <c r="F180" s="123" t="s">
        <v>261</v>
      </c>
      <c r="G180" s="123" t="s">
        <v>247</v>
      </c>
      <c r="H180" s="123" t="s">
        <v>248</v>
      </c>
      <c r="I180" s="123">
        <v>130064</v>
      </c>
      <c r="J180" s="123" t="s">
        <v>595</v>
      </c>
      <c r="K180" s="123">
        <v>130064</v>
      </c>
      <c r="L180" s="123" t="s">
        <v>283</v>
      </c>
      <c r="M180" s="123" t="s">
        <v>284</v>
      </c>
      <c r="N180" s="123">
        <v>253192</v>
      </c>
      <c r="O180" s="123" t="s">
        <v>897</v>
      </c>
      <c r="P180" s="123">
        <v>555647</v>
      </c>
      <c r="Q180" s="123" t="s">
        <v>944</v>
      </c>
      <c r="R180" s="123" t="s">
        <v>265</v>
      </c>
      <c r="S180" s="123" t="s">
        <v>945</v>
      </c>
      <c r="T180" s="123" t="s">
        <v>945</v>
      </c>
      <c r="U180" s="123" t="s">
        <v>289</v>
      </c>
      <c r="V180" s="123" t="s">
        <v>268</v>
      </c>
      <c r="W180" s="123">
        <v>0</v>
      </c>
      <c r="X180" s="123" t="s">
        <v>301</v>
      </c>
      <c r="Y180" s="123">
        <v>354772134</v>
      </c>
      <c r="Z180" s="123" t="s">
        <v>946</v>
      </c>
      <c r="AA180" s="123" t="s">
        <v>947</v>
      </c>
      <c r="AB180" s="123">
        <v>58000</v>
      </c>
      <c r="AC180" s="123" t="s">
        <v>598</v>
      </c>
      <c r="AD180" s="123">
        <v>24</v>
      </c>
      <c r="AE180" s="123" t="s">
        <v>273</v>
      </c>
      <c r="AF180" s="123" t="s">
        <v>948</v>
      </c>
      <c r="AG180" s="123" t="s">
        <v>949</v>
      </c>
      <c r="AH180" s="123" t="s">
        <v>276</v>
      </c>
      <c r="AI180" s="123" t="s">
        <v>915</v>
      </c>
      <c r="AJ180" s="123">
        <v>3100</v>
      </c>
      <c r="AK180" s="123">
        <v>3100</v>
      </c>
      <c r="AL180" s="123" t="s">
        <v>950</v>
      </c>
      <c r="AM180" s="123">
        <v>11241.31</v>
      </c>
      <c r="AN180" s="123">
        <v>7358.69</v>
      </c>
      <c r="AO180" s="123">
        <v>18600</v>
      </c>
      <c r="AP180" s="123">
        <v>46758.69</v>
      </c>
      <c r="AQ180" s="123">
        <v>9927.31</v>
      </c>
      <c r="AR180" s="123">
        <v>56686</v>
      </c>
      <c r="AS180" s="123">
        <v>37001.46</v>
      </c>
      <c r="AT180" s="123">
        <v>9498.5400000000009</v>
      </c>
      <c r="AU180" s="123">
        <v>46500</v>
      </c>
      <c r="AV180" s="123">
        <v>21</v>
      </c>
      <c r="AW180" s="123">
        <v>457</v>
      </c>
      <c r="AX180" s="123" t="s">
        <v>279</v>
      </c>
      <c r="AY180" s="123"/>
      <c r="AZ180" s="123"/>
      <c r="BA180" s="123"/>
      <c r="BB180" s="123" t="s">
        <v>280</v>
      </c>
      <c r="BC180" s="123"/>
      <c r="BD180" s="123" t="s">
        <v>429</v>
      </c>
      <c r="BE180" s="123">
        <v>58000</v>
      </c>
      <c r="BF180" s="123" t="s">
        <v>945</v>
      </c>
      <c r="BG180" s="123" t="s">
        <v>951</v>
      </c>
      <c r="BH180" s="97" t="s">
        <v>1596</v>
      </c>
      <c r="BI180" s="123" t="s">
        <v>104</v>
      </c>
      <c r="BJ180" s="97">
        <v>46065</v>
      </c>
      <c r="BK180" s="95"/>
      <c r="BL180" s="95" t="s">
        <v>109</v>
      </c>
      <c r="BM180" s="98" t="s">
        <v>124</v>
      </c>
      <c r="BN180" s="99" t="s">
        <v>192</v>
      </c>
      <c r="BO180" s="123" t="s">
        <v>236</v>
      </c>
      <c r="BP180" s="123"/>
      <c r="BQ180" s="42"/>
      <c r="BR180" s="96"/>
    </row>
    <row r="181" spans="1:70" ht="30" hidden="1" customHeight="1" x14ac:dyDescent="0.35">
      <c r="A181" s="95">
        <v>112</v>
      </c>
      <c r="B181" s="123" t="s">
        <v>260</v>
      </c>
      <c r="C181" s="123" t="s">
        <v>250</v>
      </c>
      <c r="D181" s="123" t="s">
        <v>249</v>
      </c>
      <c r="E181" s="123" t="s">
        <v>261</v>
      </c>
      <c r="F181" s="123" t="s">
        <v>261</v>
      </c>
      <c r="G181" s="123" t="s">
        <v>247</v>
      </c>
      <c r="H181" s="123" t="s">
        <v>248</v>
      </c>
      <c r="I181" s="123">
        <v>130064</v>
      </c>
      <c r="J181" s="123" t="s">
        <v>595</v>
      </c>
      <c r="K181" s="123">
        <v>130064</v>
      </c>
      <c r="L181" s="123" t="s">
        <v>283</v>
      </c>
      <c r="M181" s="123" t="s">
        <v>284</v>
      </c>
      <c r="N181" s="123">
        <v>253192</v>
      </c>
      <c r="O181" s="123" t="s">
        <v>897</v>
      </c>
      <c r="P181" s="123">
        <v>555647</v>
      </c>
      <c r="Q181" s="123" t="s">
        <v>944</v>
      </c>
      <c r="R181" s="123" t="s">
        <v>265</v>
      </c>
      <c r="S181" s="123" t="s">
        <v>952</v>
      </c>
      <c r="T181" s="123" t="s">
        <v>952</v>
      </c>
      <c r="U181" s="123" t="s">
        <v>289</v>
      </c>
      <c r="V181" s="123" t="s">
        <v>268</v>
      </c>
      <c r="W181" s="123">
        <v>0</v>
      </c>
      <c r="X181" s="123" t="s">
        <v>309</v>
      </c>
      <c r="Y181" s="123">
        <v>354772153</v>
      </c>
      <c r="Z181" s="123" t="s">
        <v>953</v>
      </c>
      <c r="AA181" s="123" t="s">
        <v>920</v>
      </c>
      <c r="AB181" s="123">
        <v>38000</v>
      </c>
      <c r="AC181" s="123" t="s">
        <v>598</v>
      </c>
      <c r="AD181" s="123">
        <v>24</v>
      </c>
      <c r="AE181" s="123" t="s">
        <v>273</v>
      </c>
      <c r="AF181" s="123" t="s">
        <v>954</v>
      </c>
      <c r="AG181" s="123" t="s">
        <v>955</v>
      </c>
      <c r="AH181" s="123" t="s">
        <v>276</v>
      </c>
      <c r="AI181" s="123" t="s">
        <v>291</v>
      </c>
      <c r="AJ181" s="123">
        <v>2030</v>
      </c>
      <c r="AK181" s="123">
        <v>2030</v>
      </c>
      <c r="AL181" s="123" t="s">
        <v>916</v>
      </c>
      <c r="AM181" s="123">
        <v>2286.21</v>
      </c>
      <c r="AN181" s="123">
        <v>1773.79</v>
      </c>
      <c r="AO181" s="123">
        <v>4060</v>
      </c>
      <c r="AP181" s="123">
        <v>35713.79</v>
      </c>
      <c r="AQ181" s="123">
        <v>9248.2099999999991</v>
      </c>
      <c r="AR181" s="123">
        <v>44962</v>
      </c>
      <c r="AS181" s="123">
        <v>31490.5</v>
      </c>
      <c r="AT181" s="123">
        <v>9109.5</v>
      </c>
      <c r="AU181" s="123">
        <v>40600</v>
      </c>
      <c r="AV181" s="123">
        <v>22</v>
      </c>
      <c r="AW181" s="123">
        <v>610</v>
      </c>
      <c r="AX181" s="123" t="s">
        <v>279</v>
      </c>
      <c r="AY181" s="123"/>
      <c r="AZ181" s="123"/>
      <c r="BA181" s="123"/>
      <c r="BB181" s="123" t="s">
        <v>280</v>
      </c>
      <c r="BC181" s="123"/>
      <c r="BD181" s="123" t="s">
        <v>429</v>
      </c>
      <c r="BE181" s="123">
        <v>38000</v>
      </c>
      <c r="BF181" s="123" t="s">
        <v>952</v>
      </c>
      <c r="BG181" s="123" t="s">
        <v>956</v>
      </c>
      <c r="BH181" s="97" t="s">
        <v>1596</v>
      </c>
      <c r="BI181" s="123" t="s">
        <v>104</v>
      </c>
      <c r="BJ181" s="97">
        <v>46065</v>
      </c>
      <c r="BK181" s="95"/>
      <c r="BL181" s="95" t="s">
        <v>109</v>
      </c>
      <c r="BM181" s="98" t="s">
        <v>124</v>
      </c>
      <c r="BN181" s="99" t="s">
        <v>192</v>
      </c>
      <c r="BO181" s="123" t="s">
        <v>236</v>
      </c>
      <c r="BP181" s="123"/>
      <c r="BQ181" s="42"/>
      <c r="BR181" s="96"/>
    </row>
    <row r="182" spans="1:70" ht="30" hidden="1" customHeight="1" x14ac:dyDescent="0.35">
      <c r="A182" s="95">
        <v>113</v>
      </c>
      <c r="B182" s="123" t="s">
        <v>260</v>
      </c>
      <c r="C182" s="123" t="s">
        <v>250</v>
      </c>
      <c r="D182" s="123" t="s">
        <v>249</v>
      </c>
      <c r="E182" s="123" t="s">
        <v>261</v>
      </c>
      <c r="F182" s="123" t="s">
        <v>261</v>
      </c>
      <c r="G182" s="123" t="s">
        <v>247</v>
      </c>
      <c r="H182" s="123" t="s">
        <v>248</v>
      </c>
      <c r="I182" s="123">
        <v>130064</v>
      </c>
      <c r="J182" s="123" t="s">
        <v>595</v>
      </c>
      <c r="K182" s="123">
        <v>130064</v>
      </c>
      <c r="L182" s="123" t="s">
        <v>283</v>
      </c>
      <c r="M182" s="123" t="s">
        <v>284</v>
      </c>
      <c r="N182" s="123">
        <v>253192</v>
      </c>
      <c r="O182" s="123" t="s">
        <v>897</v>
      </c>
      <c r="P182" s="123">
        <v>555647</v>
      </c>
      <c r="Q182" s="123" t="s">
        <v>944</v>
      </c>
      <c r="R182" s="123" t="s">
        <v>265</v>
      </c>
      <c r="S182" s="123" t="s">
        <v>957</v>
      </c>
      <c r="T182" s="123" t="s">
        <v>957</v>
      </c>
      <c r="U182" s="123" t="s">
        <v>289</v>
      </c>
      <c r="V182" s="123" t="s">
        <v>268</v>
      </c>
      <c r="W182" s="123">
        <v>0</v>
      </c>
      <c r="X182" s="123" t="s">
        <v>309</v>
      </c>
      <c r="Y182" s="123">
        <v>354772147</v>
      </c>
      <c r="Z182" s="123" t="s">
        <v>958</v>
      </c>
      <c r="AA182" s="123" t="s">
        <v>306</v>
      </c>
      <c r="AB182" s="123">
        <v>44000</v>
      </c>
      <c r="AC182" s="123" t="s">
        <v>598</v>
      </c>
      <c r="AD182" s="123">
        <v>24</v>
      </c>
      <c r="AE182" s="123" t="s">
        <v>273</v>
      </c>
      <c r="AF182" s="123" t="s">
        <v>317</v>
      </c>
      <c r="AG182" s="123" t="s">
        <v>959</v>
      </c>
      <c r="AH182" s="123" t="s">
        <v>276</v>
      </c>
      <c r="AI182" s="123" t="s">
        <v>915</v>
      </c>
      <c r="AJ182" s="123">
        <v>2350</v>
      </c>
      <c r="AK182" s="123">
        <v>2350</v>
      </c>
      <c r="AL182" s="123"/>
      <c r="AM182" s="123">
        <v>0</v>
      </c>
      <c r="AN182" s="123">
        <v>0</v>
      </c>
      <c r="AO182" s="123">
        <v>0</v>
      </c>
      <c r="AP182" s="123">
        <v>44000</v>
      </c>
      <c r="AQ182" s="123">
        <v>12641</v>
      </c>
      <c r="AR182" s="123">
        <v>56641</v>
      </c>
      <c r="AS182" s="123">
        <v>37008.51</v>
      </c>
      <c r="AT182" s="123">
        <v>12341.49</v>
      </c>
      <c r="AU182" s="123">
        <v>49350</v>
      </c>
      <c r="AV182" s="123">
        <v>21</v>
      </c>
      <c r="AW182" s="123">
        <v>640</v>
      </c>
      <c r="AX182" s="123" t="s">
        <v>279</v>
      </c>
      <c r="AY182" s="123"/>
      <c r="AZ182" s="123"/>
      <c r="BA182" s="123"/>
      <c r="BB182" s="123" t="s">
        <v>280</v>
      </c>
      <c r="BC182" s="123"/>
      <c r="BD182" s="123" t="s">
        <v>660</v>
      </c>
      <c r="BE182" s="123">
        <v>44000</v>
      </c>
      <c r="BF182" s="123" t="s">
        <v>957</v>
      </c>
      <c r="BG182" s="123" t="s">
        <v>960</v>
      </c>
      <c r="BH182" s="97" t="s">
        <v>1596</v>
      </c>
      <c r="BI182" s="123" t="s">
        <v>104</v>
      </c>
      <c r="BJ182" s="97">
        <v>46065</v>
      </c>
      <c r="BK182" s="95"/>
      <c r="BL182" s="95" t="s">
        <v>109</v>
      </c>
      <c r="BM182" s="98" t="s">
        <v>124</v>
      </c>
      <c r="BN182" s="99" t="s">
        <v>192</v>
      </c>
      <c r="BO182" s="123" t="s">
        <v>236</v>
      </c>
      <c r="BP182" s="123"/>
      <c r="BQ182" s="42"/>
      <c r="BR182" s="96"/>
    </row>
    <row r="183" spans="1:70" ht="30" hidden="1" customHeight="1" x14ac:dyDescent="0.35">
      <c r="A183" s="95">
        <v>114</v>
      </c>
      <c r="B183" s="123" t="s">
        <v>260</v>
      </c>
      <c r="C183" s="123" t="s">
        <v>250</v>
      </c>
      <c r="D183" s="123" t="s">
        <v>249</v>
      </c>
      <c r="E183" s="123" t="s">
        <v>261</v>
      </c>
      <c r="F183" s="123" t="s">
        <v>261</v>
      </c>
      <c r="G183" s="123" t="s">
        <v>247</v>
      </c>
      <c r="H183" s="123" t="s">
        <v>248</v>
      </c>
      <c r="I183" s="123">
        <v>130064</v>
      </c>
      <c r="J183" s="123" t="s">
        <v>595</v>
      </c>
      <c r="K183" s="123">
        <v>130064</v>
      </c>
      <c r="L183" s="123" t="s">
        <v>283</v>
      </c>
      <c r="M183" s="123" t="s">
        <v>284</v>
      </c>
      <c r="N183" s="123">
        <v>253192</v>
      </c>
      <c r="O183" s="123" t="s">
        <v>897</v>
      </c>
      <c r="P183" s="123">
        <v>541043</v>
      </c>
      <c r="Q183" s="123" t="s">
        <v>905</v>
      </c>
      <c r="R183" s="123" t="s">
        <v>265</v>
      </c>
      <c r="S183" s="123" t="s">
        <v>962</v>
      </c>
      <c r="T183" s="123" t="s">
        <v>962</v>
      </c>
      <c r="U183" s="123" t="s">
        <v>424</v>
      </c>
      <c r="V183" s="123" t="s">
        <v>268</v>
      </c>
      <c r="W183" s="123">
        <v>541</v>
      </c>
      <c r="X183" s="123" t="s">
        <v>532</v>
      </c>
      <c r="Y183" s="123">
        <v>349882368</v>
      </c>
      <c r="Z183" s="123" t="s">
        <v>963</v>
      </c>
      <c r="AA183" s="123" t="s">
        <v>964</v>
      </c>
      <c r="AB183" s="123">
        <v>41952</v>
      </c>
      <c r="AC183" s="123" t="s">
        <v>598</v>
      </c>
      <c r="AD183" s="123">
        <v>24</v>
      </c>
      <c r="AE183" s="123" t="s">
        <v>320</v>
      </c>
      <c r="AF183" s="123" t="s">
        <v>650</v>
      </c>
      <c r="AG183" s="123" t="s">
        <v>908</v>
      </c>
      <c r="AH183" s="123" t="s">
        <v>276</v>
      </c>
      <c r="AI183" s="123" t="s">
        <v>965</v>
      </c>
      <c r="AJ183" s="123">
        <v>2775</v>
      </c>
      <c r="AK183" s="123">
        <v>2250</v>
      </c>
      <c r="AL183" s="123" t="s">
        <v>909</v>
      </c>
      <c r="AM183" s="123">
        <v>33401.64</v>
      </c>
      <c r="AN183" s="123">
        <v>12123.36</v>
      </c>
      <c r="AO183" s="123">
        <v>45525</v>
      </c>
      <c r="AP183" s="123">
        <v>8550.36</v>
      </c>
      <c r="AQ183" s="123">
        <v>449.64</v>
      </c>
      <c r="AR183" s="123">
        <v>9000</v>
      </c>
      <c r="AS183" s="123">
        <v>8550.36</v>
      </c>
      <c r="AT183" s="123">
        <v>449.64</v>
      </c>
      <c r="AU183" s="123">
        <v>9000</v>
      </c>
      <c r="AV183" s="123">
        <v>35</v>
      </c>
      <c r="AW183" s="123">
        <v>457</v>
      </c>
      <c r="AX183" s="123" t="s">
        <v>279</v>
      </c>
      <c r="AY183" s="123"/>
      <c r="AZ183" s="123"/>
      <c r="BA183" s="123"/>
      <c r="BB183" s="123" t="s">
        <v>280</v>
      </c>
      <c r="BC183" s="123"/>
      <c r="BD183" s="123" t="s">
        <v>525</v>
      </c>
      <c r="BE183" s="123">
        <v>41952</v>
      </c>
      <c r="BF183" s="123" t="s">
        <v>962</v>
      </c>
      <c r="BG183" s="123" t="s">
        <v>966</v>
      </c>
      <c r="BH183" s="97" t="s">
        <v>1596</v>
      </c>
      <c r="BI183" s="123" t="s">
        <v>104</v>
      </c>
      <c r="BJ183" s="97">
        <v>46065</v>
      </c>
      <c r="BK183" s="95"/>
      <c r="BL183" s="95" t="s">
        <v>109</v>
      </c>
      <c r="BM183" s="98" t="s">
        <v>124</v>
      </c>
      <c r="BN183" s="99" t="s">
        <v>192</v>
      </c>
      <c r="BO183" s="123" t="s">
        <v>236</v>
      </c>
      <c r="BP183" s="123"/>
      <c r="BQ183" s="42"/>
      <c r="BR183" s="96"/>
    </row>
    <row r="184" spans="1:70" ht="30" hidden="1" customHeight="1" x14ac:dyDescent="0.35">
      <c r="A184" s="95">
        <v>115</v>
      </c>
      <c r="B184" s="123" t="s">
        <v>260</v>
      </c>
      <c r="C184" s="123" t="s">
        <v>250</v>
      </c>
      <c r="D184" s="123" t="s">
        <v>249</v>
      </c>
      <c r="E184" s="123" t="s">
        <v>261</v>
      </c>
      <c r="F184" s="123" t="s">
        <v>261</v>
      </c>
      <c r="G184" s="123" t="s">
        <v>247</v>
      </c>
      <c r="H184" s="123" t="s">
        <v>248</v>
      </c>
      <c r="I184" s="123">
        <v>130064</v>
      </c>
      <c r="J184" s="123" t="s">
        <v>595</v>
      </c>
      <c r="K184" s="123">
        <v>130064</v>
      </c>
      <c r="L184" s="123" t="s">
        <v>283</v>
      </c>
      <c r="M184" s="123" t="s">
        <v>284</v>
      </c>
      <c r="N184" s="123">
        <v>253192</v>
      </c>
      <c r="O184" s="123" t="s">
        <v>897</v>
      </c>
      <c r="P184" s="123">
        <v>541043</v>
      </c>
      <c r="Q184" s="123" t="s">
        <v>905</v>
      </c>
      <c r="R184" s="123" t="s">
        <v>287</v>
      </c>
      <c r="S184" s="123" t="s">
        <v>962</v>
      </c>
      <c r="T184" s="123" t="s">
        <v>962</v>
      </c>
      <c r="U184" s="123" t="s">
        <v>289</v>
      </c>
      <c r="V184" s="123" t="s">
        <v>268</v>
      </c>
      <c r="W184" s="123">
        <v>541</v>
      </c>
      <c r="X184" s="123" t="s">
        <v>301</v>
      </c>
      <c r="Y184" s="123">
        <v>351785993</v>
      </c>
      <c r="Z184" s="123" t="s">
        <v>963</v>
      </c>
      <c r="AA184" s="123" t="s">
        <v>781</v>
      </c>
      <c r="AB184" s="123">
        <v>30000</v>
      </c>
      <c r="AC184" s="123" t="s">
        <v>598</v>
      </c>
      <c r="AD184" s="123">
        <v>18</v>
      </c>
      <c r="AE184" s="123" t="s">
        <v>293</v>
      </c>
      <c r="AF184" s="123" t="s">
        <v>650</v>
      </c>
      <c r="AG184" s="123" t="s">
        <v>908</v>
      </c>
      <c r="AH184" s="123" t="s">
        <v>276</v>
      </c>
      <c r="AI184" s="123" t="s">
        <v>936</v>
      </c>
      <c r="AJ184" s="123">
        <v>2020</v>
      </c>
      <c r="AK184" s="123">
        <v>2020</v>
      </c>
      <c r="AL184" s="123" t="s">
        <v>579</v>
      </c>
      <c r="AM184" s="123">
        <v>25402.87</v>
      </c>
      <c r="AN184" s="123">
        <v>6917.13</v>
      </c>
      <c r="AO184" s="123">
        <v>32320</v>
      </c>
      <c r="AP184" s="123">
        <v>4597.13</v>
      </c>
      <c r="AQ184" s="123">
        <v>151.87</v>
      </c>
      <c r="AR184" s="123">
        <v>4749</v>
      </c>
      <c r="AS184" s="123">
        <v>4597.13</v>
      </c>
      <c r="AT184" s="123">
        <v>151.87</v>
      </c>
      <c r="AU184" s="123">
        <v>4749</v>
      </c>
      <c r="AV184" s="123">
        <v>29</v>
      </c>
      <c r="AW184" s="123">
        <v>457</v>
      </c>
      <c r="AX184" s="123" t="s">
        <v>279</v>
      </c>
      <c r="AY184" s="123"/>
      <c r="AZ184" s="123"/>
      <c r="BA184" s="123"/>
      <c r="BB184" s="123" t="s">
        <v>280</v>
      </c>
      <c r="BC184" s="123"/>
      <c r="BD184" s="123" t="s">
        <v>281</v>
      </c>
      <c r="BE184" s="123">
        <v>30000</v>
      </c>
      <c r="BF184" s="123" t="s">
        <v>962</v>
      </c>
      <c r="BG184" s="123" t="s">
        <v>966</v>
      </c>
      <c r="BH184" s="97" t="s">
        <v>1596</v>
      </c>
      <c r="BI184" s="123" t="s">
        <v>104</v>
      </c>
      <c r="BJ184" s="97">
        <v>46065</v>
      </c>
      <c r="BK184" s="95"/>
      <c r="BL184" s="95" t="s">
        <v>109</v>
      </c>
      <c r="BM184" s="98" t="s">
        <v>124</v>
      </c>
      <c r="BN184" s="99" t="s">
        <v>192</v>
      </c>
      <c r="BO184" s="123" t="s">
        <v>236</v>
      </c>
      <c r="BP184" s="123"/>
      <c r="BQ184" s="42"/>
      <c r="BR184" s="96"/>
    </row>
    <row r="185" spans="1:70" ht="30" hidden="1" customHeight="1" x14ac:dyDescent="0.35">
      <c r="A185" s="95">
        <v>116</v>
      </c>
      <c r="B185" s="123" t="s">
        <v>260</v>
      </c>
      <c r="C185" s="123" t="s">
        <v>250</v>
      </c>
      <c r="D185" s="123" t="s">
        <v>249</v>
      </c>
      <c r="E185" s="123" t="s">
        <v>261</v>
      </c>
      <c r="F185" s="123" t="s">
        <v>261</v>
      </c>
      <c r="G185" s="123" t="s">
        <v>247</v>
      </c>
      <c r="H185" s="123" t="s">
        <v>248</v>
      </c>
      <c r="I185" s="123">
        <v>130064</v>
      </c>
      <c r="J185" s="123" t="s">
        <v>595</v>
      </c>
      <c r="K185" s="123">
        <v>130064</v>
      </c>
      <c r="L185" s="123" t="s">
        <v>283</v>
      </c>
      <c r="M185" s="123" t="s">
        <v>284</v>
      </c>
      <c r="N185" s="123">
        <v>253192</v>
      </c>
      <c r="O185" s="123" t="s">
        <v>897</v>
      </c>
      <c r="P185" s="123">
        <v>332588</v>
      </c>
      <c r="Q185" s="123" t="s">
        <v>898</v>
      </c>
      <c r="R185" s="123" t="s">
        <v>265</v>
      </c>
      <c r="S185" s="123" t="s">
        <v>967</v>
      </c>
      <c r="T185" s="123" t="s">
        <v>967</v>
      </c>
      <c r="U185" s="123" t="s">
        <v>289</v>
      </c>
      <c r="V185" s="123" t="s">
        <v>268</v>
      </c>
      <c r="W185" s="123">
        <v>541</v>
      </c>
      <c r="X185" s="123" t="s">
        <v>309</v>
      </c>
      <c r="Y185" s="123">
        <v>351668790</v>
      </c>
      <c r="Z185" s="123" t="s">
        <v>968</v>
      </c>
      <c r="AA185" s="123" t="s">
        <v>969</v>
      </c>
      <c r="AB185" s="123">
        <v>42000</v>
      </c>
      <c r="AC185" s="123" t="s">
        <v>598</v>
      </c>
      <c r="AD185" s="123">
        <v>24</v>
      </c>
      <c r="AE185" s="123" t="s">
        <v>320</v>
      </c>
      <c r="AF185" s="123" t="s">
        <v>970</v>
      </c>
      <c r="AG185" s="123" t="s">
        <v>971</v>
      </c>
      <c r="AH185" s="123" t="s">
        <v>276</v>
      </c>
      <c r="AI185" s="123" t="s">
        <v>972</v>
      </c>
      <c r="AJ185" s="123">
        <v>2250</v>
      </c>
      <c r="AK185" s="123">
        <v>2250</v>
      </c>
      <c r="AL185" s="123" t="s">
        <v>973</v>
      </c>
      <c r="AM185" s="123">
        <v>3741.77</v>
      </c>
      <c r="AN185" s="123">
        <v>3008.23</v>
      </c>
      <c r="AO185" s="123">
        <v>6750</v>
      </c>
      <c r="AP185" s="123">
        <v>38258.230000000003</v>
      </c>
      <c r="AQ185" s="123">
        <v>9469.77</v>
      </c>
      <c r="AR185" s="123">
        <v>47728</v>
      </c>
      <c r="AS185" s="123">
        <v>38258.230000000003</v>
      </c>
      <c r="AT185" s="123">
        <v>9469.77</v>
      </c>
      <c r="AU185" s="123">
        <v>47728</v>
      </c>
      <c r="AV185" s="123">
        <v>30</v>
      </c>
      <c r="AW185" s="123">
        <v>823</v>
      </c>
      <c r="AX185" s="123" t="s">
        <v>279</v>
      </c>
      <c r="AY185" s="123"/>
      <c r="AZ185" s="123"/>
      <c r="BA185" s="123"/>
      <c r="BB185" s="123" t="s">
        <v>280</v>
      </c>
      <c r="BC185" s="123"/>
      <c r="BD185" s="123" t="s">
        <v>429</v>
      </c>
      <c r="BE185" s="123">
        <v>42000</v>
      </c>
      <c r="BF185" s="123" t="s">
        <v>967</v>
      </c>
      <c r="BG185" s="123" t="s">
        <v>974</v>
      </c>
      <c r="BH185" s="97" t="s">
        <v>1596</v>
      </c>
      <c r="BI185" s="123" t="s">
        <v>104</v>
      </c>
      <c r="BJ185" s="97">
        <v>46065</v>
      </c>
      <c r="BK185" s="95"/>
      <c r="BL185" s="95" t="s">
        <v>109</v>
      </c>
      <c r="BM185" s="98" t="s">
        <v>124</v>
      </c>
      <c r="BN185" s="99" t="s">
        <v>192</v>
      </c>
      <c r="BO185" s="123" t="s">
        <v>236</v>
      </c>
      <c r="BP185" s="123"/>
      <c r="BQ185" s="42"/>
      <c r="BR185" s="96"/>
    </row>
    <row r="186" spans="1:70" ht="30" hidden="1" customHeight="1" x14ac:dyDescent="0.35">
      <c r="A186" s="95">
        <v>117</v>
      </c>
      <c r="B186" s="123" t="s">
        <v>260</v>
      </c>
      <c r="C186" s="123" t="s">
        <v>250</v>
      </c>
      <c r="D186" s="123" t="s">
        <v>249</v>
      </c>
      <c r="E186" s="123" t="s">
        <v>261</v>
      </c>
      <c r="F186" s="123" t="s">
        <v>261</v>
      </c>
      <c r="G186" s="123" t="s">
        <v>247</v>
      </c>
      <c r="H186" s="123" t="s">
        <v>248</v>
      </c>
      <c r="I186" s="123">
        <v>130064</v>
      </c>
      <c r="J186" s="123" t="s">
        <v>595</v>
      </c>
      <c r="K186" s="123">
        <v>130064</v>
      </c>
      <c r="L186" s="123" t="s">
        <v>283</v>
      </c>
      <c r="M186" s="123" t="s">
        <v>284</v>
      </c>
      <c r="N186" s="123">
        <v>253192</v>
      </c>
      <c r="O186" s="123" t="s">
        <v>897</v>
      </c>
      <c r="P186" s="123">
        <v>332588</v>
      </c>
      <c r="Q186" s="123" t="s">
        <v>898</v>
      </c>
      <c r="R186" s="123" t="s">
        <v>359</v>
      </c>
      <c r="S186" s="123" t="s">
        <v>975</v>
      </c>
      <c r="T186" s="123" t="s">
        <v>975</v>
      </c>
      <c r="U186" s="123" t="s">
        <v>319</v>
      </c>
      <c r="V186" s="123" t="s">
        <v>268</v>
      </c>
      <c r="W186" s="123">
        <v>0</v>
      </c>
      <c r="X186" s="123" t="s">
        <v>976</v>
      </c>
      <c r="Y186" s="123">
        <v>21222042</v>
      </c>
      <c r="Z186" s="123" t="s">
        <v>977</v>
      </c>
      <c r="AA186" s="123" t="s">
        <v>978</v>
      </c>
      <c r="AB186" s="123">
        <v>41488</v>
      </c>
      <c r="AC186" s="123" t="s">
        <v>598</v>
      </c>
      <c r="AD186" s="123">
        <v>18</v>
      </c>
      <c r="AE186" s="123" t="s">
        <v>273</v>
      </c>
      <c r="AF186" s="123" t="s">
        <v>934</v>
      </c>
      <c r="AG186" s="123" t="s">
        <v>979</v>
      </c>
      <c r="AH186" s="123" t="s">
        <v>305</v>
      </c>
      <c r="AI186" s="123" t="s">
        <v>978</v>
      </c>
      <c r="AJ186" s="123">
        <v>2750</v>
      </c>
      <c r="AK186" s="123">
        <v>2750</v>
      </c>
      <c r="AL186" s="123" t="s">
        <v>366</v>
      </c>
      <c r="AM186" s="123">
        <v>29619.1</v>
      </c>
      <c r="AN186" s="123">
        <v>825.66</v>
      </c>
      <c r="AO186" s="123">
        <v>30444.76</v>
      </c>
      <c r="AP186" s="123">
        <v>12499.65</v>
      </c>
      <c r="AQ186" s="123">
        <v>457.28</v>
      </c>
      <c r="AR186" s="123">
        <v>12956.93</v>
      </c>
      <c r="AS186" s="123">
        <v>11998.9</v>
      </c>
      <c r="AT186" s="123">
        <v>457.28</v>
      </c>
      <c r="AU186" s="123">
        <v>12456.18</v>
      </c>
      <c r="AV186" s="123">
        <v>51</v>
      </c>
      <c r="AW186" s="123">
        <v>1492</v>
      </c>
      <c r="AX186" s="123" t="s">
        <v>279</v>
      </c>
      <c r="AY186" s="123"/>
      <c r="AZ186" s="123"/>
      <c r="BA186" s="123"/>
      <c r="BB186" s="123" t="s">
        <v>280</v>
      </c>
      <c r="BC186" s="123"/>
      <c r="BD186" s="123" t="s">
        <v>402</v>
      </c>
      <c r="BE186" s="123">
        <v>41488</v>
      </c>
      <c r="BF186" s="123" t="s">
        <v>975</v>
      </c>
      <c r="BG186" s="123" t="s">
        <v>980</v>
      </c>
      <c r="BH186" s="97" t="s">
        <v>1596</v>
      </c>
      <c r="BI186" s="123" t="s">
        <v>104</v>
      </c>
      <c r="BJ186" s="97">
        <v>46065</v>
      </c>
      <c r="BK186" s="95"/>
      <c r="BL186" s="95" t="s">
        <v>109</v>
      </c>
      <c r="BM186" s="98" t="s">
        <v>114</v>
      </c>
      <c r="BN186" s="99" t="s">
        <v>192</v>
      </c>
      <c r="BO186" s="123" t="s">
        <v>236</v>
      </c>
      <c r="BP186" s="123"/>
      <c r="BQ186" s="42"/>
      <c r="BR186" s="96"/>
    </row>
    <row r="187" spans="1:70" ht="30" hidden="1" customHeight="1" x14ac:dyDescent="0.35">
      <c r="A187" s="95">
        <v>118</v>
      </c>
      <c r="B187" s="123" t="s">
        <v>260</v>
      </c>
      <c r="C187" s="123" t="s">
        <v>250</v>
      </c>
      <c r="D187" s="123" t="s">
        <v>249</v>
      </c>
      <c r="E187" s="123" t="s">
        <v>261</v>
      </c>
      <c r="F187" s="123" t="s">
        <v>261</v>
      </c>
      <c r="G187" s="123" t="s">
        <v>247</v>
      </c>
      <c r="H187" s="123" t="s">
        <v>248</v>
      </c>
      <c r="I187" s="123">
        <v>130064</v>
      </c>
      <c r="J187" s="123" t="s">
        <v>595</v>
      </c>
      <c r="K187" s="123">
        <v>130064</v>
      </c>
      <c r="L187" s="123" t="s">
        <v>283</v>
      </c>
      <c r="M187" s="123" t="s">
        <v>284</v>
      </c>
      <c r="N187" s="123">
        <v>253192</v>
      </c>
      <c r="O187" s="123" t="s">
        <v>897</v>
      </c>
      <c r="P187" s="123">
        <v>555647</v>
      </c>
      <c r="Q187" s="123" t="s">
        <v>944</v>
      </c>
      <c r="R187" s="123" t="s">
        <v>265</v>
      </c>
      <c r="S187" s="123" t="s">
        <v>981</v>
      </c>
      <c r="T187" s="123" t="s">
        <v>981</v>
      </c>
      <c r="U187" s="123" t="s">
        <v>289</v>
      </c>
      <c r="V187" s="123" t="s">
        <v>268</v>
      </c>
      <c r="W187" s="123">
        <v>0</v>
      </c>
      <c r="X187" s="123" t="s">
        <v>269</v>
      </c>
      <c r="Y187" s="123">
        <v>357944907</v>
      </c>
      <c r="Z187" s="123" t="s">
        <v>982</v>
      </c>
      <c r="AA187" s="123" t="s">
        <v>343</v>
      </c>
      <c r="AB187" s="123">
        <v>65000</v>
      </c>
      <c r="AC187" s="123" t="s">
        <v>598</v>
      </c>
      <c r="AD187" s="123">
        <v>24</v>
      </c>
      <c r="AE187" s="123" t="s">
        <v>530</v>
      </c>
      <c r="AF187" s="123" t="s">
        <v>948</v>
      </c>
      <c r="AG187" s="123" t="s">
        <v>949</v>
      </c>
      <c r="AH187" s="123" t="s">
        <v>276</v>
      </c>
      <c r="AI187" s="123" t="s">
        <v>909</v>
      </c>
      <c r="AJ187" s="123">
        <v>3470</v>
      </c>
      <c r="AK187" s="123">
        <v>3470</v>
      </c>
      <c r="AL187" s="123" t="s">
        <v>983</v>
      </c>
      <c r="AM187" s="123">
        <v>23040.85</v>
      </c>
      <c r="AN187" s="123">
        <v>11659.15</v>
      </c>
      <c r="AO187" s="123">
        <v>34700</v>
      </c>
      <c r="AP187" s="123">
        <v>41959.15</v>
      </c>
      <c r="AQ187" s="123">
        <v>6891.85</v>
      </c>
      <c r="AR187" s="123">
        <v>48851</v>
      </c>
      <c r="AS187" s="123">
        <v>16395.3</v>
      </c>
      <c r="AT187" s="123">
        <v>4424.7</v>
      </c>
      <c r="AU187" s="123">
        <v>20820</v>
      </c>
      <c r="AV187" s="123">
        <v>16</v>
      </c>
      <c r="AW187" s="123">
        <v>184</v>
      </c>
      <c r="AX187" s="123" t="s">
        <v>279</v>
      </c>
      <c r="AY187" s="123"/>
      <c r="AZ187" s="123"/>
      <c r="BA187" s="123"/>
      <c r="BB187" s="123" t="s">
        <v>280</v>
      </c>
      <c r="BC187" s="123"/>
      <c r="BD187" s="123"/>
      <c r="BE187" s="123">
        <v>0</v>
      </c>
      <c r="BF187" s="123" t="s">
        <v>981</v>
      </c>
      <c r="BG187" s="123" t="s">
        <v>984</v>
      </c>
      <c r="BH187" s="97" t="s">
        <v>1596</v>
      </c>
      <c r="BI187" s="123" t="s">
        <v>104</v>
      </c>
      <c r="BJ187" s="97">
        <v>46065</v>
      </c>
      <c r="BK187" s="95"/>
      <c r="BL187" s="95" t="s">
        <v>109</v>
      </c>
      <c r="BM187" s="98" t="s">
        <v>124</v>
      </c>
      <c r="BN187" s="99" t="s">
        <v>192</v>
      </c>
      <c r="BO187" s="123" t="s">
        <v>236</v>
      </c>
      <c r="BP187" s="123"/>
      <c r="BQ187" s="42"/>
      <c r="BR187" s="96"/>
    </row>
    <row r="188" spans="1:70" ht="30" hidden="1" customHeight="1" x14ac:dyDescent="0.35">
      <c r="A188" s="95">
        <v>119</v>
      </c>
      <c r="B188" s="123" t="s">
        <v>260</v>
      </c>
      <c r="C188" s="123" t="s">
        <v>250</v>
      </c>
      <c r="D188" s="123" t="s">
        <v>249</v>
      </c>
      <c r="E188" s="123" t="s">
        <v>261</v>
      </c>
      <c r="F188" s="123" t="s">
        <v>261</v>
      </c>
      <c r="G188" s="123" t="s">
        <v>247</v>
      </c>
      <c r="H188" s="123" t="s">
        <v>248</v>
      </c>
      <c r="I188" s="123">
        <v>130064</v>
      </c>
      <c r="J188" s="123" t="s">
        <v>595</v>
      </c>
      <c r="K188" s="123">
        <v>130064</v>
      </c>
      <c r="L188" s="123" t="s">
        <v>283</v>
      </c>
      <c r="M188" s="123" t="s">
        <v>284</v>
      </c>
      <c r="N188" s="123">
        <v>253192</v>
      </c>
      <c r="O188" s="123" t="s">
        <v>897</v>
      </c>
      <c r="P188" s="123">
        <v>541043</v>
      </c>
      <c r="Q188" s="123" t="s">
        <v>905</v>
      </c>
      <c r="R188" s="123" t="s">
        <v>265</v>
      </c>
      <c r="S188" s="123" t="s">
        <v>985</v>
      </c>
      <c r="T188" s="123" t="s">
        <v>985</v>
      </c>
      <c r="U188" s="123" t="s">
        <v>289</v>
      </c>
      <c r="V188" s="123" t="s">
        <v>268</v>
      </c>
      <c r="W188" s="123">
        <v>0</v>
      </c>
      <c r="X188" s="123" t="s">
        <v>301</v>
      </c>
      <c r="Y188" s="123">
        <v>354772191</v>
      </c>
      <c r="Z188" s="123" t="s">
        <v>986</v>
      </c>
      <c r="AA188" s="123" t="s">
        <v>987</v>
      </c>
      <c r="AB188" s="123">
        <v>56000</v>
      </c>
      <c r="AC188" s="123" t="s">
        <v>598</v>
      </c>
      <c r="AD188" s="123">
        <v>24</v>
      </c>
      <c r="AE188" s="123" t="s">
        <v>273</v>
      </c>
      <c r="AF188" s="123" t="s">
        <v>650</v>
      </c>
      <c r="AG188" s="123" t="s">
        <v>908</v>
      </c>
      <c r="AH188" s="123" t="s">
        <v>276</v>
      </c>
      <c r="AI188" s="123" t="s">
        <v>915</v>
      </c>
      <c r="AJ188" s="123">
        <v>2990</v>
      </c>
      <c r="AK188" s="123">
        <v>2990</v>
      </c>
      <c r="AL188" s="123"/>
      <c r="AM188" s="123">
        <v>0</v>
      </c>
      <c r="AN188" s="123">
        <v>0</v>
      </c>
      <c r="AO188" s="123">
        <v>0</v>
      </c>
      <c r="AP188" s="123">
        <v>56000</v>
      </c>
      <c r="AQ188" s="123">
        <v>16464</v>
      </c>
      <c r="AR188" s="123">
        <v>72464</v>
      </c>
      <c r="AS188" s="123">
        <v>46730.35</v>
      </c>
      <c r="AT188" s="123">
        <v>16059.65</v>
      </c>
      <c r="AU188" s="123">
        <v>62790</v>
      </c>
      <c r="AV188" s="123">
        <v>21</v>
      </c>
      <c r="AW188" s="123">
        <v>640</v>
      </c>
      <c r="AX188" s="123" t="s">
        <v>279</v>
      </c>
      <c r="AY188" s="123"/>
      <c r="AZ188" s="123"/>
      <c r="BA188" s="123"/>
      <c r="BB188" s="123" t="s">
        <v>280</v>
      </c>
      <c r="BC188" s="123"/>
      <c r="BD188" s="123" t="s">
        <v>660</v>
      </c>
      <c r="BE188" s="123">
        <v>56000</v>
      </c>
      <c r="BF188" s="123" t="s">
        <v>985</v>
      </c>
      <c r="BG188" s="123" t="s">
        <v>988</v>
      </c>
      <c r="BH188" s="97" t="s">
        <v>1596</v>
      </c>
      <c r="BI188" s="123" t="s">
        <v>104</v>
      </c>
      <c r="BJ188" s="97">
        <v>46065</v>
      </c>
      <c r="BK188" s="95"/>
      <c r="BL188" s="95" t="s">
        <v>109</v>
      </c>
      <c r="BM188" s="98" t="s">
        <v>114</v>
      </c>
      <c r="BN188" s="99" t="s">
        <v>192</v>
      </c>
      <c r="BO188" s="123" t="s">
        <v>236</v>
      </c>
      <c r="BP188" s="123"/>
      <c r="BQ188" s="42"/>
      <c r="BR188" s="96"/>
    </row>
    <row r="189" spans="1:70" ht="30" hidden="1" customHeight="1" x14ac:dyDescent="0.35">
      <c r="A189" s="95">
        <v>120</v>
      </c>
      <c r="B189" s="123" t="s">
        <v>260</v>
      </c>
      <c r="C189" s="123" t="s">
        <v>250</v>
      </c>
      <c r="D189" s="123" t="s">
        <v>249</v>
      </c>
      <c r="E189" s="123" t="s">
        <v>261</v>
      </c>
      <c r="F189" s="123" t="s">
        <v>261</v>
      </c>
      <c r="G189" s="123" t="s">
        <v>247</v>
      </c>
      <c r="H189" s="123" t="s">
        <v>248</v>
      </c>
      <c r="I189" s="123">
        <v>130064</v>
      </c>
      <c r="J189" s="123" t="s">
        <v>595</v>
      </c>
      <c r="K189" s="123">
        <v>130064</v>
      </c>
      <c r="L189" s="123" t="s">
        <v>283</v>
      </c>
      <c r="M189" s="123" t="s">
        <v>284</v>
      </c>
      <c r="N189" s="123">
        <v>253192</v>
      </c>
      <c r="O189" s="123" t="s">
        <v>897</v>
      </c>
      <c r="P189" s="123">
        <v>332588</v>
      </c>
      <c r="Q189" s="123" t="s">
        <v>898</v>
      </c>
      <c r="R189" s="123" t="s">
        <v>265</v>
      </c>
      <c r="S189" s="123" t="s">
        <v>989</v>
      </c>
      <c r="T189" s="123" t="s">
        <v>989</v>
      </c>
      <c r="U189" s="123" t="s">
        <v>289</v>
      </c>
      <c r="V189" s="123" t="s">
        <v>268</v>
      </c>
      <c r="W189" s="123">
        <v>0</v>
      </c>
      <c r="X189" s="123" t="s">
        <v>309</v>
      </c>
      <c r="Y189" s="123">
        <v>353440484</v>
      </c>
      <c r="Z189" s="123" t="s">
        <v>990</v>
      </c>
      <c r="AA189" s="123" t="s">
        <v>901</v>
      </c>
      <c r="AB189" s="123">
        <v>52000</v>
      </c>
      <c r="AC189" s="123" t="s">
        <v>598</v>
      </c>
      <c r="AD189" s="123">
        <v>24</v>
      </c>
      <c r="AE189" s="123" t="s">
        <v>273</v>
      </c>
      <c r="AF189" s="123" t="s">
        <v>893</v>
      </c>
      <c r="AG189" s="123" t="s">
        <v>991</v>
      </c>
      <c r="AH189" s="123" t="s">
        <v>276</v>
      </c>
      <c r="AI189" s="123" t="s">
        <v>903</v>
      </c>
      <c r="AJ189" s="123">
        <v>2780</v>
      </c>
      <c r="AK189" s="123">
        <v>2780</v>
      </c>
      <c r="AL189" s="123" t="s">
        <v>904</v>
      </c>
      <c r="AM189" s="123">
        <v>1212.8800000000001</v>
      </c>
      <c r="AN189" s="123">
        <v>1567.12</v>
      </c>
      <c r="AO189" s="123">
        <v>2780</v>
      </c>
      <c r="AP189" s="123">
        <v>50787.12</v>
      </c>
      <c r="AQ189" s="123">
        <v>13823.88</v>
      </c>
      <c r="AR189" s="123">
        <v>64611</v>
      </c>
      <c r="AS189" s="123">
        <v>50787.12</v>
      </c>
      <c r="AT189" s="123">
        <v>13823.88</v>
      </c>
      <c r="AU189" s="123">
        <v>64611</v>
      </c>
      <c r="AV189" s="123">
        <v>25</v>
      </c>
      <c r="AW189" s="123">
        <v>731</v>
      </c>
      <c r="AX189" s="123" t="s">
        <v>279</v>
      </c>
      <c r="AY189" s="123"/>
      <c r="AZ189" s="123"/>
      <c r="BA189" s="123"/>
      <c r="BB189" s="123" t="s">
        <v>280</v>
      </c>
      <c r="BC189" s="123"/>
      <c r="BD189" s="123" t="s">
        <v>429</v>
      </c>
      <c r="BE189" s="123">
        <v>52000</v>
      </c>
      <c r="BF189" s="123" t="s">
        <v>989</v>
      </c>
      <c r="BG189" s="123" t="s">
        <v>992</v>
      </c>
      <c r="BH189" s="97" t="s">
        <v>1596</v>
      </c>
      <c r="BI189" s="123" t="s">
        <v>104</v>
      </c>
      <c r="BJ189" s="97">
        <v>46065</v>
      </c>
      <c r="BK189" s="95"/>
      <c r="BL189" s="95" t="s">
        <v>109</v>
      </c>
      <c r="BM189" s="98" t="s">
        <v>114</v>
      </c>
      <c r="BN189" s="99" t="s">
        <v>192</v>
      </c>
      <c r="BO189" s="123" t="s">
        <v>236</v>
      </c>
      <c r="BP189" s="123"/>
      <c r="BQ189" s="42"/>
      <c r="BR189" s="96"/>
    </row>
    <row r="190" spans="1:70" ht="30" hidden="1" customHeight="1" x14ac:dyDescent="0.35">
      <c r="A190" s="95">
        <v>121</v>
      </c>
      <c r="B190" s="123" t="s">
        <v>260</v>
      </c>
      <c r="C190" s="123" t="s">
        <v>250</v>
      </c>
      <c r="D190" s="123" t="s">
        <v>249</v>
      </c>
      <c r="E190" s="123" t="s">
        <v>261</v>
      </c>
      <c r="F190" s="123" t="s">
        <v>261</v>
      </c>
      <c r="G190" s="123" t="s">
        <v>247</v>
      </c>
      <c r="H190" s="123" t="s">
        <v>248</v>
      </c>
      <c r="I190" s="123">
        <v>130064</v>
      </c>
      <c r="J190" s="123" t="s">
        <v>595</v>
      </c>
      <c r="K190" s="123">
        <v>130064</v>
      </c>
      <c r="L190" s="123" t="s">
        <v>283</v>
      </c>
      <c r="M190" s="123" t="s">
        <v>284</v>
      </c>
      <c r="N190" s="123">
        <v>253192</v>
      </c>
      <c r="O190" s="123" t="s">
        <v>897</v>
      </c>
      <c r="P190" s="123">
        <v>332588</v>
      </c>
      <c r="Q190" s="123" t="s">
        <v>898</v>
      </c>
      <c r="R190" s="123" t="s">
        <v>265</v>
      </c>
      <c r="S190" s="123" t="s">
        <v>993</v>
      </c>
      <c r="T190" s="123" t="s">
        <v>993</v>
      </c>
      <c r="U190" s="123" t="s">
        <v>289</v>
      </c>
      <c r="V190" s="123" t="s">
        <v>268</v>
      </c>
      <c r="W190" s="123">
        <v>541</v>
      </c>
      <c r="X190" s="123" t="s">
        <v>309</v>
      </c>
      <c r="Y190" s="123">
        <v>351607275</v>
      </c>
      <c r="Z190" s="123" t="s">
        <v>994</v>
      </c>
      <c r="AA190" s="123" t="s">
        <v>995</v>
      </c>
      <c r="AB190" s="123">
        <v>42000</v>
      </c>
      <c r="AC190" s="123" t="s">
        <v>598</v>
      </c>
      <c r="AD190" s="123">
        <v>24</v>
      </c>
      <c r="AE190" s="123" t="s">
        <v>320</v>
      </c>
      <c r="AF190" s="123" t="s">
        <v>996</v>
      </c>
      <c r="AG190" s="123" t="s">
        <v>997</v>
      </c>
      <c r="AH190" s="123" t="s">
        <v>276</v>
      </c>
      <c r="AI190" s="123" t="s">
        <v>972</v>
      </c>
      <c r="AJ190" s="123">
        <v>2250</v>
      </c>
      <c r="AK190" s="123">
        <v>2250</v>
      </c>
      <c r="AL190" s="123" t="s">
        <v>872</v>
      </c>
      <c r="AM190" s="123">
        <v>4868.83</v>
      </c>
      <c r="AN190" s="123">
        <v>4131.17</v>
      </c>
      <c r="AO190" s="123">
        <v>9000</v>
      </c>
      <c r="AP190" s="123">
        <v>37131.17</v>
      </c>
      <c r="AQ190" s="123">
        <v>8855.83</v>
      </c>
      <c r="AR190" s="123">
        <v>45987</v>
      </c>
      <c r="AS190" s="123">
        <v>37131.17</v>
      </c>
      <c r="AT190" s="123">
        <v>8855.83</v>
      </c>
      <c r="AU190" s="123">
        <v>45987</v>
      </c>
      <c r="AV190" s="123">
        <v>30</v>
      </c>
      <c r="AW190" s="123">
        <v>792</v>
      </c>
      <c r="AX190" s="123" t="s">
        <v>279</v>
      </c>
      <c r="AY190" s="123"/>
      <c r="AZ190" s="123"/>
      <c r="BA190" s="123"/>
      <c r="BB190" s="123" t="s">
        <v>280</v>
      </c>
      <c r="BC190" s="123"/>
      <c r="BD190" s="123" t="s">
        <v>429</v>
      </c>
      <c r="BE190" s="123">
        <v>42000</v>
      </c>
      <c r="BF190" s="123" t="s">
        <v>993</v>
      </c>
      <c r="BG190" s="123" t="s">
        <v>956</v>
      </c>
      <c r="BH190" s="97" t="s">
        <v>1596</v>
      </c>
      <c r="BI190" s="123" t="s">
        <v>104</v>
      </c>
      <c r="BJ190" s="97">
        <v>46065</v>
      </c>
      <c r="BK190" s="95"/>
      <c r="BL190" s="95" t="s">
        <v>109</v>
      </c>
      <c r="BM190" s="98" t="s">
        <v>124</v>
      </c>
      <c r="BN190" s="99" t="s">
        <v>192</v>
      </c>
      <c r="BO190" s="123" t="s">
        <v>236</v>
      </c>
      <c r="BP190" s="123"/>
      <c r="BQ190" s="42"/>
      <c r="BR190" s="96"/>
    </row>
    <row r="191" spans="1:70" ht="30" hidden="1" customHeight="1" x14ac:dyDescent="0.35">
      <c r="A191" s="95">
        <v>122</v>
      </c>
      <c r="B191" s="123" t="s">
        <v>260</v>
      </c>
      <c r="C191" s="123" t="s">
        <v>250</v>
      </c>
      <c r="D191" s="123" t="s">
        <v>249</v>
      </c>
      <c r="E191" s="123" t="s">
        <v>261</v>
      </c>
      <c r="F191" s="123" t="s">
        <v>261</v>
      </c>
      <c r="G191" s="123" t="s">
        <v>247</v>
      </c>
      <c r="H191" s="123" t="s">
        <v>248</v>
      </c>
      <c r="I191" s="123">
        <v>130064</v>
      </c>
      <c r="J191" s="123" t="s">
        <v>595</v>
      </c>
      <c r="K191" s="123">
        <v>130064</v>
      </c>
      <c r="L191" s="123" t="s">
        <v>283</v>
      </c>
      <c r="M191" s="123" t="s">
        <v>284</v>
      </c>
      <c r="N191" s="123">
        <v>280595</v>
      </c>
      <c r="O191" s="123" t="s">
        <v>897</v>
      </c>
      <c r="P191" s="123">
        <v>368697</v>
      </c>
      <c r="Q191" s="123" t="s">
        <v>925</v>
      </c>
      <c r="R191" s="123" t="s">
        <v>265</v>
      </c>
      <c r="S191" s="123" t="s">
        <v>998</v>
      </c>
      <c r="T191" s="123" t="s">
        <v>998</v>
      </c>
      <c r="U191" s="123" t="s">
        <v>289</v>
      </c>
      <c r="V191" s="123" t="s">
        <v>268</v>
      </c>
      <c r="W191" s="123">
        <v>0</v>
      </c>
      <c r="X191" s="123" t="s">
        <v>269</v>
      </c>
      <c r="Y191" s="123">
        <v>358463651</v>
      </c>
      <c r="Z191" s="123" t="s">
        <v>999</v>
      </c>
      <c r="AA191" s="123" t="s">
        <v>310</v>
      </c>
      <c r="AB191" s="123">
        <v>57000</v>
      </c>
      <c r="AC191" s="123" t="s">
        <v>598</v>
      </c>
      <c r="AD191" s="123">
        <v>24</v>
      </c>
      <c r="AE191" s="123" t="s">
        <v>311</v>
      </c>
      <c r="AF191" s="123" t="s">
        <v>934</v>
      </c>
      <c r="AG191" s="123" t="s">
        <v>935</v>
      </c>
      <c r="AH191" s="123" t="s">
        <v>305</v>
      </c>
      <c r="AI191" s="123" t="s">
        <v>579</v>
      </c>
      <c r="AJ191" s="123">
        <v>2990</v>
      </c>
      <c r="AK191" s="123">
        <v>2990</v>
      </c>
      <c r="AL191" s="123" t="s">
        <v>938</v>
      </c>
      <c r="AM191" s="123">
        <v>18027.95</v>
      </c>
      <c r="AN191" s="123">
        <v>8882.0499999999993</v>
      </c>
      <c r="AO191" s="123">
        <v>26910</v>
      </c>
      <c r="AP191" s="123">
        <v>38972.050000000003</v>
      </c>
      <c r="AQ191" s="123">
        <v>6399.95</v>
      </c>
      <c r="AR191" s="123">
        <v>45372</v>
      </c>
      <c r="AS191" s="123">
        <v>11591.21</v>
      </c>
      <c r="AT191" s="123">
        <v>3358.79</v>
      </c>
      <c r="AU191" s="123">
        <v>14950</v>
      </c>
      <c r="AV191" s="123">
        <v>14</v>
      </c>
      <c r="AW191" s="123">
        <v>153</v>
      </c>
      <c r="AX191" s="123" t="s">
        <v>298</v>
      </c>
      <c r="AY191" s="123"/>
      <c r="AZ191" s="123"/>
      <c r="BA191" s="123"/>
      <c r="BB191" s="123" t="s">
        <v>280</v>
      </c>
      <c r="BC191" s="123"/>
      <c r="BD191" s="123"/>
      <c r="BE191" s="123">
        <v>0</v>
      </c>
      <c r="BF191" s="123" t="s">
        <v>998</v>
      </c>
      <c r="BG191" s="123" t="s">
        <v>1000</v>
      </c>
      <c r="BH191" s="97" t="s">
        <v>1596</v>
      </c>
      <c r="BI191" s="123" t="s">
        <v>104</v>
      </c>
      <c r="BJ191" s="97">
        <v>46065</v>
      </c>
      <c r="BK191" s="95"/>
      <c r="BL191" s="95" t="s">
        <v>109</v>
      </c>
      <c r="BM191" s="98" t="s">
        <v>124</v>
      </c>
      <c r="BN191" s="99" t="s">
        <v>192</v>
      </c>
      <c r="BO191" s="123" t="s">
        <v>236</v>
      </c>
      <c r="BP191" s="123"/>
      <c r="BQ191" s="42"/>
      <c r="BR191" s="96"/>
    </row>
    <row r="192" spans="1:70" ht="30" hidden="1" customHeight="1" x14ac:dyDescent="0.35">
      <c r="A192" s="95">
        <v>123</v>
      </c>
      <c r="B192" s="123" t="s">
        <v>260</v>
      </c>
      <c r="C192" s="123" t="s">
        <v>250</v>
      </c>
      <c r="D192" s="123" t="s">
        <v>249</v>
      </c>
      <c r="E192" s="123" t="s">
        <v>261</v>
      </c>
      <c r="F192" s="123" t="s">
        <v>261</v>
      </c>
      <c r="G192" s="123" t="s">
        <v>247</v>
      </c>
      <c r="H192" s="123" t="s">
        <v>248</v>
      </c>
      <c r="I192" s="123">
        <v>130064</v>
      </c>
      <c r="J192" s="123" t="s">
        <v>595</v>
      </c>
      <c r="K192" s="123">
        <v>130064</v>
      </c>
      <c r="L192" s="123" t="s">
        <v>283</v>
      </c>
      <c r="M192" s="123" t="s">
        <v>284</v>
      </c>
      <c r="N192" s="123">
        <v>253192</v>
      </c>
      <c r="O192" s="123" t="s">
        <v>897</v>
      </c>
      <c r="P192" s="123">
        <v>555647</v>
      </c>
      <c r="Q192" s="123" t="s">
        <v>944</v>
      </c>
      <c r="R192" s="123" t="s">
        <v>265</v>
      </c>
      <c r="S192" s="123" t="s">
        <v>1001</v>
      </c>
      <c r="T192" s="123" t="s">
        <v>1001</v>
      </c>
      <c r="U192" s="123" t="s">
        <v>289</v>
      </c>
      <c r="V192" s="123" t="s">
        <v>268</v>
      </c>
      <c r="W192" s="123">
        <v>0</v>
      </c>
      <c r="X192" s="123" t="s">
        <v>309</v>
      </c>
      <c r="Y192" s="123">
        <v>356879272</v>
      </c>
      <c r="Z192" s="123" t="s">
        <v>1002</v>
      </c>
      <c r="AA192" s="123" t="s">
        <v>556</v>
      </c>
      <c r="AB192" s="123">
        <v>27000</v>
      </c>
      <c r="AC192" s="123" t="s">
        <v>598</v>
      </c>
      <c r="AD192" s="123">
        <v>18</v>
      </c>
      <c r="AE192" s="123" t="s">
        <v>273</v>
      </c>
      <c r="AF192" s="123" t="s">
        <v>948</v>
      </c>
      <c r="AG192" s="123" t="s">
        <v>949</v>
      </c>
      <c r="AH192" s="123" t="s">
        <v>276</v>
      </c>
      <c r="AI192" s="123" t="s">
        <v>1003</v>
      </c>
      <c r="AJ192" s="123">
        <v>1810</v>
      </c>
      <c r="AK192" s="123">
        <v>1810</v>
      </c>
      <c r="AL192" s="123" t="s">
        <v>1003</v>
      </c>
      <c r="AM192" s="123">
        <v>1088.77</v>
      </c>
      <c r="AN192" s="123">
        <v>721.23</v>
      </c>
      <c r="AO192" s="123">
        <v>1810</v>
      </c>
      <c r="AP192" s="123">
        <v>25911.23</v>
      </c>
      <c r="AQ192" s="123">
        <v>5193.7700000000004</v>
      </c>
      <c r="AR192" s="123">
        <v>31105</v>
      </c>
      <c r="AS192" s="123">
        <v>25911.23</v>
      </c>
      <c r="AT192" s="123">
        <v>5193.7700000000004</v>
      </c>
      <c r="AU192" s="123">
        <v>31105</v>
      </c>
      <c r="AV192" s="123">
        <v>18</v>
      </c>
      <c r="AW192" s="123">
        <v>518</v>
      </c>
      <c r="AX192" s="123" t="s">
        <v>279</v>
      </c>
      <c r="AY192" s="123"/>
      <c r="AZ192" s="123"/>
      <c r="BA192" s="123"/>
      <c r="BB192" s="123" t="s">
        <v>280</v>
      </c>
      <c r="BC192" s="123"/>
      <c r="BD192" s="123" t="s">
        <v>281</v>
      </c>
      <c r="BE192" s="123">
        <v>27000</v>
      </c>
      <c r="BF192" s="123" t="s">
        <v>1001</v>
      </c>
      <c r="BG192" s="123" t="s">
        <v>1004</v>
      </c>
      <c r="BH192" s="97" t="s">
        <v>1596</v>
      </c>
      <c r="BI192" s="123" t="s">
        <v>104</v>
      </c>
      <c r="BJ192" s="97">
        <v>46065</v>
      </c>
      <c r="BK192" s="95"/>
      <c r="BL192" s="95" t="s">
        <v>109</v>
      </c>
      <c r="BM192" s="98" t="s">
        <v>124</v>
      </c>
      <c r="BN192" s="99" t="s">
        <v>192</v>
      </c>
      <c r="BO192" s="123" t="s">
        <v>236</v>
      </c>
      <c r="BP192" s="123"/>
      <c r="BQ192" s="42"/>
      <c r="BR192" s="96"/>
    </row>
    <row r="193" spans="1:70" ht="30" hidden="1" customHeight="1" x14ac:dyDescent="0.35">
      <c r="A193" s="95">
        <v>124</v>
      </c>
      <c r="B193" s="123" t="s">
        <v>260</v>
      </c>
      <c r="C193" s="123" t="s">
        <v>250</v>
      </c>
      <c r="D193" s="123" t="s">
        <v>249</v>
      </c>
      <c r="E193" s="123" t="s">
        <v>261</v>
      </c>
      <c r="F193" s="123" t="s">
        <v>261</v>
      </c>
      <c r="G193" s="123" t="s">
        <v>247</v>
      </c>
      <c r="H193" s="123" t="s">
        <v>248</v>
      </c>
      <c r="I193" s="123">
        <v>130064</v>
      </c>
      <c r="J193" s="123" t="s">
        <v>595</v>
      </c>
      <c r="K193" s="123">
        <v>130064</v>
      </c>
      <c r="L193" s="123" t="s">
        <v>283</v>
      </c>
      <c r="M193" s="123" t="s">
        <v>284</v>
      </c>
      <c r="N193" s="123">
        <v>253192</v>
      </c>
      <c r="O193" s="123" t="s">
        <v>897</v>
      </c>
      <c r="P193" s="123">
        <v>555647</v>
      </c>
      <c r="Q193" s="123" t="s">
        <v>944</v>
      </c>
      <c r="R193" s="123" t="s">
        <v>265</v>
      </c>
      <c r="S193" s="123" t="s">
        <v>1005</v>
      </c>
      <c r="T193" s="123" t="s">
        <v>1005</v>
      </c>
      <c r="U193" s="123" t="s">
        <v>289</v>
      </c>
      <c r="V193" s="123" t="s">
        <v>268</v>
      </c>
      <c r="W193" s="123">
        <v>0</v>
      </c>
      <c r="X193" s="123" t="s">
        <v>309</v>
      </c>
      <c r="Y193" s="123">
        <v>355186414</v>
      </c>
      <c r="Z193" s="123" t="s">
        <v>1006</v>
      </c>
      <c r="AA193" s="123" t="s">
        <v>920</v>
      </c>
      <c r="AB193" s="123">
        <v>52000</v>
      </c>
      <c r="AC193" s="123" t="s">
        <v>598</v>
      </c>
      <c r="AD193" s="123">
        <v>24</v>
      </c>
      <c r="AE193" s="123" t="s">
        <v>273</v>
      </c>
      <c r="AF193" s="123" t="s">
        <v>487</v>
      </c>
      <c r="AG193" s="123" t="s">
        <v>1007</v>
      </c>
      <c r="AH193" s="123" t="s">
        <v>276</v>
      </c>
      <c r="AI193" s="123" t="s">
        <v>291</v>
      </c>
      <c r="AJ193" s="123">
        <v>2780</v>
      </c>
      <c r="AK193" s="123">
        <v>2780</v>
      </c>
      <c r="AL193" s="123" t="s">
        <v>1008</v>
      </c>
      <c r="AM193" s="123">
        <v>16234.12</v>
      </c>
      <c r="AN193" s="123">
        <v>8785.8799999999992</v>
      </c>
      <c r="AO193" s="123">
        <v>25020</v>
      </c>
      <c r="AP193" s="123">
        <v>35765.879999999997</v>
      </c>
      <c r="AQ193" s="123">
        <v>6282.12</v>
      </c>
      <c r="AR193" s="123">
        <v>42048</v>
      </c>
      <c r="AS193" s="123">
        <v>30044.74</v>
      </c>
      <c r="AT193" s="123">
        <v>6095.26</v>
      </c>
      <c r="AU193" s="123">
        <v>36140</v>
      </c>
      <c r="AV193" s="123">
        <v>22</v>
      </c>
      <c r="AW193" s="123">
        <v>396</v>
      </c>
      <c r="AX193" s="123" t="s">
        <v>279</v>
      </c>
      <c r="AY193" s="123"/>
      <c r="AZ193" s="123"/>
      <c r="BA193" s="123"/>
      <c r="BB193" s="123" t="s">
        <v>280</v>
      </c>
      <c r="BC193" s="123"/>
      <c r="BD193" s="123" t="s">
        <v>281</v>
      </c>
      <c r="BE193" s="123">
        <v>52000</v>
      </c>
      <c r="BF193" s="123" t="s">
        <v>1005</v>
      </c>
      <c r="BG193" s="123" t="s">
        <v>1009</v>
      </c>
      <c r="BH193" s="97" t="s">
        <v>1596</v>
      </c>
      <c r="BI193" s="123" t="s">
        <v>104</v>
      </c>
      <c r="BJ193" s="97">
        <v>46065</v>
      </c>
      <c r="BK193" s="95"/>
      <c r="BL193" s="95" t="s">
        <v>109</v>
      </c>
      <c r="BM193" s="98" t="s">
        <v>124</v>
      </c>
      <c r="BN193" s="99" t="s">
        <v>192</v>
      </c>
      <c r="BO193" s="123" t="s">
        <v>236</v>
      </c>
      <c r="BP193" s="123"/>
      <c r="BQ193" s="42"/>
      <c r="BR193" s="96"/>
    </row>
    <row r="194" spans="1:70" ht="30" hidden="1" customHeight="1" x14ac:dyDescent="0.35">
      <c r="A194" s="95">
        <v>125</v>
      </c>
      <c r="B194" s="123" t="s">
        <v>260</v>
      </c>
      <c r="C194" s="123" t="s">
        <v>250</v>
      </c>
      <c r="D194" s="123" t="s">
        <v>249</v>
      </c>
      <c r="E194" s="123" t="s">
        <v>261</v>
      </c>
      <c r="F194" s="123" t="s">
        <v>261</v>
      </c>
      <c r="G194" s="123" t="s">
        <v>247</v>
      </c>
      <c r="H194" s="123" t="s">
        <v>248</v>
      </c>
      <c r="I194" s="123">
        <v>130064</v>
      </c>
      <c r="J194" s="123" t="s">
        <v>595</v>
      </c>
      <c r="K194" s="123">
        <v>130064</v>
      </c>
      <c r="L194" s="123" t="s">
        <v>283</v>
      </c>
      <c r="M194" s="123" t="s">
        <v>284</v>
      </c>
      <c r="N194" s="123">
        <v>280595</v>
      </c>
      <c r="O194" s="123" t="s">
        <v>897</v>
      </c>
      <c r="P194" s="123">
        <v>368697</v>
      </c>
      <c r="Q194" s="123" t="s">
        <v>925</v>
      </c>
      <c r="R194" s="123" t="s">
        <v>265</v>
      </c>
      <c r="S194" s="123" t="s">
        <v>1010</v>
      </c>
      <c r="T194" s="123" t="s">
        <v>1010</v>
      </c>
      <c r="U194" s="123" t="s">
        <v>289</v>
      </c>
      <c r="V194" s="123" t="s">
        <v>268</v>
      </c>
      <c r="W194" s="123">
        <v>0</v>
      </c>
      <c r="X194" s="123" t="s">
        <v>309</v>
      </c>
      <c r="Y194" s="123">
        <v>354772167</v>
      </c>
      <c r="Z194" s="123" t="s">
        <v>1011</v>
      </c>
      <c r="AA194" s="123" t="s">
        <v>664</v>
      </c>
      <c r="AB194" s="123">
        <v>45000</v>
      </c>
      <c r="AC194" s="123" t="s">
        <v>598</v>
      </c>
      <c r="AD194" s="123">
        <v>24</v>
      </c>
      <c r="AE194" s="123" t="s">
        <v>273</v>
      </c>
      <c r="AF194" s="123" t="s">
        <v>572</v>
      </c>
      <c r="AG194" s="123" t="s">
        <v>943</v>
      </c>
      <c r="AH194" s="123" t="s">
        <v>276</v>
      </c>
      <c r="AI194" s="123" t="s">
        <v>915</v>
      </c>
      <c r="AJ194" s="123">
        <v>2400</v>
      </c>
      <c r="AK194" s="123">
        <v>2400</v>
      </c>
      <c r="AL194" s="123" t="s">
        <v>916</v>
      </c>
      <c r="AM194" s="123">
        <v>951.37</v>
      </c>
      <c r="AN194" s="123">
        <v>1448.63</v>
      </c>
      <c r="AO194" s="123">
        <v>2400</v>
      </c>
      <c r="AP194" s="123">
        <v>44048.63</v>
      </c>
      <c r="AQ194" s="123">
        <v>12047.37</v>
      </c>
      <c r="AR194" s="123">
        <v>56096</v>
      </c>
      <c r="AS194" s="123">
        <v>36297.230000000003</v>
      </c>
      <c r="AT194" s="123">
        <v>11702.77</v>
      </c>
      <c r="AU194" s="123">
        <v>48000</v>
      </c>
      <c r="AV194" s="123">
        <v>21</v>
      </c>
      <c r="AW194" s="123">
        <v>610</v>
      </c>
      <c r="AX194" s="123" t="s">
        <v>279</v>
      </c>
      <c r="AY194" s="123"/>
      <c r="AZ194" s="123"/>
      <c r="BA194" s="123"/>
      <c r="BB194" s="123" t="s">
        <v>280</v>
      </c>
      <c r="BC194" s="123"/>
      <c r="BD194" s="123" t="s">
        <v>429</v>
      </c>
      <c r="BE194" s="123">
        <v>45000</v>
      </c>
      <c r="BF194" s="123" t="s">
        <v>1010</v>
      </c>
      <c r="BG194" s="123" t="s">
        <v>1012</v>
      </c>
      <c r="BH194" s="97" t="s">
        <v>1596</v>
      </c>
      <c r="BI194" s="123" t="s">
        <v>104</v>
      </c>
      <c r="BJ194" s="97">
        <v>46065</v>
      </c>
      <c r="BK194" s="95"/>
      <c r="BL194" s="95" t="s">
        <v>109</v>
      </c>
      <c r="BM194" s="98" t="s">
        <v>124</v>
      </c>
      <c r="BN194" s="99" t="s">
        <v>192</v>
      </c>
      <c r="BO194" s="123" t="s">
        <v>236</v>
      </c>
      <c r="BP194" s="123"/>
      <c r="BQ194" s="42"/>
      <c r="BR194" s="96"/>
    </row>
    <row r="195" spans="1:70" ht="30" hidden="1" customHeight="1" x14ac:dyDescent="0.35">
      <c r="A195" s="95">
        <v>126</v>
      </c>
      <c r="B195" s="123" t="s">
        <v>260</v>
      </c>
      <c r="C195" s="123" t="s">
        <v>250</v>
      </c>
      <c r="D195" s="123" t="s">
        <v>249</v>
      </c>
      <c r="E195" s="123" t="s">
        <v>261</v>
      </c>
      <c r="F195" s="123" t="s">
        <v>261</v>
      </c>
      <c r="G195" s="123" t="s">
        <v>247</v>
      </c>
      <c r="H195" s="123" t="s">
        <v>248</v>
      </c>
      <c r="I195" s="123">
        <v>130064</v>
      </c>
      <c r="J195" s="123" t="s">
        <v>595</v>
      </c>
      <c r="K195" s="123">
        <v>130064</v>
      </c>
      <c r="L195" s="123" t="s">
        <v>283</v>
      </c>
      <c r="M195" s="123" t="s">
        <v>284</v>
      </c>
      <c r="N195" s="123">
        <v>253192</v>
      </c>
      <c r="O195" s="123" t="s">
        <v>897</v>
      </c>
      <c r="P195" s="123">
        <v>332588</v>
      </c>
      <c r="Q195" s="123" t="s">
        <v>898</v>
      </c>
      <c r="R195" s="123" t="s">
        <v>265</v>
      </c>
      <c r="S195" s="123" t="s">
        <v>1013</v>
      </c>
      <c r="T195" s="123" t="s">
        <v>1013</v>
      </c>
      <c r="U195" s="123" t="s">
        <v>289</v>
      </c>
      <c r="V195" s="123" t="s">
        <v>268</v>
      </c>
      <c r="W195" s="123">
        <v>541</v>
      </c>
      <c r="X195" s="123" t="s">
        <v>309</v>
      </c>
      <c r="Y195" s="123">
        <v>351615551</v>
      </c>
      <c r="Z195" s="123" t="s">
        <v>1014</v>
      </c>
      <c r="AA195" s="123" t="s">
        <v>1015</v>
      </c>
      <c r="AB195" s="123">
        <v>42000</v>
      </c>
      <c r="AC195" s="123" t="s">
        <v>598</v>
      </c>
      <c r="AD195" s="123">
        <v>24</v>
      </c>
      <c r="AE195" s="123" t="s">
        <v>320</v>
      </c>
      <c r="AF195" s="123" t="s">
        <v>996</v>
      </c>
      <c r="AG195" s="123" t="s">
        <v>1016</v>
      </c>
      <c r="AH195" s="123" t="s">
        <v>276</v>
      </c>
      <c r="AI195" s="123" t="s">
        <v>972</v>
      </c>
      <c r="AJ195" s="123">
        <v>2250</v>
      </c>
      <c r="AK195" s="123">
        <v>2250</v>
      </c>
      <c r="AL195" s="123" t="s">
        <v>872</v>
      </c>
      <c r="AM195" s="123">
        <v>4899.46</v>
      </c>
      <c r="AN195" s="123">
        <v>4100.54</v>
      </c>
      <c r="AO195" s="123">
        <v>9000</v>
      </c>
      <c r="AP195" s="123">
        <v>37100.54</v>
      </c>
      <c r="AQ195" s="123">
        <v>8840.4599999999991</v>
      </c>
      <c r="AR195" s="123">
        <v>45941</v>
      </c>
      <c r="AS195" s="123">
        <v>37100.54</v>
      </c>
      <c r="AT195" s="123">
        <v>8840.4599999999991</v>
      </c>
      <c r="AU195" s="123">
        <v>45941</v>
      </c>
      <c r="AV195" s="123">
        <v>30</v>
      </c>
      <c r="AW195" s="123">
        <v>792</v>
      </c>
      <c r="AX195" s="123" t="s">
        <v>279</v>
      </c>
      <c r="AY195" s="123"/>
      <c r="AZ195" s="123"/>
      <c r="BA195" s="123"/>
      <c r="BB195" s="123" t="s">
        <v>280</v>
      </c>
      <c r="BC195" s="123"/>
      <c r="BD195" s="123" t="s">
        <v>429</v>
      </c>
      <c r="BE195" s="123">
        <v>42000</v>
      </c>
      <c r="BF195" s="123" t="s">
        <v>1013</v>
      </c>
      <c r="BG195" s="123" t="s">
        <v>1017</v>
      </c>
      <c r="BH195" s="97" t="s">
        <v>1596</v>
      </c>
      <c r="BI195" s="123" t="s">
        <v>104</v>
      </c>
      <c r="BJ195" s="97">
        <v>46065</v>
      </c>
      <c r="BK195" s="95"/>
      <c r="BL195" s="95" t="s">
        <v>109</v>
      </c>
      <c r="BM195" s="98" t="s">
        <v>124</v>
      </c>
      <c r="BN195" s="99" t="s">
        <v>192</v>
      </c>
      <c r="BO195" s="123" t="s">
        <v>236</v>
      </c>
      <c r="BP195" s="123"/>
      <c r="BQ195" s="42"/>
      <c r="BR195" s="96"/>
    </row>
    <row r="196" spans="1:70" ht="30" hidden="1" customHeight="1" x14ac:dyDescent="0.35">
      <c r="A196" s="95">
        <v>127</v>
      </c>
      <c r="B196" s="123" t="s">
        <v>260</v>
      </c>
      <c r="C196" s="123" t="s">
        <v>250</v>
      </c>
      <c r="D196" s="123" t="s">
        <v>249</v>
      </c>
      <c r="E196" s="123" t="s">
        <v>261</v>
      </c>
      <c r="F196" s="123" t="s">
        <v>261</v>
      </c>
      <c r="G196" s="123" t="s">
        <v>247</v>
      </c>
      <c r="H196" s="123" t="s">
        <v>248</v>
      </c>
      <c r="I196" s="123">
        <v>130064</v>
      </c>
      <c r="J196" s="123" t="s">
        <v>595</v>
      </c>
      <c r="K196" s="123">
        <v>130064</v>
      </c>
      <c r="L196" s="123" t="s">
        <v>283</v>
      </c>
      <c r="M196" s="123" t="s">
        <v>284</v>
      </c>
      <c r="N196" s="123">
        <v>253192</v>
      </c>
      <c r="O196" s="123" t="s">
        <v>897</v>
      </c>
      <c r="P196" s="123">
        <v>555647</v>
      </c>
      <c r="Q196" s="123" t="s">
        <v>944</v>
      </c>
      <c r="R196" s="123" t="s">
        <v>265</v>
      </c>
      <c r="S196" s="123" t="s">
        <v>1018</v>
      </c>
      <c r="T196" s="123" t="s">
        <v>1018</v>
      </c>
      <c r="U196" s="123" t="s">
        <v>267</v>
      </c>
      <c r="V196" s="123" t="s">
        <v>268</v>
      </c>
      <c r="W196" s="123">
        <v>0</v>
      </c>
      <c r="X196" s="123" t="s">
        <v>309</v>
      </c>
      <c r="Y196" s="123">
        <v>354772166</v>
      </c>
      <c r="Z196" s="123" t="s">
        <v>1019</v>
      </c>
      <c r="AA196" s="123" t="s">
        <v>920</v>
      </c>
      <c r="AB196" s="123">
        <v>38000</v>
      </c>
      <c r="AC196" s="123" t="s">
        <v>598</v>
      </c>
      <c r="AD196" s="123">
        <v>24</v>
      </c>
      <c r="AE196" s="123" t="s">
        <v>273</v>
      </c>
      <c r="AF196" s="123" t="s">
        <v>893</v>
      </c>
      <c r="AG196" s="123" t="s">
        <v>894</v>
      </c>
      <c r="AH196" s="123" t="s">
        <v>276</v>
      </c>
      <c r="AI196" s="123" t="s">
        <v>291</v>
      </c>
      <c r="AJ196" s="123">
        <v>2030</v>
      </c>
      <c r="AK196" s="123">
        <v>2030</v>
      </c>
      <c r="AL196" s="123" t="s">
        <v>916</v>
      </c>
      <c r="AM196" s="123">
        <v>2286.21</v>
      </c>
      <c r="AN196" s="123">
        <v>1773.79</v>
      </c>
      <c r="AO196" s="123">
        <v>4060</v>
      </c>
      <c r="AP196" s="123">
        <v>35713.79</v>
      </c>
      <c r="AQ196" s="123">
        <v>9248.2099999999991</v>
      </c>
      <c r="AR196" s="123">
        <v>44962</v>
      </c>
      <c r="AS196" s="123">
        <v>31490.5</v>
      </c>
      <c r="AT196" s="123">
        <v>9109.5</v>
      </c>
      <c r="AU196" s="123">
        <v>40600</v>
      </c>
      <c r="AV196" s="123">
        <v>22</v>
      </c>
      <c r="AW196" s="123">
        <v>610</v>
      </c>
      <c r="AX196" s="123" t="s">
        <v>279</v>
      </c>
      <c r="AY196" s="123"/>
      <c r="AZ196" s="123"/>
      <c r="BA196" s="123"/>
      <c r="BB196" s="123" t="s">
        <v>280</v>
      </c>
      <c r="BC196" s="123"/>
      <c r="BD196" s="123" t="s">
        <v>429</v>
      </c>
      <c r="BE196" s="123">
        <v>38000</v>
      </c>
      <c r="BF196" s="123" t="s">
        <v>1018</v>
      </c>
      <c r="BG196" s="123" t="s">
        <v>1020</v>
      </c>
      <c r="BH196" s="97" t="s">
        <v>1596</v>
      </c>
      <c r="BI196" s="123" t="s">
        <v>104</v>
      </c>
      <c r="BJ196" s="97">
        <v>46065</v>
      </c>
      <c r="BK196" s="95"/>
      <c r="BL196" s="95" t="s">
        <v>109</v>
      </c>
      <c r="BM196" s="98" t="s">
        <v>124</v>
      </c>
      <c r="BN196" s="99" t="s">
        <v>192</v>
      </c>
      <c r="BO196" s="123" t="s">
        <v>236</v>
      </c>
      <c r="BP196" s="123"/>
      <c r="BQ196" s="42"/>
      <c r="BR196" s="96"/>
    </row>
    <row r="197" spans="1:70" ht="30" hidden="1" customHeight="1" x14ac:dyDescent="0.35">
      <c r="A197" s="95">
        <v>128</v>
      </c>
      <c r="B197" s="123" t="s">
        <v>260</v>
      </c>
      <c r="C197" s="123" t="s">
        <v>250</v>
      </c>
      <c r="D197" s="123" t="s">
        <v>249</v>
      </c>
      <c r="E197" s="123" t="s">
        <v>261</v>
      </c>
      <c r="F197" s="123" t="s">
        <v>261</v>
      </c>
      <c r="G197" s="123" t="s">
        <v>247</v>
      </c>
      <c r="H197" s="123" t="s">
        <v>248</v>
      </c>
      <c r="I197" s="123">
        <v>130064</v>
      </c>
      <c r="J197" s="123" t="s">
        <v>595</v>
      </c>
      <c r="K197" s="123">
        <v>130064</v>
      </c>
      <c r="L197" s="123" t="s">
        <v>283</v>
      </c>
      <c r="M197" s="123" t="s">
        <v>284</v>
      </c>
      <c r="N197" s="123">
        <v>253192</v>
      </c>
      <c r="O197" s="123" t="s">
        <v>897</v>
      </c>
      <c r="P197" s="123">
        <v>541043</v>
      </c>
      <c r="Q197" s="123" t="s">
        <v>905</v>
      </c>
      <c r="R197" s="123" t="s">
        <v>265</v>
      </c>
      <c r="S197" s="123" t="s">
        <v>1021</v>
      </c>
      <c r="T197" s="123" t="s">
        <v>1021</v>
      </c>
      <c r="U197" s="123" t="s">
        <v>289</v>
      </c>
      <c r="V197" s="123" t="s">
        <v>268</v>
      </c>
      <c r="W197" s="123">
        <v>0</v>
      </c>
      <c r="X197" s="123" t="s">
        <v>301</v>
      </c>
      <c r="Y197" s="123">
        <v>357394253</v>
      </c>
      <c r="Z197" s="123" t="s">
        <v>1022</v>
      </c>
      <c r="AA197" s="123" t="s">
        <v>550</v>
      </c>
      <c r="AB197" s="123">
        <v>43000</v>
      </c>
      <c r="AC197" s="123" t="s">
        <v>598</v>
      </c>
      <c r="AD197" s="123">
        <v>24</v>
      </c>
      <c r="AE197" s="123" t="s">
        <v>273</v>
      </c>
      <c r="AF197" s="123" t="s">
        <v>487</v>
      </c>
      <c r="AG197" s="123" t="s">
        <v>1007</v>
      </c>
      <c r="AH197" s="123" t="s">
        <v>276</v>
      </c>
      <c r="AI197" s="123" t="s">
        <v>759</v>
      </c>
      <c r="AJ197" s="123">
        <v>2290</v>
      </c>
      <c r="AK197" s="123">
        <v>2290</v>
      </c>
      <c r="AL197" s="123" t="s">
        <v>1023</v>
      </c>
      <c r="AM197" s="123">
        <v>9964.66</v>
      </c>
      <c r="AN197" s="123">
        <v>6065.34</v>
      </c>
      <c r="AO197" s="123">
        <v>16030</v>
      </c>
      <c r="AP197" s="123">
        <v>33035.339999999997</v>
      </c>
      <c r="AQ197" s="123">
        <v>6602.66</v>
      </c>
      <c r="AR197" s="123">
        <v>39638</v>
      </c>
      <c r="AS197" s="123">
        <v>17645.32</v>
      </c>
      <c r="AT197" s="123">
        <v>5254.68</v>
      </c>
      <c r="AU197" s="123">
        <v>22900</v>
      </c>
      <c r="AV197" s="123">
        <v>17</v>
      </c>
      <c r="AW197" s="123">
        <v>306</v>
      </c>
      <c r="AX197" s="123" t="s">
        <v>279</v>
      </c>
      <c r="AY197" s="123"/>
      <c r="AZ197" s="123"/>
      <c r="BA197" s="123"/>
      <c r="BB197" s="123" t="s">
        <v>280</v>
      </c>
      <c r="BC197" s="123"/>
      <c r="BD197" s="123" t="s">
        <v>525</v>
      </c>
      <c r="BE197" s="123">
        <v>43000</v>
      </c>
      <c r="BF197" s="123" t="s">
        <v>1021</v>
      </c>
      <c r="BG197" s="123" t="s">
        <v>1024</v>
      </c>
      <c r="BH197" s="97" t="s">
        <v>1596</v>
      </c>
      <c r="BI197" s="123" t="s">
        <v>104</v>
      </c>
      <c r="BJ197" s="97">
        <v>46065</v>
      </c>
      <c r="BK197" s="95"/>
      <c r="BL197" s="95" t="s">
        <v>109</v>
      </c>
      <c r="BM197" s="98" t="s">
        <v>124</v>
      </c>
      <c r="BN197" s="99" t="s">
        <v>192</v>
      </c>
      <c r="BO197" s="123" t="s">
        <v>236</v>
      </c>
      <c r="BP197" s="123"/>
      <c r="BQ197" s="42"/>
      <c r="BR197" s="96"/>
    </row>
    <row r="198" spans="1:70" ht="30" hidden="1" customHeight="1" x14ac:dyDescent="0.35">
      <c r="A198" s="95">
        <v>129</v>
      </c>
      <c r="B198" s="123" t="s">
        <v>260</v>
      </c>
      <c r="C198" s="123" t="s">
        <v>250</v>
      </c>
      <c r="D198" s="123" t="s">
        <v>249</v>
      </c>
      <c r="E198" s="123" t="s">
        <v>261</v>
      </c>
      <c r="F198" s="123" t="s">
        <v>261</v>
      </c>
      <c r="G198" s="123" t="s">
        <v>247</v>
      </c>
      <c r="H198" s="123" t="s">
        <v>248</v>
      </c>
      <c r="I198" s="123">
        <v>130064</v>
      </c>
      <c r="J198" s="123" t="s">
        <v>595</v>
      </c>
      <c r="K198" s="123">
        <v>130064</v>
      </c>
      <c r="L198" s="123" t="s">
        <v>283</v>
      </c>
      <c r="M198" s="123" t="s">
        <v>284</v>
      </c>
      <c r="N198" s="123">
        <v>253192</v>
      </c>
      <c r="O198" s="123" t="s">
        <v>897</v>
      </c>
      <c r="P198" s="123">
        <v>541043</v>
      </c>
      <c r="Q198" s="123" t="s">
        <v>905</v>
      </c>
      <c r="R198" s="123" t="s">
        <v>265</v>
      </c>
      <c r="S198" s="123" t="s">
        <v>1025</v>
      </c>
      <c r="T198" s="123" t="s">
        <v>1025</v>
      </c>
      <c r="U198" s="123" t="s">
        <v>289</v>
      </c>
      <c r="V198" s="123" t="s">
        <v>268</v>
      </c>
      <c r="W198" s="123">
        <v>0</v>
      </c>
      <c r="X198" s="123" t="s">
        <v>301</v>
      </c>
      <c r="Y198" s="123">
        <v>357394259</v>
      </c>
      <c r="Z198" s="123" t="s">
        <v>1026</v>
      </c>
      <c r="AA198" s="123" t="s">
        <v>550</v>
      </c>
      <c r="AB198" s="123">
        <v>35000</v>
      </c>
      <c r="AC198" s="123" t="s">
        <v>598</v>
      </c>
      <c r="AD198" s="123">
        <v>24</v>
      </c>
      <c r="AE198" s="123" t="s">
        <v>273</v>
      </c>
      <c r="AF198" s="123" t="s">
        <v>948</v>
      </c>
      <c r="AG198" s="123" t="s">
        <v>1027</v>
      </c>
      <c r="AH198" s="123" t="s">
        <v>276</v>
      </c>
      <c r="AI198" s="123" t="s">
        <v>759</v>
      </c>
      <c r="AJ198" s="123">
        <v>1870</v>
      </c>
      <c r="AK198" s="123">
        <v>1870</v>
      </c>
      <c r="AL198" s="123" t="s">
        <v>759</v>
      </c>
      <c r="AM198" s="123">
        <v>863.15</v>
      </c>
      <c r="AN198" s="123">
        <v>1006.85</v>
      </c>
      <c r="AO198" s="123">
        <v>1870</v>
      </c>
      <c r="AP198" s="123">
        <v>34136.85</v>
      </c>
      <c r="AQ198" s="123">
        <v>9264.15</v>
      </c>
      <c r="AR198" s="123">
        <v>43401</v>
      </c>
      <c r="AS198" s="123">
        <v>21731.97</v>
      </c>
      <c r="AT198" s="123">
        <v>8188.03</v>
      </c>
      <c r="AU198" s="123">
        <v>29920</v>
      </c>
      <c r="AV198" s="123">
        <v>17</v>
      </c>
      <c r="AW198" s="123">
        <v>487</v>
      </c>
      <c r="AX198" s="123" t="s">
        <v>279</v>
      </c>
      <c r="AY198" s="123"/>
      <c r="AZ198" s="123"/>
      <c r="BA198" s="123"/>
      <c r="BB198" s="123" t="s">
        <v>280</v>
      </c>
      <c r="BC198" s="123"/>
      <c r="BD198" s="123" t="s">
        <v>281</v>
      </c>
      <c r="BE198" s="123">
        <v>35000</v>
      </c>
      <c r="BF198" s="123" t="s">
        <v>1025</v>
      </c>
      <c r="BG198" s="123" t="s">
        <v>1028</v>
      </c>
      <c r="BH198" s="97" t="s">
        <v>1596</v>
      </c>
      <c r="BI198" s="123" t="s">
        <v>104</v>
      </c>
      <c r="BJ198" s="97">
        <v>46065</v>
      </c>
      <c r="BK198" s="95"/>
      <c r="BL198" s="95" t="s">
        <v>109</v>
      </c>
      <c r="BM198" s="98" t="s">
        <v>124</v>
      </c>
      <c r="BN198" s="99" t="s">
        <v>192</v>
      </c>
      <c r="BO198" s="123" t="s">
        <v>236</v>
      </c>
      <c r="BP198" s="123"/>
      <c r="BQ198" s="42"/>
      <c r="BR198" s="96"/>
    </row>
    <row r="199" spans="1:70" ht="30" hidden="1" customHeight="1" x14ac:dyDescent="0.35">
      <c r="A199" s="95">
        <v>130</v>
      </c>
      <c r="B199" s="123" t="s">
        <v>260</v>
      </c>
      <c r="C199" s="123" t="s">
        <v>250</v>
      </c>
      <c r="D199" s="123" t="s">
        <v>249</v>
      </c>
      <c r="E199" s="123" t="s">
        <v>261</v>
      </c>
      <c r="F199" s="123" t="s">
        <v>261</v>
      </c>
      <c r="G199" s="123" t="s">
        <v>247</v>
      </c>
      <c r="H199" s="123" t="s">
        <v>248</v>
      </c>
      <c r="I199" s="123">
        <v>130064</v>
      </c>
      <c r="J199" s="123" t="s">
        <v>595</v>
      </c>
      <c r="K199" s="123">
        <v>130064</v>
      </c>
      <c r="L199" s="123" t="s">
        <v>283</v>
      </c>
      <c r="M199" s="123" t="s">
        <v>284</v>
      </c>
      <c r="N199" s="123">
        <v>280595</v>
      </c>
      <c r="O199" s="123" t="s">
        <v>897</v>
      </c>
      <c r="P199" s="123">
        <v>368697</v>
      </c>
      <c r="Q199" s="123" t="s">
        <v>925</v>
      </c>
      <c r="R199" s="123" t="s">
        <v>265</v>
      </c>
      <c r="S199" s="123" t="s">
        <v>1029</v>
      </c>
      <c r="T199" s="123" t="s">
        <v>1029</v>
      </c>
      <c r="U199" s="123" t="s">
        <v>289</v>
      </c>
      <c r="V199" s="123" t="s">
        <v>268</v>
      </c>
      <c r="W199" s="123">
        <v>0</v>
      </c>
      <c r="X199" s="123" t="s">
        <v>309</v>
      </c>
      <c r="Y199" s="123">
        <v>354772148</v>
      </c>
      <c r="Z199" s="123" t="s">
        <v>1030</v>
      </c>
      <c r="AA199" s="123" t="s">
        <v>656</v>
      </c>
      <c r="AB199" s="123">
        <v>42000</v>
      </c>
      <c r="AC199" s="123" t="s">
        <v>598</v>
      </c>
      <c r="AD199" s="123">
        <v>24</v>
      </c>
      <c r="AE199" s="123" t="s">
        <v>273</v>
      </c>
      <c r="AF199" s="123" t="s">
        <v>1031</v>
      </c>
      <c r="AG199" s="123" t="s">
        <v>1032</v>
      </c>
      <c r="AH199" s="123" t="s">
        <v>276</v>
      </c>
      <c r="AI199" s="123" t="s">
        <v>915</v>
      </c>
      <c r="AJ199" s="123">
        <v>2240</v>
      </c>
      <c r="AK199" s="123">
        <v>2240</v>
      </c>
      <c r="AL199" s="123"/>
      <c r="AM199" s="123">
        <v>0</v>
      </c>
      <c r="AN199" s="123">
        <v>0</v>
      </c>
      <c r="AO199" s="123">
        <v>0</v>
      </c>
      <c r="AP199" s="123">
        <v>42000</v>
      </c>
      <c r="AQ199" s="123">
        <v>12272</v>
      </c>
      <c r="AR199" s="123">
        <v>54272</v>
      </c>
      <c r="AS199" s="123">
        <v>35069.67</v>
      </c>
      <c r="AT199" s="123">
        <v>11970.33</v>
      </c>
      <c r="AU199" s="123">
        <v>47040</v>
      </c>
      <c r="AV199" s="123">
        <v>21</v>
      </c>
      <c r="AW199" s="123">
        <v>640</v>
      </c>
      <c r="AX199" s="123" t="s">
        <v>279</v>
      </c>
      <c r="AY199" s="123"/>
      <c r="AZ199" s="123"/>
      <c r="BA199" s="123"/>
      <c r="BB199" s="123" t="s">
        <v>280</v>
      </c>
      <c r="BC199" s="123"/>
      <c r="BD199" s="123" t="s">
        <v>660</v>
      </c>
      <c r="BE199" s="123">
        <v>42000</v>
      </c>
      <c r="BF199" s="123" t="s">
        <v>1029</v>
      </c>
      <c r="BG199" s="123" t="s">
        <v>1033</v>
      </c>
      <c r="BH199" s="97" t="s">
        <v>1596</v>
      </c>
      <c r="BI199" s="123" t="s">
        <v>104</v>
      </c>
      <c r="BJ199" s="97">
        <v>46065</v>
      </c>
      <c r="BK199" s="95"/>
      <c r="BL199" s="95" t="s">
        <v>109</v>
      </c>
      <c r="BM199" s="98" t="s">
        <v>124</v>
      </c>
      <c r="BN199" s="99" t="s">
        <v>192</v>
      </c>
      <c r="BO199" s="123" t="s">
        <v>236</v>
      </c>
      <c r="BP199" s="123"/>
      <c r="BQ199" s="42"/>
      <c r="BR199" s="96"/>
    </row>
    <row r="200" spans="1:70" ht="30" hidden="1" customHeight="1" x14ac:dyDescent="0.35">
      <c r="A200" s="95">
        <v>131</v>
      </c>
      <c r="B200" s="123" t="s">
        <v>260</v>
      </c>
      <c r="C200" s="123" t="s">
        <v>250</v>
      </c>
      <c r="D200" s="123" t="s">
        <v>249</v>
      </c>
      <c r="E200" s="123" t="s">
        <v>261</v>
      </c>
      <c r="F200" s="123" t="s">
        <v>261</v>
      </c>
      <c r="G200" s="123" t="s">
        <v>247</v>
      </c>
      <c r="H200" s="123" t="s">
        <v>248</v>
      </c>
      <c r="I200" s="123">
        <v>130064</v>
      </c>
      <c r="J200" s="123" t="s">
        <v>595</v>
      </c>
      <c r="K200" s="123">
        <v>130064</v>
      </c>
      <c r="L200" s="123" t="s">
        <v>283</v>
      </c>
      <c r="M200" s="123" t="s">
        <v>284</v>
      </c>
      <c r="N200" s="123">
        <v>253192</v>
      </c>
      <c r="O200" s="123" t="s">
        <v>897</v>
      </c>
      <c r="P200" s="123">
        <v>541043</v>
      </c>
      <c r="Q200" s="123" t="s">
        <v>905</v>
      </c>
      <c r="R200" s="123" t="s">
        <v>265</v>
      </c>
      <c r="S200" s="123" t="s">
        <v>1034</v>
      </c>
      <c r="T200" s="123" t="s">
        <v>1034</v>
      </c>
      <c r="U200" s="123" t="s">
        <v>289</v>
      </c>
      <c r="V200" s="123" t="s">
        <v>268</v>
      </c>
      <c r="W200" s="123">
        <v>0</v>
      </c>
      <c r="X200" s="123" t="s">
        <v>269</v>
      </c>
      <c r="Y200" s="123">
        <v>357943645</v>
      </c>
      <c r="Z200" s="123" t="s">
        <v>1035</v>
      </c>
      <c r="AA200" s="123" t="s">
        <v>343</v>
      </c>
      <c r="AB200" s="123">
        <v>65000</v>
      </c>
      <c r="AC200" s="123" t="s">
        <v>598</v>
      </c>
      <c r="AD200" s="123">
        <v>24</v>
      </c>
      <c r="AE200" s="123" t="s">
        <v>530</v>
      </c>
      <c r="AF200" s="123" t="s">
        <v>650</v>
      </c>
      <c r="AG200" s="123" t="s">
        <v>908</v>
      </c>
      <c r="AH200" s="123" t="s">
        <v>276</v>
      </c>
      <c r="AI200" s="123" t="s">
        <v>909</v>
      </c>
      <c r="AJ200" s="123">
        <v>3470</v>
      </c>
      <c r="AK200" s="123">
        <v>3470</v>
      </c>
      <c r="AL200" s="123" t="s">
        <v>961</v>
      </c>
      <c r="AM200" s="123">
        <v>15590.04</v>
      </c>
      <c r="AN200" s="123">
        <v>8699.9599999999991</v>
      </c>
      <c r="AO200" s="123">
        <v>24290</v>
      </c>
      <c r="AP200" s="123">
        <v>49409.96</v>
      </c>
      <c r="AQ200" s="123">
        <v>9851.0400000000009</v>
      </c>
      <c r="AR200" s="123">
        <v>59261</v>
      </c>
      <c r="AS200" s="123">
        <v>23846.11</v>
      </c>
      <c r="AT200" s="123">
        <v>7383.89</v>
      </c>
      <c r="AU200" s="123">
        <v>31230</v>
      </c>
      <c r="AV200" s="123">
        <v>16</v>
      </c>
      <c r="AW200" s="123">
        <v>275</v>
      </c>
      <c r="AX200" s="123" t="s">
        <v>279</v>
      </c>
      <c r="AY200" s="123"/>
      <c r="AZ200" s="123"/>
      <c r="BA200" s="123"/>
      <c r="BB200" s="123" t="s">
        <v>280</v>
      </c>
      <c r="BC200" s="123"/>
      <c r="BD200" s="123" t="s">
        <v>338</v>
      </c>
      <c r="BE200" s="123">
        <v>65000</v>
      </c>
      <c r="BF200" s="123" t="s">
        <v>1034</v>
      </c>
      <c r="BG200" s="123" t="s">
        <v>1036</v>
      </c>
      <c r="BH200" s="97" t="s">
        <v>1596</v>
      </c>
      <c r="BI200" s="123" t="s">
        <v>104</v>
      </c>
      <c r="BJ200" s="97">
        <v>46065</v>
      </c>
      <c r="BK200" s="95"/>
      <c r="BL200" s="95" t="s">
        <v>109</v>
      </c>
      <c r="BM200" s="98" t="s">
        <v>114</v>
      </c>
      <c r="BN200" s="99" t="s">
        <v>192</v>
      </c>
      <c r="BO200" s="123" t="s">
        <v>236</v>
      </c>
      <c r="BP200" s="123"/>
      <c r="BQ200" s="42"/>
      <c r="BR200" s="96"/>
    </row>
    <row r="201" spans="1:70" ht="30" hidden="1" customHeight="1" x14ac:dyDescent="0.35">
      <c r="A201" s="95">
        <v>132</v>
      </c>
      <c r="B201" s="123" t="s">
        <v>260</v>
      </c>
      <c r="C201" s="123" t="s">
        <v>250</v>
      </c>
      <c r="D201" s="123" t="s">
        <v>249</v>
      </c>
      <c r="E201" s="123" t="s">
        <v>261</v>
      </c>
      <c r="F201" s="123" t="s">
        <v>261</v>
      </c>
      <c r="G201" s="123" t="s">
        <v>247</v>
      </c>
      <c r="H201" s="123" t="s">
        <v>248</v>
      </c>
      <c r="I201" s="123">
        <v>130064</v>
      </c>
      <c r="J201" s="123" t="s">
        <v>595</v>
      </c>
      <c r="K201" s="123">
        <v>130064</v>
      </c>
      <c r="L201" s="123" t="s">
        <v>283</v>
      </c>
      <c r="M201" s="123" t="s">
        <v>284</v>
      </c>
      <c r="N201" s="123">
        <v>280595</v>
      </c>
      <c r="O201" s="123" t="s">
        <v>897</v>
      </c>
      <c r="P201" s="123">
        <v>368697</v>
      </c>
      <c r="Q201" s="123" t="s">
        <v>925</v>
      </c>
      <c r="R201" s="123" t="s">
        <v>265</v>
      </c>
      <c r="S201" s="123" t="s">
        <v>1037</v>
      </c>
      <c r="T201" s="123" t="s">
        <v>1037</v>
      </c>
      <c r="U201" s="123" t="s">
        <v>289</v>
      </c>
      <c r="V201" s="123" t="s">
        <v>268</v>
      </c>
      <c r="W201" s="123">
        <v>541</v>
      </c>
      <c r="X201" s="123" t="s">
        <v>309</v>
      </c>
      <c r="Y201" s="123">
        <v>351824824</v>
      </c>
      <c r="Z201" s="123" t="s">
        <v>1038</v>
      </c>
      <c r="AA201" s="123" t="s">
        <v>739</v>
      </c>
      <c r="AB201" s="123">
        <v>42000</v>
      </c>
      <c r="AC201" s="123" t="s">
        <v>598</v>
      </c>
      <c r="AD201" s="123">
        <v>24</v>
      </c>
      <c r="AE201" s="123" t="s">
        <v>320</v>
      </c>
      <c r="AF201" s="123" t="s">
        <v>1039</v>
      </c>
      <c r="AG201" s="123" t="s">
        <v>1040</v>
      </c>
      <c r="AH201" s="123" t="s">
        <v>276</v>
      </c>
      <c r="AI201" s="123" t="s">
        <v>936</v>
      </c>
      <c r="AJ201" s="123">
        <v>2240</v>
      </c>
      <c r="AK201" s="123">
        <v>2240</v>
      </c>
      <c r="AL201" s="123" t="s">
        <v>1041</v>
      </c>
      <c r="AM201" s="123">
        <v>14138.84</v>
      </c>
      <c r="AN201" s="123">
        <v>8261.16</v>
      </c>
      <c r="AO201" s="123">
        <v>22400</v>
      </c>
      <c r="AP201" s="123">
        <v>27861.16</v>
      </c>
      <c r="AQ201" s="123">
        <v>4721.84</v>
      </c>
      <c r="AR201" s="123">
        <v>32583</v>
      </c>
      <c r="AS201" s="123">
        <v>27861.16</v>
      </c>
      <c r="AT201" s="123">
        <v>4721.84</v>
      </c>
      <c r="AU201" s="123">
        <v>32583</v>
      </c>
      <c r="AV201" s="123">
        <v>29</v>
      </c>
      <c r="AW201" s="123">
        <v>579</v>
      </c>
      <c r="AX201" s="123" t="s">
        <v>279</v>
      </c>
      <c r="AY201" s="123"/>
      <c r="AZ201" s="123"/>
      <c r="BA201" s="123"/>
      <c r="BB201" s="123" t="s">
        <v>280</v>
      </c>
      <c r="BC201" s="123"/>
      <c r="BD201" s="123" t="s">
        <v>281</v>
      </c>
      <c r="BE201" s="123">
        <v>42000</v>
      </c>
      <c r="BF201" s="123" t="s">
        <v>1037</v>
      </c>
      <c r="BG201" s="123" t="s">
        <v>1042</v>
      </c>
      <c r="BH201" s="97" t="s">
        <v>1596</v>
      </c>
      <c r="BI201" s="123" t="s">
        <v>104</v>
      </c>
      <c r="BJ201" s="97">
        <v>46065</v>
      </c>
      <c r="BK201" s="95"/>
      <c r="BL201" s="95" t="s">
        <v>109</v>
      </c>
      <c r="BM201" s="98" t="s">
        <v>114</v>
      </c>
      <c r="BN201" s="99" t="s">
        <v>192</v>
      </c>
      <c r="BO201" s="123" t="s">
        <v>236</v>
      </c>
      <c r="BP201" s="123"/>
      <c r="BQ201" s="42"/>
      <c r="BR201" s="96"/>
    </row>
    <row r="202" spans="1:70" ht="30" hidden="1" customHeight="1" x14ac:dyDescent="0.35">
      <c r="A202" s="95">
        <v>133</v>
      </c>
      <c r="B202" s="123" t="s">
        <v>260</v>
      </c>
      <c r="C202" s="123" t="s">
        <v>250</v>
      </c>
      <c r="D202" s="123" t="s">
        <v>249</v>
      </c>
      <c r="E202" s="123" t="s">
        <v>261</v>
      </c>
      <c r="F202" s="123" t="s">
        <v>261</v>
      </c>
      <c r="G202" s="123" t="s">
        <v>247</v>
      </c>
      <c r="H202" s="123" t="s">
        <v>248</v>
      </c>
      <c r="I202" s="123">
        <v>130064</v>
      </c>
      <c r="J202" s="123" t="s">
        <v>595</v>
      </c>
      <c r="K202" s="123">
        <v>130064</v>
      </c>
      <c r="L202" s="123" t="s">
        <v>283</v>
      </c>
      <c r="M202" s="123" t="s">
        <v>284</v>
      </c>
      <c r="N202" s="123">
        <v>280595</v>
      </c>
      <c r="O202" s="123" t="s">
        <v>897</v>
      </c>
      <c r="P202" s="123">
        <v>368697</v>
      </c>
      <c r="Q202" s="123" t="s">
        <v>925</v>
      </c>
      <c r="R202" s="123" t="s">
        <v>265</v>
      </c>
      <c r="S202" s="123" t="s">
        <v>1043</v>
      </c>
      <c r="T202" s="123" t="s">
        <v>1043</v>
      </c>
      <c r="U202" s="123" t="s">
        <v>289</v>
      </c>
      <c r="V202" s="123" t="s">
        <v>268</v>
      </c>
      <c r="W202" s="123">
        <v>0</v>
      </c>
      <c r="X202" s="123" t="s">
        <v>301</v>
      </c>
      <c r="Y202" s="123">
        <v>356002474</v>
      </c>
      <c r="Z202" s="123" t="s">
        <v>1044</v>
      </c>
      <c r="AA202" s="123" t="s">
        <v>1045</v>
      </c>
      <c r="AB202" s="123">
        <v>67000</v>
      </c>
      <c r="AC202" s="123" t="s">
        <v>598</v>
      </c>
      <c r="AD202" s="123">
        <v>24</v>
      </c>
      <c r="AE202" s="123" t="s">
        <v>557</v>
      </c>
      <c r="AF202" s="123" t="s">
        <v>934</v>
      </c>
      <c r="AG202" s="123" t="s">
        <v>935</v>
      </c>
      <c r="AH202" s="123" t="s">
        <v>305</v>
      </c>
      <c r="AI202" s="123" t="s">
        <v>773</v>
      </c>
      <c r="AJ202" s="123">
        <v>3580</v>
      </c>
      <c r="AK202" s="123">
        <v>3580</v>
      </c>
      <c r="AL202" s="123" t="s">
        <v>659</v>
      </c>
      <c r="AM202" s="123">
        <v>25622.05</v>
      </c>
      <c r="AN202" s="123">
        <v>13757.95</v>
      </c>
      <c r="AO202" s="123">
        <v>39380</v>
      </c>
      <c r="AP202" s="123">
        <v>41377.949999999997</v>
      </c>
      <c r="AQ202" s="123">
        <v>6470.05</v>
      </c>
      <c r="AR202" s="123">
        <v>47848</v>
      </c>
      <c r="AS202" s="123">
        <v>26568.91</v>
      </c>
      <c r="AT202" s="123">
        <v>5651.09</v>
      </c>
      <c r="AU202" s="123">
        <v>32220</v>
      </c>
      <c r="AV202" s="123">
        <v>20</v>
      </c>
      <c r="AW202" s="123">
        <v>275</v>
      </c>
      <c r="AX202" s="123" t="s">
        <v>279</v>
      </c>
      <c r="AY202" s="123"/>
      <c r="AZ202" s="123"/>
      <c r="BA202" s="123"/>
      <c r="BB202" s="123" t="s">
        <v>280</v>
      </c>
      <c r="BC202" s="123"/>
      <c r="BD202" s="123"/>
      <c r="BE202" s="123">
        <v>0</v>
      </c>
      <c r="BF202" s="123" t="s">
        <v>1043</v>
      </c>
      <c r="BG202" s="123" t="s">
        <v>1046</v>
      </c>
      <c r="BH202" s="97" t="s">
        <v>1596</v>
      </c>
      <c r="BI202" s="123" t="s">
        <v>104</v>
      </c>
      <c r="BJ202" s="97">
        <v>46065</v>
      </c>
      <c r="BK202" s="95"/>
      <c r="BL202" s="95" t="s">
        <v>109</v>
      </c>
      <c r="BM202" s="98" t="s">
        <v>114</v>
      </c>
      <c r="BN202" s="99" t="s">
        <v>192</v>
      </c>
      <c r="BO202" s="123" t="s">
        <v>236</v>
      </c>
      <c r="BP202" s="123"/>
      <c r="BQ202" s="42"/>
      <c r="BR202" s="96"/>
    </row>
    <row r="203" spans="1:70" ht="30" hidden="1" customHeight="1" x14ac:dyDescent="0.35">
      <c r="A203" s="95">
        <v>134</v>
      </c>
      <c r="B203" s="123" t="s">
        <v>260</v>
      </c>
      <c r="C203" s="123" t="s">
        <v>250</v>
      </c>
      <c r="D203" s="123" t="s">
        <v>249</v>
      </c>
      <c r="E203" s="123" t="s">
        <v>261</v>
      </c>
      <c r="F203" s="123" t="s">
        <v>261</v>
      </c>
      <c r="G203" s="123" t="s">
        <v>247</v>
      </c>
      <c r="H203" s="123" t="s">
        <v>248</v>
      </c>
      <c r="I203" s="123">
        <v>130064</v>
      </c>
      <c r="J203" s="123" t="s">
        <v>595</v>
      </c>
      <c r="K203" s="123">
        <v>130064</v>
      </c>
      <c r="L203" s="123" t="s">
        <v>283</v>
      </c>
      <c r="M203" s="123" t="s">
        <v>284</v>
      </c>
      <c r="N203" s="123">
        <v>253192</v>
      </c>
      <c r="O203" s="123" t="s">
        <v>897</v>
      </c>
      <c r="P203" s="123">
        <v>555647</v>
      </c>
      <c r="Q203" s="123" t="s">
        <v>944</v>
      </c>
      <c r="R203" s="123" t="s">
        <v>265</v>
      </c>
      <c r="S203" s="123" t="s">
        <v>1047</v>
      </c>
      <c r="T203" s="123" t="s">
        <v>1047</v>
      </c>
      <c r="U203" s="123" t="s">
        <v>289</v>
      </c>
      <c r="V203" s="123" t="s">
        <v>268</v>
      </c>
      <c r="W203" s="123">
        <v>0</v>
      </c>
      <c r="X203" s="123" t="s">
        <v>309</v>
      </c>
      <c r="Y203" s="123">
        <v>353451475</v>
      </c>
      <c r="Z203" s="123" t="s">
        <v>1048</v>
      </c>
      <c r="AA203" s="123" t="s">
        <v>569</v>
      </c>
      <c r="AB203" s="123">
        <v>52000</v>
      </c>
      <c r="AC203" s="123" t="s">
        <v>598</v>
      </c>
      <c r="AD203" s="123">
        <v>24</v>
      </c>
      <c r="AE203" s="123" t="s">
        <v>273</v>
      </c>
      <c r="AF203" s="123" t="s">
        <v>274</v>
      </c>
      <c r="AG203" s="123" t="s">
        <v>275</v>
      </c>
      <c r="AH203" s="123" t="s">
        <v>276</v>
      </c>
      <c r="AI203" s="123" t="s">
        <v>903</v>
      </c>
      <c r="AJ203" s="123">
        <v>2780</v>
      </c>
      <c r="AK203" s="123">
        <v>2780</v>
      </c>
      <c r="AL203" s="123" t="s">
        <v>904</v>
      </c>
      <c r="AM203" s="123">
        <v>1390.96</v>
      </c>
      <c r="AN203" s="123">
        <v>1389.04</v>
      </c>
      <c r="AO203" s="123">
        <v>2780</v>
      </c>
      <c r="AP203" s="123">
        <v>50609.04</v>
      </c>
      <c r="AQ203" s="123">
        <v>13715.96</v>
      </c>
      <c r="AR203" s="123">
        <v>64325</v>
      </c>
      <c r="AS203" s="123">
        <v>50609.04</v>
      </c>
      <c r="AT203" s="123">
        <v>13715.96</v>
      </c>
      <c r="AU203" s="123">
        <v>64325</v>
      </c>
      <c r="AV203" s="123">
        <v>25</v>
      </c>
      <c r="AW203" s="123">
        <v>731</v>
      </c>
      <c r="AX203" s="123" t="s">
        <v>279</v>
      </c>
      <c r="AY203" s="123"/>
      <c r="AZ203" s="123"/>
      <c r="BA203" s="123"/>
      <c r="BB203" s="123" t="s">
        <v>280</v>
      </c>
      <c r="BC203" s="123"/>
      <c r="BD203" s="123" t="s">
        <v>429</v>
      </c>
      <c r="BE203" s="123">
        <v>52000</v>
      </c>
      <c r="BF203" s="123" t="s">
        <v>1047</v>
      </c>
      <c r="BG203" s="123" t="s">
        <v>1049</v>
      </c>
      <c r="BH203" s="97" t="s">
        <v>1596</v>
      </c>
      <c r="BI203" s="123" t="s">
        <v>104</v>
      </c>
      <c r="BJ203" s="97">
        <v>46065</v>
      </c>
      <c r="BK203" s="95"/>
      <c r="BL203" s="95" t="s">
        <v>109</v>
      </c>
      <c r="BM203" s="98" t="s">
        <v>114</v>
      </c>
      <c r="BN203" s="99" t="s">
        <v>192</v>
      </c>
      <c r="BO203" s="123" t="s">
        <v>236</v>
      </c>
      <c r="BP203" s="123"/>
      <c r="BQ203" s="42"/>
      <c r="BR203" s="96"/>
    </row>
    <row r="204" spans="1:70" ht="30" hidden="1" customHeight="1" x14ac:dyDescent="0.35">
      <c r="A204" s="95">
        <v>135</v>
      </c>
      <c r="B204" s="123" t="s">
        <v>260</v>
      </c>
      <c r="C204" s="123" t="s">
        <v>250</v>
      </c>
      <c r="D204" s="123" t="s">
        <v>249</v>
      </c>
      <c r="E204" s="123" t="s">
        <v>261</v>
      </c>
      <c r="F204" s="123" t="s">
        <v>261</v>
      </c>
      <c r="G204" s="123" t="s">
        <v>247</v>
      </c>
      <c r="H204" s="123" t="s">
        <v>248</v>
      </c>
      <c r="I204" s="123">
        <v>130064</v>
      </c>
      <c r="J204" s="123" t="s">
        <v>595</v>
      </c>
      <c r="K204" s="123">
        <v>130064</v>
      </c>
      <c r="L204" s="123" t="s">
        <v>283</v>
      </c>
      <c r="M204" s="123" t="s">
        <v>284</v>
      </c>
      <c r="N204" s="123">
        <v>253192</v>
      </c>
      <c r="O204" s="123" t="s">
        <v>897</v>
      </c>
      <c r="P204" s="123">
        <v>332588</v>
      </c>
      <c r="Q204" s="123" t="s">
        <v>898</v>
      </c>
      <c r="R204" s="123" t="s">
        <v>359</v>
      </c>
      <c r="S204" s="123" t="s">
        <v>1050</v>
      </c>
      <c r="T204" s="123" t="s">
        <v>1050</v>
      </c>
      <c r="U204" s="123" t="s">
        <v>319</v>
      </c>
      <c r="V204" s="123" t="s">
        <v>268</v>
      </c>
      <c r="W204" s="123">
        <v>0</v>
      </c>
      <c r="X204" s="123" t="s">
        <v>301</v>
      </c>
      <c r="Y204" s="123">
        <v>19675000</v>
      </c>
      <c r="Z204" s="123" t="s">
        <v>1051</v>
      </c>
      <c r="AA204" s="123" t="s">
        <v>601</v>
      </c>
      <c r="AB204" s="123">
        <v>41488</v>
      </c>
      <c r="AC204" s="123" t="s">
        <v>598</v>
      </c>
      <c r="AD204" s="123">
        <v>18</v>
      </c>
      <c r="AE204" s="123" t="s">
        <v>273</v>
      </c>
      <c r="AF204" s="123" t="s">
        <v>1052</v>
      </c>
      <c r="AG204" s="123" t="s">
        <v>603</v>
      </c>
      <c r="AH204" s="123" t="s">
        <v>305</v>
      </c>
      <c r="AI204" s="123" t="s">
        <v>601</v>
      </c>
      <c r="AJ204" s="123">
        <v>2750</v>
      </c>
      <c r="AK204" s="123">
        <v>2750</v>
      </c>
      <c r="AL204" s="123" t="s">
        <v>1053</v>
      </c>
      <c r="AM204" s="123">
        <v>30555.919999999998</v>
      </c>
      <c r="AN204" s="123">
        <v>596.95000000000005</v>
      </c>
      <c r="AO204" s="123">
        <v>31152.87</v>
      </c>
      <c r="AP204" s="123">
        <v>11483.43</v>
      </c>
      <c r="AQ204" s="123">
        <v>351.92</v>
      </c>
      <c r="AR204" s="123">
        <v>11835.35</v>
      </c>
      <c r="AS204" s="123">
        <v>11053.08</v>
      </c>
      <c r="AT204" s="123">
        <v>351.92</v>
      </c>
      <c r="AU204" s="123">
        <v>11405</v>
      </c>
      <c r="AV204" s="123">
        <v>51</v>
      </c>
      <c r="AW204" s="123">
        <v>1492</v>
      </c>
      <c r="AX204" s="123" t="s">
        <v>279</v>
      </c>
      <c r="AY204" s="123"/>
      <c r="AZ204" s="123"/>
      <c r="BA204" s="123"/>
      <c r="BB204" s="123" t="s">
        <v>280</v>
      </c>
      <c r="BC204" s="123"/>
      <c r="BD204" s="123" t="s">
        <v>402</v>
      </c>
      <c r="BE204" s="123">
        <v>41488</v>
      </c>
      <c r="BF204" s="123" t="s">
        <v>1050</v>
      </c>
      <c r="BG204" s="123" t="s">
        <v>1054</v>
      </c>
      <c r="BH204" s="97" t="s">
        <v>1596</v>
      </c>
      <c r="BI204" s="123" t="s">
        <v>104</v>
      </c>
      <c r="BJ204" s="97">
        <v>46065</v>
      </c>
      <c r="BK204" s="95"/>
      <c r="BL204" s="95" t="s">
        <v>109</v>
      </c>
      <c r="BM204" s="98" t="s">
        <v>114</v>
      </c>
      <c r="BN204" s="99" t="s">
        <v>192</v>
      </c>
      <c r="BO204" s="123" t="s">
        <v>236</v>
      </c>
      <c r="BP204" s="123"/>
      <c r="BQ204" s="42"/>
      <c r="BR204" s="96"/>
    </row>
    <row r="205" spans="1:70" ht="30" hidden="1" customHeight="1" x14ac:dyDescent="0.35">
      <c r="A205" s="95">
        <v>151</v>
      </c>
      <c r="B205" s="123" t="s">
        <v>260</v>
      </c>
      <c r="C205" s="123" t="s">
        <v>250</v>
      </c>
      <c r="D205" s="123" t="s">
        <v>249</v>
      </c>
      <c r="E205" s="123" t="s">
        <v>261</v>
      </c>
      <c r="F205" s="123" t="s">
        <v>261</v>
      </c>
      <c r="G205" s="123" t="s">
        <v>247</v>
      </c>
      <c r="H205" s="123" t="s">
        <v>248</v>
      </c>
      <c r="I205" s="123">
        <v>126696</v>
      </c>
      <c r="J205" s="123" t="s">
        <v>677</v>
      </c>
      <c r="K205" s="123">
        <v>126696</v>
      </c>
      <c r="L205" s="123" t="s">
        <v>283</v>
      </c>
      <c r="M205" s="123" t="s">
        <v>284</v>
      </c>
      <c r="N205" s="123">
        <v>234538</v>
      </c>
      <c r="O205" s="123" t="s">
        <v>1129</v>
      </c>
      <c r="P205" s="123">
        <v>309345</v>
      </c>
      <c r="Q205" s="123" t="s">
        <v>1130</v>
      </c>
      <c r="R205" s="123" t="s">
        <v>359</v>
      </c>
      <c r="S205" s="123" t="s">
        <v>1131</v>
      </c>
      <c r="T205" s="123" t="s">
        <v>1131</v>
      </c>
      <c r="U205" s="123" t="s">
        <v>424</v>
      </c>
      <c r="V205" s="123" t="s">
        <v>268</v>
      </c>
      <c r="W205" s="123">
        <v>0</v>
      </c>
      <c r="X205" s="123" t="s">
        <v>301</v>
      </c>
      <c r="Y205" s="123">
        <v>18800581</v>
      </c>
      <c r="Z205" s="123" t="s">
        <v>1132</v>
      </c>
      <c r="AA205" s="123" t="s">
        <v>1133</v>
      </c>
      <c r="AB205" s="123">
        <v>31116</v>
      </c>
      <c r="AC205" s="123" t="s">
        <v>598</v>
      </c>
      <c r="AD205" s="123">
        <v>24</v>
      </c>
      <c r="AE205" s="123" t="s">
        <v>320</v>
      </c>
      <c r="AF205" s="123" t="s">
        <v>1134</v>
      </c>
      <c r="AG205" s="123" t="s">
        <v>1135</v>
      </c>
      <c r="AH205" s="123" t="s">
        <v>305</v>
      </c>
      <c r="AI205" s="123" t="s">
        <v>1133</v>
      </c>
      <c r="AJ205" s="123">
        <v>1645</v>
      </c>
      <c r="AK205" s="123">
        <v>1645</v>
      </c>
      <c r="AL205" s="123" t="s">
        <v>366</v>
      </c>
      <c r="AM205" s="123">
        <v>25855.86</v>
      </c>
      <c r="AN205" s="123">
        <v>1189</v>
      </c>
      <c r="AO205" s="123">
        <v>27044.86</v>
      </c>
      <c r="AP205" s="123">
        <v>7008.14</v>
      </c>
      <c r="AQ205" s="123">
        <v>197</v>
      </c>
      <c r="AR205" s="123">
        <v>7205.14</v>
      </c>
      <c r="AS205" s="123">
        <v>5260.14</v>
      </c>
      <c r="AT205" s="123">
        <v>197</v>
      </c>
      <c r="AU205" s="123">
        <v>5457.14</v>
      </c>
      <c r="AV205" s="123">
        <v>51</v>
      </c>
      <c r="AW205" s="123">
        <v>1402</v>
      </c>
      <c r="AX205" s="123" t="s">
        <v>279</v>
      </c>
      <c r="AY205" s="123"/>
      <c r="AZ205" s="123"/>
      <c r="BA205" s="123"/>
      <c r="BB205" s="123" t="s">
        <v>280</v>
      </c>
      <c r="BC205" s="123"/>
      <c r="BD205" s="123"/>
      <c r="BE205" s="123">
        <v>0</v>
      </c>
      <c r="BF205" s="123" t="s">
        <v>1131</v>
      </c>
      <c r="BG205" s="123" t="s">
        <v>1136</v>
      </c>
      <c r="BH205" s="97" t="s">
        <v>1596</v>
      </c>
      <c r="BI205" s="123" t="s">
        <v>104</v>
      </c>
      <c r="BJ205" s="97">
        <v>46065</v>
      </c>
      <c r="BK205" s="95"/>
      <c r="BL205" s="95" t="s">
        <v>108</v>
      </c>
      <c r="BM205" s="98" t="s">
        <v>113</v>
      </c>
      <c r="BN205" s="99" t="s">
        <v>192</v>
      </c>
      <c r="BO205" s="123" t="s">
        <v>236</v>
      </c>
      <c r="BP205" s="123"/>
      <c r="BQ205" s="42"/>
      <c r="BR205" s="96"/>
    </row>
    <row r="206" spans="1:70" ht="30" hidden="1" customHeight="1" x14ac:dyDescent="0.35">
      <c r="A206" s="95">
        <v>152</v>
      </c>
      <c r="B206" s="123" t="s">
        <v>260</v>
      </c>
      <c r="C206" s="123" t="s">
        <v>250</v>
      </c>
      <c r="D206" s="123" t="s">
        <v>249</v>
      </c>
      <c r="E206" s="123" t="s">
        <v>261</v>
      </c>
      <c r="F206" s="123" t="s">
        <v>261</v>
      </c>
      <c r="G206" s="123" t="s">
        <v>247</v>
      </c>
      <c r="H206" s="123" t="s">
        <v>248</v>
      </c>
      <c r="I206" s="123">
        <v>126696</v>
      </c>
      <c r="J206" s="123" t="s">
        <v>677</v>
      </c>
      <c r="K206" s="123">
        <v>126696</v>
      </c>
      <c r="L206" s="123" t="s">
        <v>283</v>
      </c>
      <c r="M206" s="123" t="s">
        <v>284</v>
      </c>
      <c r="N206" s="123">
        <v>234538</v>
      </c>
      <c r="O206" s="123" t="s">
        <v>1129</v>
      </c>
      <c r="P206" s="123">
        <v>309345</v>
      </c>
      <c r="Q206" s="123" t="s">
        <v>1130</v>
      </c>
      <c r="R206" s="123" t="s">
        <v>359</v>
      </c>
      <c r="S206" s="123" t="s">
        <v>1137</v>
      </c>
      <c r="T206" s="123" t="s">
        <v>1137</v>
      </c>
      <c r="U206" s="123" t="s">
        <v>424</v>
      </c>
      <c r="V206" s="123" t="s">
        <v>268</v>
      </c>
      <c r="W206" s="123">
        <v>0</v>
      </c>
      <c r="X206" s="123" t="s">
        <v>301</v>
      </c>
      <c r="Y206" s="123">
        <v>18826181</v>
      </c>
      <c r="Z206" s="123" t="s">
        <v>1138</v>
      </c>
      <c r="AA206" s="123" t="s">
        <v>1139</v>
      </c>
      <c r="AB206" s="123">
        <v>31116</v>
      </c>
      <c r="AC206" s="123" t="s">
        <v>598</v>
      </c>
      <c r="AD206" s="123">
        <v>24</v>
      </c>
      <c r="AE206" s="123" t="s">
        <v>320</v>
      </c>
      <c r="AF206" s="123" t="s">
        <v>1140</v>
      </c>
      <c r="AG206" s="123" t="s">
        <v>1141</v>
      </c>
      <c r="AH206" s="123" t="s">
        <v>305</v>
      </c>
      <c r="AI206" s="123" t="s">
        <v>1139</v>
      </c>
      <c r="AJ206" s="123">
        <v>1645</v>
      </c>
      <c r="AK206" s="123">
        <v>1645</v>
      </c>
      <c r="AL206" s="123" t="s">
        <v>366</v>
      </c>
      <c r="AM206" s="123">
        <v>22086.99</v>
      </c>
      <c r="AN206" s="123">
        <v>906</v>
      </c>
      <c r="AO206" s="123">
        <v>22992.99</v>
      </c>
      <c r="AP206" s="123">
        <v>10768.01</v>
      </c>
      <c r="AQ206" s="123">
        <v>463</v>
      </c>
      <c r="AR206" s="123">
        <v>11231.01</v>
      </c>
      <c r="AS206" s="123">
        <v>9029.01</v>
      </c>
      <c r="AT206" s="123">
        <v>463</v>
      </c>
      <c r="AU206" s="123">
        <v>9492.01</v>
      </c>
      <c r="AV206" s="123">
        <v>51</v>
      </c>
      <c r="AW206" s="123">
        <v>1461</v>
      </c>
      <c r="AX206" s="123" t="s">
        <v>279</v>
      </c>
      <c r="AY206" s="123"/>
      <c r="AZ206" s="123"/>
      <c r="BA206" s="123"/>
      <c r="BB206" s="123" t="s">
        <v>280</v>
      </c>
      <c r="BC206" s="123"/>
      <c r="BD206" s="123"/>
      <c r="BE206" s="123">
        <v>0</v>
      </c>
      <c r="BF206" s="123" t="s">
        <v>1137</v>
      </c>
      <c r="BG206" s="123" t="s">
        <v>1142</v>
      </c>
      <c r="BH206" s="97" t="s">
        <v>1596</v>
      </c>
      <c r="BI206" s="123" t="s">
        <v>104</v>
      </c>
      <c r="BJ206" s="97">
        <v>46065</v>
      </c>
      <c r="BK206" s="95"/>
      <c r="BL206" s="95" t="s">
        <v>108</v>
      </c>
      <c r="BM206" s="98" t="s">
        <v>113</v>
      </c>
      <c r="BN206" s="99" t="s">
        <v>192</v>
      </c>
      <c r="BO206" s="123" t="s">
        <v>236</v>
      </c>
      <c r="BP206" s="123"/>
      <c r="BQ206" s="42"/>
      <c r="BR206" s="96"/>
    </row>
    <row r="207" spans="1:70" ht="30" hidden="1" customHeight="1" x14ac:dyDescent="0.35">
      <c r="A207" s="95">
        <v>153</v>
      </c>
      <c r="B207" s="123" t="s">
        <v>260</v>
      </c>
      <c r="C207" s="123" t="s">
        <v>250</v>
      </c>
      <c r="D207" s="123" t="s">
        <v>249</v>
      </c>
      <c r="E207" s="123" t="s">
        <v>261</v>
      </c>
      <c r="F207" s="123" t="s">
        <v>261</v>
      </c>
      <c r="G207" s="123" t="s">
        <v>247</v>
      </c>
      <c r="H207" s="123" t="s">
        <v>248</v>
      </c>
      <c r="I207" s="123">
        <v>126696</v>
      </c>
      <c r="J207" s="123" t="s">
        <v>677</v>
      </c>
      <c r="K207" s="123">
        <v>126696</v>
      </c>
      <c r="L207" s="123" t="s">
        <v>283</v>
      </c>
      <c r="M207" s="123" t="s">
        <v>284</v>
      </c>
      <c r="N207" s="123">
        <v>234538</v>
      </c>
      <c r="O207" s="123" t="s">
        <v>1129</v>
      </c>
      <c r="P207" s="123">
        <v>308658</v>
      </c>
      <c r="Q207" s="123" t="s">
        <v>1143</v>
      </c>
      <c r="R207" s="123" t="s">
        <v>359</v>
      </c>
      <c r="S207" s="123" t="s">
        <v>1144</v>
      </c>
      <c r="T207" s="123" t="s">
        <v>1144</v>
      </c>
      <c r="U207" s="123" t="s">
        <v>319</v>
      </c>
      <c r="V207" s="123" t="s">
        <v>268</v>
      </c>
      <c r="W207" s="123">
        <v>0</v>
      </c>
      <c r="X207" s="123" t="s">
        <v>301</v>
      </c>
      <c r="Y207" s="123">
        <v>18799372</v>
      </c>
      <c r="Z207" s="123" t="s">
        <v>1145</v>
      </c>
      <c r="AA207" s="123" t="s">
        <v>1146</v>
      </c>
      <c r="AB207" s="123">
        <v>31116</v>
      </c>
      <c r="AC207" s="123" t="s">
        <v>598</v>
      </c>
      <c r="AD207" s="123">
        <v>24</v>
      </c>
      <c r="AE207" s="123" t="s">
        <v>320</v>
      </c>
      <c r="AF207" s="123" t="s">
        <v>1134</v>
      </c>
      <c r="AG207" s="123" t="s">
        <v>1147</v>
      </c>
      <c r="AH207" s="123" t="s">
        <v>305</v>
      </c>
      <c r="AI207" s="123" t="s">
        <v>1146</v>
      </c>
      <c r="AJ207" s="123">
        <v>1645</v>
      </c>
      <c r="AK207" s="123">
        <v>1645</v>
      </c>
      <c r="AL207" s="123" t="s">
        <v>366</v>
      </c>
      <c r="AM207" s="123">
        <v>10063.540000000001</v>
      </c>
      <c r="AN207" s="123">
        <v>173.86</v>
      </c>
      <c r="AO207" s="123">
        <v>10237.4</v>
      </c>
      <c r="AP207" s="123">
        <v>24194.03</v>
      </c>
      <c r="AQ207" s="123">
        <v>3662.68</v>
      </c>
      <c r="AR207" s="123">
        <v>27856.71</v>
      </c>
      <c r="AS207" s="123">
        <v>22433.46</v>
      </c>
      <c r="AT207" s="123">
        <v>3662.68</v>
      </c>
      <c r="AU207" s="123">
        <v>26096.14</v>
      </c>
      <c r="AV207" s="123">
        <v>51</v>
      </c>
      <c r="AW207" s="123">
        <v>1553</v>
      </c>
      <c r="AX207" s="123" t="s">
        <v>279</v>
      </c>
      <c r="AY207" s="123"/>
      <c r="AZ207" s="123"/>
      <c r="BA207" s="123"/>
      <c r="BB207" s="123" t="s">
        <v>280</v>
      </c>
      <c r="BC207" s="123"/>
      <c r="BD207" s="123"/>
      <c r="BE207" s="123">
        <v>0</v>
      </c>
      <c r="BF207" s="123" t="s">
        <v>1144</v>
      </c>
      <c r="BG207" s="123" t="s">
        <v>1148</v>
      </c>
      <c r="BH207" s="97" t="s">
        <v>1596</v>
      </c>
      <c r="BI207" s="123" t="s">
        <v>104</v>
      </c>
      <c r="BJ207" s="97">
        <v>46065</v>
      </c>
      <c r="BK207" s="95"/>
      <c r="BL207" s="95" t="s">
        <v>108</v>
      </c>
      <c r="BM207" s="98" t="s">
        <v>113</v>
      </c>
      <c r="BN207" s="99" t="s">
        <v>192</v>
      </c>
      <c r="BO207" s="123" t="s">
        <v>236</v>
      </c>
      <c r="BP207" s="123"/>
      <c r="BQ207" s="42"/>
      <c r="BR207" s="96"/>
    </row>
    <row r="208" spans="1:70" ht="30" hidden="1" customHeight="1" x14ac:dyDescent="0.35">
      <c r="A208" s="95">
        <v>154</v>
      </c>
      <c r="B208" s="123" t="s">
        <v>260</v>
      </c>
      <c r="C208" s="123" t="s">
        <v>250</v>
      </c>
      <c r="D208" s="123" t="s">
        <v>249</v>
      </c>
      <c r="E208" s="123" t="s">
        <v>261</v>
      </c>
      <c r="F208" s="123" t="s">
        <v>261</v>
      </c>
      <c r="G208" s="123" t="s">
        <v>247</v>
      </c>
      <c r="H208" s="123" t="s">
        <v>248</v>
      </c>
      <c r="I208" s="123">
        <v>126696</v>
      </c>
      <c r="J208" s="123" t="s">
        <v>677</v>
      </c>
      <c r="K208" s="123">
        <v>126696</v>
      </c>
      <c r="L208" s="123" t="s">
        <v>283</v>
      </c>
      <c r="M208" s="123" t="s">
        <v>284</v>
      </c>
      <c r="N208" s="123">
        <v>234538</v>
      </c>
      <c r="O208" s="123" t="s">
        <v>1129</v>
      </c>
      <c r="P208" s="123">
        <v>309345</v>
      </c>
      <c r="Q208" s="123" t="s">
        <v>1130</v>
      </c>
      <c r="R208" s="123" t="s">
        <v>359</v>
      </c>
      <c r="S208" s="123" t="s">
        <v>1149</v>
      </c>
      <c r="T208" s="123" t="s">
        <v>1149</v>
      </c>
      <c r="U208" s="123" t="s">
        <v>424</v>
      </c>
      <c r="V208" s="123" t="s">
        <v>268</v>
      </c>
      <c r="W208" s="123">
        <v>0</v>
      </c>
      <c r="X208" s="123" t="s">
        <v>301</v>
      </c>
      <c r="Y208" s="123">
        <v>18830544</v>
      </c>
      <c r="Z208" s="123" t="s">
        <v>1150</v>
      </c>
      <c r="AA208" s="123" t="s">
        <v>1133</v>
      </c>
      <c r="AB208" s="123">
        <v>31116</v>
      </c>
      <c r="AC208" s="123" t="s">
        <v>598</v>
      </c>
      <c r="AD208" s="123">
        <v>24</v>
      </c>
      <c r="AE208" s="123" t="s">
        <v>320</v>
      </c>
      <c r="AF208" s="123" t="s">
        <v>1134</v>
      </c>
      <c r="AG208" s="123" t="s">
        <v>1135</v>
      </c>
      <c r="AH208" s="123" t="s">
        <v>305</v>
      </c>
      <c r="AI208" s="123" t="s">
        <v>1133</v>
      </c>
      <c r="AJ208" s="123">
        <v>1645</v>
      </c>
      <c r="AK208" s="123">
        <v>1645</v>
      </c>
      <c r="AL208" s="123" t="s">
        <v>366</v>
      </c>
      <c r="AM208" s="123">
        <v>24378.86</v>
      </c>
      <c r="AN208" s="123">
        <v>1245</v>
      </c>
      <c r="AO208" s="123">
        <v>25623.86</v>
      </c>
      <c r="AP208" s="123">
        <v>10135.14</v>
      </c>
      <c r="AQ208" s="123">
        <v>239</v>
      </c>
      <c r="AR208" s="123">
        <v>10374.14</v>
      </c>
      <c r="AS208" s="123">
        <v>6737.14</v>
      </c>
      <c r="AT208" s="123">
        <v>239</v>
      </c>
      <c r="AU208" s="123">
        <v>6976.14</v>
      </c>
      <c r="AV208" s="123">
        <v>51</v>
      </c>
      <c r="AW208" s="123">
        <v>1402</v>
      </c>
      <c r="AX208" s="123" t="s">
        <v>279</v>
      </c>
      <c r="AY208" s="123"/>
      <c r="AZ208" s="123"/>
      <c r="BA208" s="123"/>
      <c r="BB208" s="123" t="s">
        <v>280</v>
      </c>
      <c r="BC208" s="123"/>
      <c r="BD208" s="123"/>
      <c r="BE208" s="123">
        <v>0</v>
      </c>
      <c r="BF208" s="123" t="s">
        <v>1149</v>
      </c>
      <c r="BG208" s="123" t="s">
        <v>1151</v>
      </c>
      <c r="BH208" s="97" t="s">
        <v>1596</v>
      </c>
      <c r="BI208" s="123" t="s">
        <v>104</v>
      </c>
      <c r="BJ208" s="97">
        <v>46065</v>
      </c>
      <c r="BK208" s="95"/>
      <c r="BL208" s="95" t="s">
        <v>108</v>
      </c>
      <c r="BM208" s="98" t="s">
        <v>113</v>
      </c>
      <c r="BN208" s="99" t="s">
        <v>192</v>
      </c>
      <c r="BO208" s="123" t="s">
        <v>236</v>
      </c>
      <c r="BP208" s="123"/>
      <c r="BQ208" s="42"/>
      <c r="BR208" s="96"/>
    </row>
    <row r="209" spans="1:70" ht="30" hidden="1" customHeight="1" x14ac:dyDescent="0.35">
      <c r="A209" s="95">
        <v>155</v>
      </c>
      <c r="B209" s="123" t="s">
        <v>260</v>
      </c>
      <c r="C209" s="123" t="s">
        <v>250</v>
      </c>
      <c r="D209" s="123" t="s">
        <v>249</v>
      </c>
      <c r="E209" s="123" t="s">
        <v>261</v>
      </c>
      <c r="F209" s="123" t="s">
        <v>261</v>
      </c>
      <c r="G209" s="123" t="s">
        <v>247</v>
      </c>
      <c r="H209" s="123" t="s">
        <v>248</v>
      </c>
      <c r="I209" s="123">
        <v>126696</v>
      </c>
      <c r="J209" s="123" t="s">
        <v>677</v>
      </c>
      <c r="K209" s="123">
        <v>126696</v>
      </c>
      <c r="L209" s="123" t="s">
        <v>283</v>
      </c>
      <c r="M209" s="123" t="s">
        <v>284</v>
      </c>
      <c r="N209" s="123">
        <v>234538</v>
      </c>
      <c r="O209" s="123" t="s">
        <v>1129</v>
      </c>
      <c r="P209" s="123">
        <v>308658</v>
      </c>
      <c r="Q209" s="123" t="s">
        <v>1143</v>
      </c>
      <c r="R209" s="123" t="s">
        <v>359</v>
      </c>
      <c r="S209" s="123" t="s">
        <v>1152</v>
      </c>
      <c r="T209" s="123" t="s">
        <v>1152</v>
      </c>
      <c r="U209" s="123" t="s">
        <v>319</v>
      </c>
      <c r="V209" s="123" t="s">
        <v>268</v>
      </c>
      <c r="W209" s="123">
        <v>0</v>
      </c>
      <c r="X209" s="123" t="s">
        <v>301</v>
      </c>
      <c r="Y209" s="123">
        <v>18800070</v>
      </c>
      <c r="Z209" s="123" t="s">
        <v>1153</v>
      </c>
      <c r="AA209" s="123" t="s">
        <v>1146</v>
      </c>
      <c r="AB209" s="123">
        <v>31116</v>
      </c>
      <c r="AC209" s="123" t="s">
        <v>598</v>
      </c>
      <c r="AD209" s="123">
        <v>24</v>
      </c>
      <c r="AE209" s="123" t="s">
        <v>320</v>
      </c>
      <c r="AF209" s="123" t="s">
        <v>1134</v>
      </c>
      <c r="AG209" s="123" t="s">
        <v>1147</v>
      </c>
      <c r="AH209" s="123" t="s">
        <v>305</v>
      </c>
      <c r="AI209" s="123" t="s">
        <v>1146</v>
      </c>
      <c r="AJ209" s="123">
        <v>1645</v>
      </c>
      <c r="AK209" s="123">
        <v>1645</v>
      </c>
      <c r="AL209" s="123" t="s">
        <v>366</v>
      </c>
      <c r="AM209" s="123">
        <v>11840.41</v>
      </c>
      <c r="AN209" s="123">
        <v>173.86</v>
      </c>
      <c r="AO209" s="123">
        <v>12014.27</v>
      </c>
      <c r="AP209" s="123">
        <v>22406.5</v>
      </c>
      <c r="AQ209" s="123">
        <v>3026.55</v>
      </c>
      <c r="AR209" s="123">
        <v>25433.05</v>
      </c>
      <c r="AS209" s="123">
        <v>20645.59</v>
      </c>
      <c r="AT209" s="123">
        <v>3026.55</v>
      </c>
      <c r="AU209" s="123">
        <v>23672.14</v>
      </c>
      <c r="AV209" s="123">
        <v>51</v>
      </c>
      <c r="AW209" s="123">
        <v>1553</v>
      </c>
      <c r="AX209" s="123" t="s">
        <v>279</v>
      </c>
      <c r="AY209" s="123"/>
      <c r="AZ209" s="123"/>
      <c r="BA209" s="123"/>
      <c r="BB209" s="123" t="s">
        <v>280</v>
      </c>
      <c r="BC209" s="123"/>
      <c r="BD209" s="123"/>
      <c r="BE209" s="123">
        <v>0</v>
      </c>
      <c r="BF209" s="123" t="s">
        <v>1152</v>
      </c>
      <c r="BG209" s="123" t="s">
        <v>1154</v>
      </c>
      <c r="BH209" s="97" t="s">
        <v>1596</v>
      </c>
      <c r="BI209" s="123" t="s">
        <v>104</v>
      </c>
      <c r="BJ209" s="97">
        <v>46065</v>
      </c>
      <c r="BK209" s="95"/>
      <c r="BL209" s="95" t="s">
        <v>108</v>
      </c>
      <c r="BM209" s="98" t="s">
        <v>113</v>
      </c>
      <c r="BN209" s="99" t="s">
        <v>192</v>
      </c>
      <c r="BO209" s="123" t="s">
        <v>236</v>
      </c>
      <c r="BP209" s="123"/>
      <c r="BQ209" s="42"/>
      <c r="BR209" s="96"/>
    </row>
    <row r="210" spans="1:70" ht="30" hidden="1" customHeight="1" x14ac:dyDescent="0.35">
      <c r="A210" s="95">
        <v>156</v>
      </c>
      <c r="B210" s="123" t="s">
        <v>260</v>
      </c>
      <c r="C210" s="123" t="s">
        <v>250</v>
      </c>
      <c r="D210" s="123" t="s">
        <v>249</v>
      </c>
      <c r="E210" s="123" t="s">
        <v>261</v>
      </c>
      <c r="F210" s="123" t="s">
        <v>261</v>
      </c>
      <c r="G210" s="123" t="s">
        <v>247</v>
      </c>
      <c r="H210" s="123" t="s">
        <v>248</v>
      </c>
      <c r="I210" s="123">
        <v>126696</v>
      </c>
      <c r="J210" s="123" t="s">
        <v>677</v>
      </c>
      <c r="K210" s="123">
        <v>126696</v>
      </c>
      <c r="L210" s="123" t="s">
        <v>283</v>
      </c>
      <c r="M210" s="123" t="s">
        <v>284</v>
      </c>
      <c r="N210" s="123">
        <v>234538</v>
      </c>
      <c r="O210" s="123" t="s">
        <v>1129</v>
      </c>
      <c r="P210" s="123">
        <v>309345</v>
      </c>
      <c r="Q210" s="123" t="s">
        <v>1130</v>
      </c>
      <c r="R210" s="123" t="s">
        <v>359</v>
      </c>
      <c r="S210" s="123" t="s">
        <v>1155</v>
      </c>
      <c r="T210" s="123" t="s">
        <v>1155</v>
      </c>
      <c r="U210" s="123" t="s">
        <v>267</v>
      </c>
      <c r="V210" s="123" t="s">
        <v>268</v>
      </c>
      <c r="W210" s="123">
        <v>0</v>
      </c>
      <c r="X210" s="123" t="s">
        <v>688</v>
      </c>
      <c r="Y210" s="123">
        <v>18800335</v>
      </c>
      <c r="Z210" s="123" t="s">
        <v>1153</v>
      </c>
      <c r="AA210" s="123" t="s">
        <v>1133</v>
      </c>
      <c r="AB210" s="123">
        <v>37339</v>
      </c>
      <c r="AC210" s="123" t="s">
        <v>598</v>
      </c>
      <c r="AD210" s="123">
        <v>24</v>
      </c>
      <c r="AE210" s="123" t="s">
        <v>273</v>
      </c>
      <c r="AF210" s="123" t="s">
        <v>1156</v>
      </c>
      <c r="AG210" s="123" t="s">
        <v>1135</v>
      </c>
      <c r="AH210" s="123" t="s">
        <v>305</v>
      </c>
      <c r="AI210" s="123" t="s">
        <v>1133</v>
      </c>
      <c r="AJ210" s="123">
        <v>1970</v>
      </c>
      <c r="AK210" s="123">
        <v>1970</v>
      </c>
      <c r="AL210" s="123" t="s">
        <v>354</v>
      </c>
      <c r="AM210" s="123">
        <v>12034.35</v>
      </c>
      <c r="AN210" s="123">
        <v>152.69</v>
      </c>
      <c r="AO210" s="123">
        <v>12187.04</v>
      </c>
      <c r="AP210" s="123">
        <v>30649.49</v>
      </c>
      <c r="AQ210" s="123">
        <v>4947.66</v>
      </c>
      <c r="AR210" s="123">
        <v>35597.15</v>
      </c>
      <c r="AS210" s="123">
        <v>28545.65</v>
      </c>
      <c r="AT210" s="123">
        <v>4947.66</v>
      </c>
      <c r="AU210" s="123">
        <v>33493.31</v>
      </c>
      <c r="AV210" s="123">
        <v>51</v>
      </c>
      <c r="AW210" s="123">
        <v>1553</v>
      </c>
      <c r="AX210" s="123" t="s">
        <v>279</v>
      </c>
      <c r="AY210" s="123"/>
      <c r="AZ210" s="123"/>
      <c r="BA210" s="123"/>
      <c r="BB210" s="123" t="s">
        <v>280</v>
      </c>
      <c r="BC210" s="123"/>
      <c r="BD210" s="123"/>
      <c r="BE210" s="123">
        <v>0</v>
      </c>
      <c r="BF210" s="123" t="s">
        <v>1155</v>
      </c>
      <c r="BG210" s="123" t="s">
        <v>1157</v>
      </c>
      <c r="BH210" s="97" t="s">
        <v>1596</v>
      </c>
      <c r="BI210" s="123" t="s">
        <v>104</v>
      </c>
      <c r="BJ210" s="97">
        <v>46065</v>
      </c>
      <c r="BK210" s="95"/>
      <c r="BL210" s="95" t="s">
        <v>108</v>
      </c>
      <c r="BM210" s="98" t="s">
        <v>113</v>
      </c>
      <c r="BN210" s="99" t="s">
        <v>192</v>
      </c>
      <c r="BO210" s="123" t="s">
        <v>236</v>
      </c>
      <c r="BP210" s="123"/>
      <c r="BQ210" s="42"/>
      <c r="BR210" s="96"/>
    </row>
    <row r="211" spans="1:70" ht="30" hidden="1" customHeight="1" x14ac:dyDescent="0.35">
      <c r="A211" s="95">
        <v>157</v>
      </c>
      <c r="B211" s="123" t="s">
        <v>260</v>
      </c>
      <c r="C211" s="123" t="s">
        <v>250</v>
      </c>
      <c r="D211" s="123" t="s">
        <v>249</v>
      </c>
      <c r="E211" s="123" t="s">
        <v>261</v>
      </c>
      <c r="F211" s="123" t="s">
        <v>261</v>
      </c>
      <c r="G211" s="123" t="s">
        <v>247</v>
      </c>
      <c r="H211" s="123" t="s">
        <v>248</v>
      </c>
      <c r="I211" s="123">
        <v>126696</v>
      </c>
      <c r="J211" s="123" t="s">
        <v>677</v>
      </c>
      <c r="K211" s="123">
        <v>126696</v>
      </c>
      <c r="L211" s="123" t="s">
        <v>283</v>
      </c>
      <c r="M211" s="123" t="s">
        <v>284</v>
      </c>
      <c r="N211" s="123">
        <v>234538</v>
      </c>
      <c r="O211" s="123" t="s">
        <v>1129</v>
      </c>
      <c r="P211" s="123">
        <v>308658</v>
      </c>
      <c r="Q211" s="123" t="s">
        <v>1143</v>
      </c>
      <c r="R211" s="123" t="s">
        <v>359</v>
      </c>
      <c r="S211" s="123" t="s">
        <v>1158</v>
      </c>
      <c r="T211" s="123" t="s">
        <v>1158</v>
      </c>
      <c r="U211" s="123" t="s">
        <v>424</v>
      </c>
      <c r="V211" s="123" t="s">
        <v>268</v>
      </c>
      <c r="W211" s="123">
        <v>0</v>
      </c>
      <c r="X211" s="123" t="s">
        <v>301</v>
      </c>
      <c r="Y211" s="123">
        <v>18799636</v>
      </c>
      <c r="Z211" s="123" t="s">
        <v>1159</v>
      </c>
      <c r="AA211" s="123" t="s">
        <v>1146</v>
      </c>
      <c r="AB211" s="123">
        <v>31116</v>
      </c>
      <c r="AC211" s="123" t="s">
        <v>598</v>
      </c>
      <c r="AD211" s="123">
        <v>24</v>
      </c>
      <c r="AE211" s="123" t="s">
        <v>320</v>
      </c>
      <c r="AF211" s="123" t="s">
        <v>1134</v>
      </c>
      <c r="AG211" s="123" t="s">
        <v>1147</v>
      </c>
      <c r="AH211" s="123" t="s">
        <v>305</v>
      </c>
      <c r="AI211" s="123" t="s">
        <v>1146</v>
      </c>
      <c r="AJ211" s="123">
        <v>1645</v>
      </c>
      <c r="AK211" s="123">
        <v>1645</v>
      </c>
      <c r="AL211" s="123" t="s">
        <v>366</v>
      </c>
      <c r="AM211" s="123">
        <v>8756.1299999999992</v>
      </c>
      <c r="AN211" s="123">
        <v>173.86</v>
      </c>
      <c r="AO211" s="123">
        <v>8929.99</v>
      </c>
      <c r="AP211" s="123">
        <v>26008.28</v>
      </c>
      <c r="AQ211" s="123">
        <v>4255.2700000000004</v>
      </c>
      <c r="AR211" s="123">
        <v>30263.55</v>
      </c>
      <c r="AS211" s="123">
        <v>24247.87</v>
      </c>
      <c r="AT211" s="123">
        <v>4255.2700000000004</v>
      </c>
      <c r="AU211" s="123">
        <v>28503.14</v>
      </c>
      <c r="AV211" s="123">
        <v>51</v>
      </c>
      <c r="AW211" s="123">
        <v>1553</v>
      </c>
      <c r="AX211" s="123" t="s">
        <v>279</v>
      </c>
      <c r="AY211" s="123"/>
      <c r="AZ211" s="123"/>
      <c r="BA211" s="123"/>
      <c r="BB211" s="123" t="s">
        <v>280</v>
      </c>
      <c r="BC211" s="123"/>
      <c r="BD211" s="123"/>
      <c r="BE211" s="123">
        <v>0</v>
      </c>
      <c r="BF211" s="123" t="s">
        <v>1158</v>
      </c>
      <c r="BG211" s="123" t="s">
        <v>1160</v>
      </c>
      <c r="BH211" s="97" t="s">
        <v>1596</v>
      </c>
      <c r="BI211" s="123" t="s">
        <v>104</v>
      </c>
      <c r="BJ211" s="97">
        <v>46065</v>
      </c>
      <c r="BK211" s="95"/>
      <c r="BL211" s="95" t="s">
        <v>108</v>
      </c>
      <c r="BM211" s="98" t="s">
        <v>113</v>
      </c>
      <c r="BN211" s="99" t="s">
        <v>192</v>
      </c>
      <c r="BO211" s="123" t="s">
        <v>236</v>
      </c>
      <c r="BP211" s="123"/>
      <c r="BQ211" s="42"/>
      <c r="BR211" s="96"/>
    </row>
    <row r="212" spans="1:70" ht="30" hidden="1" customHeight="1" x14ac:dyDescent="0.35">
      <c r="A212" s="95">
        <v>158</v>
      </c>
      <c r="B212" s="123" t="s">
        <v>260</v>
      </c>
      <c r="C212" s="123" t="s">
        <v>250</v>
      </c>
      <c r="D212" s="123" t="s">
        <v>249</v>
      </c>
      <c r="E212" s="123" t="s">
        <v>261</v>
      </c>
      <c r="F212" s="123" t="s">
        <v>261</v>
      </c>
      <c r="G212" s="123" t="s">
        <v>247</v>
      </c>
      <c r="H212" s="123" t="s">
        <v>248</v>
      </c>
      <c r="I212" s="123">
        <v>126696</v>
      </c>
      <c r="J212" s="123" t="s">
        <v>677</v>
      </c>
      <c r="K212" s="123">
        <v>126696</v>
      </c>
      <c r="L212" s="123" t="s">
        <v>283</v>
      </c>
      <c r="M212" s="123" t="s">
        <v>284</v>
      </c>
      <c r="N212" s="123">
        <v>234538</v>
      </c>
      <c r="O212" s="123" t="s">
        <v>1129</v>
      </c>
      <c r="P212" s="123">
        <v>308658</v>
      </c>
      <c r="Q212" s="123" t="s">
        <v>1143</v>
      </c>
      <c r="R212" s="123" t="s">
        <v>359</v>
      </c>
      <c r="S212" s="123" t="s">
        <v>1161</v>
      </c>
      <c r="T212" s="123" t="s">
        <v>1161</v>
      </c>
      <c r="U212" s="123" t="s">
        <v>319</v>
      </c>
      <c r="V212" s="123" t="s">
        <v>268</v>
      </c>
      <c r="W212" s="123">
        <v>0</v>
      </c>
      <c r="X212" s="123" t="s">
        <v>301</v>
      </c>
      <c r="Y212" s="123">
        <v>20796098</v>
      </c>
      <c r="Z212" s="123" t="s">
        <v>1162</v>
      </c>
      <c r="AA212" s="123" t="s">
        <v>1133</v>
      </c>
      <c r="AB212" s="123">
        <v>31116</v>
      </c>
      <c r="AC212" s="123" t="s">
        <v>598</v>
      </c>
      <c r="AD212" s="123">
        <v>24</v>
      </c>
      <c r="AE212" s="123" t="s">
        <v>320</v>
      </c>
      <c r="AF212" s="123" t="s">
        <v>1134</v>
      </c>
      <c r="AG212" s="123" t="s">
        <v>1135</v>
      </c>
      <c r="AH212" s="123" t="s">
        <v>305</v>
      </c>
      <c r="AI212" s="123" t="s">
        <v>1133</v>
      </c>
      <c r="AJ212" s="123">
        <v>1650</v>
      </c>
      <c r="AK212" s="123">
        <v>1650</v>
      </c>
      <c r="AL212" s="123" t="s">
        <v>366</v>
      </c>
      <c r="AM212" s="123">
        <v>8939.1299999999992</v>
      </c>
      <c r="AN212" s="123">
        <v>170</v>
      </c>
      <c r="AO212" s="123">
        <v>9109.1299999999992</v>
      </c>
      <c r="AP212" s="123">
        <v>27549.42</v>
      </c>
      <c r="AQ212" s="123">
        <v>4787.2700000000004</v>
      </c>
      <c r="AR212" s="123">
        <v>32336.69</v>
      </c>
      <c r="AS212" s="123">
        <v>25796.87</v>
      </c>
      <c r="AT212" s="123">
        <v>4787.2700000000004</v>
      </c>
      <c r="AU212" s="123">
        <v>30584.14</v>
      </c>
      <c r="AV212" s="123">
        <v>51</v>
      </c>
      <c r="AW212" s="123">
        <v>1553</v>
      </c>
      <c r="AX212" s="123" t="s">
        <v>279</v>
      </c>
      <c r="AY212" s="123"/>
      <c r="AZ212" s="123"/>
      <c r="BA212" s="123"/>
      <c r="BB212" s="123" t="s">
        <v>280</v>
      </c>
      <c r="BC212" s="123"/>
      <c r="BD212" s="123"/>
      <c r="BE212" s="123">
        <v>0</v>
      </c>
      <c r="BF212" s="123" t="s">
        <v>1161</v>
      </c>
      <c r="BG212" s="123" t="s">
        <v>1163</v>
      </c>
      <c r="BH212" s="97" t="s">
        <v>1596</v>
      </c>
      <c r="BI212" s="123" t="s">
        <v>104</v>
      </c>
      <c r="BJ212" s="97">
        <v>46065</v>
      </c>
      <c r="BK212" s="95"/>
      <c r="BL212" s="95" t="s">
        <v>108</v>
      </c>
      <c r="BM212" s="98" t="s">
        <v>113</v>
      </c>
      <c r="BN212" s="99" t="s">
        <v>192</v>
      </c>
      <c r="BO212" s="123" t="s">
        <v>236</v>
      </c>
      <c r="BP212" s="123"/>
      <c r="BQ212" s="42"/>
      <c r="BR212" s="96"/>
    </row>
    <row r="213" spans="1:70" ht="30" hidden="1" customHeight="1" x14ac:dyDescent="0.35">
      <c r="A213" s="95">
        <v>159</v>
      </c>
      <c r="B213" s="123" t="s">
        <v>260</v>
      </c>
      <c r="C213" s="123" t="s">
        <v>250</v>
      </c>
      <c r="D213" s="123" t="s">
        <v>249</v>
      </c>
      <c r="E213" s="123" t="s">
        <v>261</v>
      </c>
      <c r="F213" s="123" t="s">
        <v>261</v>
      </c>
      <c r="G213" s="123" t="s">
        <v>247</v>
      </c>
      <c r="H213" s="123" t="s">
        <v>248</v>
      </c>
      <c r="I213" s="123">
        <v>126696</v>
      </c>
      <c r="J213" s="123" t="s">
        <v>677</v>
      </c>
      <c r="K213" s="123">
        <v>126696</v>
      </c>
      <c r="L213" s="123" t="s">
        <v>283</v>
      </c>
      <c r="M213" s="123" t="s">
        <v>284</v>
      </c>
      <c r="N213" s="123">
        <v>234538</v>
      </c>
      <c r="O213" s="123" t="s">
        <v>1129</v>
      </c>
      <c r="P213" s="123">
        <v>308658</v>
      </c>
      <c r="Q213" s="123" t="s">
        <v>1143</v>
      </c>
      <c r="R213" s="123" t="s">
        <v>359</v>
      </c>
      <c r="S213" s="123" t="s">
        <v>1164</v>
      </c>
      <c r="T213" s="123" t="s">
        <v>1164</v>
      </c>
      <c r="U213" s="123" t="s">
        <v>319</v>
      </c>
      <c r="V213" s="123" t="s">
        <v>268</v>
      </c>
      <c r="W213" s="123">
        <v>0</v>
      </c>
      <c r="X213" s="123" t="s">
        <v>301</v>
      </c>
      <c r="Y213" s="123">
        <v>20944850</v>
      </c>
      <c r="Z213" s="123" t="s">
        <v>1165</v>
      </c>
      <c r="AA213" s="123" t="s">
        <v>1133</v>
      </c>
      <c r="AB213" s="123">
        <v>31116</v>
      </c>
      <c r="AC213" s="123" t="s">
        <v>598</v>
      </c>
      <c r="AD213" s="123">
        <v>24</v>
      </c>
      <c r="AE213" s="123" t="s">
        <v>320</v>
      </c>
      <c r="AF213" s="123" t="s">
        <v>1134</v>
      </c>
      <c r="AG213" s="123" t="s">
        <v>1135</v>
      </c>
      <c r="AH213" s="123" t="s">
        <v>305</v>
      </c>
      <c r="AI213" s="123" t="s">
        <v>1133</v>
      </c>
      <c r="AJ213" s="123">
        <v>1650</v>
      </c>
      <c r="AK213" s="123">
        <v>1650</v>
      </c>
      <c r="AL213" s="123" t="s">
        <v>366</v>
      </c>
      <c r="AM213" s="123">
        <v>11649.64</v>
      </c>
      <c r="AN213" s="123">
        <v>712</v>
      </c>
      <c r="AO213" s="123">
        <v>12361.64</v>
      </c>
      <c r="AP213" s="123">
        <v>23718</v>
      </c>
      <c r="AQ213" s="123">
        <v>3603.78</v>
      </c>
      <c r="AR213" s="123">
        <v>27321.78</v>
      </c>
      <c r="AS213" s="123">
        <v>21965.360000000001</v>
      </c>
      <c r="AT213" s="123">
        <v>3603.78</v>
      </c>
      <c r="AU213" s="123">
        <v>25569.14</v>
      </c>
      <c r="AV213" s="123">
        <v>51</v>
      </c>
      <c r="AW213" s="123">
        <v>1522</v>
      </c>
      <c r="AX213" s="123" t="s">
        <v>279</v>
      </c>
      <c r="AY213" s="123"/>
      <c r="AZ213" s="123"/>
      <c r="BA213" s="123"/>
      <c r="BB213" s="123" t="s">
        <v>280</v>
      </c>
      <c r="BC213" s="123"/>
      <c r="BD213" s="123"/>
      <c r="BE213" s="123">
        <v>0</v>
      </c>
      <c r="BF213" s="123" t="s">
        <v>1164</v>
      </c>
      <c r="BG213" s="123" t="s">
        <v>1166</v>
      </c>
      <c r="BH213" s="97" t="s">
        <v>1596</v>
      </c>
      <c r="BI213" s="123" t="s">
        <v>104</v>
      </c>
      <c r="BJ213" s="97">
        <v>46065</v>
      </c>
      <c r="BK213" s="95"/>
      <c r="BL213" s="95" t="s">
        <v>108</v>
      </c>
      <c r="BM213" s="98" t="s">
        <v>113</v>
      </c>
      <c r="BN213" s="99" t="s">
        <v>192</v>
      </c>
      <c r="BO213" s="123" t="s">
        <v>236</v>
      </c>
      <c r="BP213" s="123"/>
      <c r="BQ213" s="42"/>
      <c r="BR213" s="96"/>
    </row>
    <row r="214" spans="1:70" ht="30" hidden="1" customHeight="1" x14ac:dyDescent="0.35">
      <c r="A214" s="95">
        <v>160</v>
      </c>
      <c r="B214" s="123" t="s">
        <v>260</v>
      </c>
      <c r="C214" s="123" t="s">
        <v>250</v>
      </c>
      <c r="D214" s="123" t="s">
        <v>249</v>
      </c>
      <c r="E214" s="123" t="s">
        <v>261</v>
      </c>
      <c r="F214" s="123" t="s">
        <v>261</v>
      </c>
      <c r="G214" s="123" t="s">
        <v>247</v>
      </c>
      <c r="H214" s="123" t="s">
        <v>248</v>
      </c>
      <c r="I214" s="123">
        <v>126696</v>
      </c>
      <c r="J214" s="123" t="s">
        <v>677</v>
      </c>
      <c r="K214" s="123">
        <v>126696</v>
      </c>
      <c r="L214" s="123" t="s">
        <v>283</v>
      </c>
      <c r="M214" s="123" t="s">
        <v>284</v>
      </c>
      <c r="N214" s="123">
        <v>234538</v>
      </c>
      <c r="O214" s="123" t="s">
        <v>1129</v>
      </c>
      <c r="P214" s="123">
        <v>308658</v>
      </c>
      <c r="Q214" s="123" t="s">
        <v>1143</v>
      </c>
      <c r="R214" s="123" t="s">
        <v>359</v>
      </c>
      <c r="S214" s="123" t="s">
        <v>1167</v>
      </c>
      <c r="T214" s="123" t="s">
        <v>1167</v>
      </c>
      <c r="U214" s="123" t="s">
        <v>319</v>
      </c>
      <c r="V214" s="123" t="s">
        <v>268</v>
      </c>
      <c r="W214" s="123">
        <v>0</v>
      </c>
      <c r="X214" s="123" t="s">
        <v>301</v>
      </c>
      <c r="Y214" s="123">
        <v>20796193</v>
      </c>
      <c r="Z214" s="123" t="s">
        <v>1168</v>
      </c>
      <c r="AA214" s="123" t="s">
        <v>1169</v>
      </c>
      <c r="AB214" s="123">
        <v>31116</v>
      </c>
      <c r="AC214" s="123" t="s">
        <v>598</v>
      </c>
      <c r="AD214" s="123">
        <v>24</v>
      </c>
      <c r="AE214" s="123" t="s">
        <v>320</v>
      </c>
      <c r="AF214" s="123" t="s">
        <v>1134</v>
      </c>
      <c r="AG214" s="123" t="s">
        <v>1170</v>
      </c>
      <c r="AH214" s="123" t="s">
        <v>305</v>
      </c>
      <c r="AI214" s="123" t="s">
        <v>1169</v>
      </c>
      <c r="AJ214" s="123">
        <v>1650</v>
      </c>
      <c r="AK214" s="123">
        <v>1650</v>
      </c>
      <c r="AL214" s="123" t="s">
        <v>366</v>
      </c>
      <c r="AM214" s="123">
        <v>7011.35</v>
      </c>
      <c r="AN214" s="123">
        <v>173.86</v>
      </c>
      <c r="AO214" s="123">
        <v>7185.21</v>
      </c>
      <c r="AP214" s="123">
        <v>28010.99</v>
      </c>
      <c r="AQ214" s="123">
        <v>5107.49</v>
      </c>
      <c r="AR214" s="123">
        <v>33118.480000000003</v>
      </c>
      <c r="AS214" s="123">
        <v>26253.65</v>
      </c>
      <c r="AT214" s="123">
        <v>5107.49</v>
      </c>
      <c r="AU214" s="123">
        <v>31361.14</v>
      </c>
      <c r="AV214" s="123">
        <v>51</v>
      </c>
      <c r="AW214" s="123">
        <v>1553</v>
      </c>
      <c r="AX214" s="123" t="s">
        <v>279</v>
      </c>
      <c r="AY214" s="123"/>
      <c r="AZ214" s="123"/>
      <c r="BA214" s="123"/>
      <c r="BB214" s="123" t="s">
        <v>280</v>
      </c>
      <c r="BC214" s="123"/>
      <c r="BD214" s="123"/>
      <c r="BE214" s="123">
        <v>0</v>
      </c>
      <c r="BF214" s="123" t="s">
        <v>1167</v>
      </c>
      <c r="BG214" s="123" t="s">
        <v>1171</v>
      </c>
      <c r="BH214" s="97" t="s">
        <v>1596</v>
      </c>
      <c r="BI214" s="123" t="s">
        <v>104</v>
      </c>
      <c r="BJ214" s="97">
        <v>46065</v>
      </c>
      <c r="BK214" s="95"/>
      <c r="BL214" s="95" t="s">
        <v>108</v>
      </c>
      <c r="BM214" s="98" t="s">
        <v>113</v>
      </c>
      <c r="BN214" s="99" t="s">
        <v>192</v>
      </c>
      <c r="BO214" s="123" t="s">
        <v>236</v>
      </c>
      <c r="BP214" s="123"/>
      <c r="BQ214" s="42"/>
      <c r="BR214" s="96"/>
    </row>
    <row r="215" spans="1:70" ht="30" hidden="1" customHeight="1" x14ac:dyDescent="0.35">
      <c r="A215" s="95">
        <v>161</v>
      </c>
      <c r="B215" s="123" t="s">
        <v>260</v>
      </c>
      <c r="C215" s="123" t="s">
        <v>250</v>
      </c>
      <c r="D215" s="123" t="s">
        <v>249</v>
      </c>
      <c r="E215" s="123" t="s">
        <v>261</v>
      </c>
      <c r="F215" s="123" t="s">
        <v>261</v>
      </c>
      <c r="G215" s="123" t="s">
        <v>247</v>
      </c>
      <c r="H215" s="123" t="s">
        <v>248</v>
      </c>
      <c r="I215" s="123">
        <v>126696</v>
      </c>
      <c r="J215" s="123" t="s">
        <v>677</v>
      </c>
      <c r="K215" s="123">
        <v>126696</v>
      </c>
      <c r="L215" s="123" t="s">
        <v>283</v>
      </c>
      <c r="M215" s="123" t="s">
        <v>284</v>
      </c>
      <c r="N215" s="123">
        <v>234538</v>
      </c>
      <c r="O215" s="123" t="s">
        <v>1129</v>
      </c>
      <c r="P215" s="123">
        <v>309345</v>
      </c>
      <c r="Q215" s="123" t="s">
        <v>1130</v>
      </c>
      <c r="R215" s="123" t="s">
        <v>359</v>
      </c>
      <c r="S215" s="123" t="s">
        <v>1172</v>
      </c>
      <c r="T215" s="123" t="s">
        <v>1172</v>
      </c>
      <c r="U215" s="123" t="s">
        <v>267</v>
      </c>
      <c r="V215" s="123" t="s">
        <v>268</v>
      </c>
      <c r="W215" s="123">
        <v>0</v>
      </c>
      <c r="X215" s="123" t="s">
        <v>1173</v>
      </c>
      <c r="Y215" s="123">
        <v>18798229</v>
      </c>
      <c r="Z215" s="123" t="s">
        <v>1174</v>
      </c>
      <c r="AA215" s="123" t="s">
        <v>1133</v>
      </c>
      <c r="AB215" s="123">
        <v>37339</v>
      </c>
      <c r="AC215" s="123" t="s">
        <v>598</v>
      </c>
      <c r="AD215" s="123">
        <v>24</v>
      </c>
      <c r="AE215" s="123" t="s">
        <v>273</v>
      </c>
      <c r="AF215" s="123" t="s">
        <v>1156</v>
      </c>
      <c r="AG215" s="123" t="s">
        <v>1135</v>
      </c>
      <c r="AH215" s="123" t="s">
        <v>305</v>
      </c>
      <c r="AI215" s="123" t="s">
        <v>1133</v>
      </c>
      <c r="AJ215" s="123">
        <v>1970</v>
      </c>
      <c r="AK215" s="123">
        <v>1970</v>
      </c>
      <c r="AL215" s="123" t="s">
        <v>366</v>
      </c>
      <c r="AM215" s="123">
        <v>32976.71</v>
      </c>
      <c r="AN215" s="123">
        <v>1393</v>
      </c>
      <c r="AO215" s="123">
        <v>34369.71</v>
      </c>
      <c r="AP215" s="123">
        <v>4841.29</v>
      </c>
      <c r="AQ215" s="123">
        <v>71</v>
      </c>
      <c r="AR215" s="123">
        <v>4912.29</v>
      </c>
      <c r="AS215" s="123">
        <v>4362.29</v>
      </c>
      <c r="AT215" s="123">
        <v>71</v>
      </c>
      <c r="AU215" s="123">
        <v>4433.29</v>
      </c>
      <c r="AV215" s="123">
        <v>51</v>
      </c>
      <c r="AW215" s="123">
        <v>1371</v>
      </c>
      <c r="AX215" s="123" t="s">
        <v>279</v>
      </c>
      <c r="AY215" s="123"/>
      <c r="AZ215" s="123"/>
      <c r="BA215" s="123"/>
      <c r="BB215" s="123" t="s">
        <v>280</v>
      </c>
      <c r="BC215" s="123"/>
      <c r="BD215" s="123"/>
      <c r="BE215" s="123">
        <v>0</v>
      </c>
      <c r="BF215" s="123" t="s">
        <v>1172</v>
      </c>
      <c r="BG215" s="123" t="s">
        <v>1175</v>
      </c>
      <c r="BH215" s="97" t="s">
        <v>1596</v>
      </c>
      <c r="BI215" s="123" t="s">
        <v>104</v>
      </c>
      <c r="BJ215" s="97">
        <v>46065</v>
      </c>
      <c r="BK215" s="95"/>
      <c r="BL215" s="95" t="s">
        <v>108</v>
      </c>
      <c r="BM215" s="98" t="s">
        <v>113</v>
      </c>
      <c r="BN215" s="99" t="s">
        <v>192</v>
      </c>
      <c r="BO215" s="123" t="s">
        <v>236</v>
      </c>
      <c r="BP215" s="123"/>
      <c r="BQ215" s="42"/>
      <c r="BR215" s="96"/>
    </row>
    <row r="216" spans="1:70" ht="30" hidden="1" customHeight="1" x14ac:dyDescent="0.35">
      <c r="A216" s="95">
        <v>180</v>
      </c>
      <c r="B216" s="123" t="s">
        <v>260</v>
      </c>
      <c r="C216" s="123" t="s">
        <v>250</v>
      </c>
      <c r="D216" s="123" t="s">
        <v>249</v>
      </c>
      <c r="E216" s="123" t="s">
        <v>261</v>
      </c>
      <c r="F216" s="123" t="s">
        <v>261</v>
      </c>
      <c r="G216" s="123" t="s">
        <v>247</v>
      </c>
      <c r="H216" s="123" t="s">
        <v>248</v>
      </c>
      <c r="I216" s="123">
        <v>123509</v>
      </c>
      <c r="J216" s="123" t="s">
        <v>356</v>
      </c>
      <c r="K216" s="123">
        <v>123509</v>
      </c>
      <c r="L216" s="123" t="s">
        <v>283</v>
      </c>
      <c r="M216" s="123" t="s">
        <v>284</v>
      </c>
      <c r="N216" s="123">
        <v>210314</v>
      </c>
      <c r="O216" s="123" t="s">
        <v>1251</v>
      </c>
      <c r="P216" s="123">
        <v>278058</v>
      </c>
      <c r="Q216" s="123" t="s">
        <v>1252</v>
      </c>
      <c r="R216" s="123" t="s">
        <v>318</v>
      </c>
      <c r="S216" s="123" t="s">
        <v>1253</v>
      </c>
      <c r="T216" s="123" t="s">
        <v>1253</v>
      </c>
      <c r="U216" s="123" t="s">
        <v>408</v>
      </c>
      <c r="V216" s="123" t="s">
        <v>268</v>
      </c>
      <c r="W216" s="123">
        <v>0</v>
      </c>
      <c r="X216" s="123" t="s">
        <v>301</v>
      </c>
      <c r="Y216" s="123">
        <v>16485065</v>
      </c>
      <c r="Z216" s="123" t="s">
        <v>1254</v>
      </c>
      <c r="AA216" s="123" t="s">
        <v>1255</v>
      </c>
      <c r="AB216" s="123">
        <v>29975</v>
      </c>
      <c r="AC216" s="123" t="s">
        <v>598</v>
      </c>
      <c r="AD216" s="123">
        <v>38</v>
      </c>
      <c r="AE216" s="123" t="s">
        <v>320</v>
      </c>
      <c r="AF216" s="123" t="s">
        <v>1256</v>
      </c>
      <c r="AG216" s="123" t="s">
        <v>1257</v>
      </c>
      <c r="AH216" s="123" t="s">
        <v>305</v>
      </c>
      <c r="AI216" s="123" t="s">
        <v>1255</v>
      </c>
      <c r="AJ216" s="123">
        <v>0</v>
      </c>
      <c r="AK216" s="123">
        <v>0</v>
      </c>
      <c r="AL216" s="123" t="s">
        <v>366</v>
      </c>
      <c r="AM216" s="123">
        <v>14509.9</v>
      </c>
      <c r="AN216" s="123">
        <v>462.38</v>
      </c>
      <c r="AO216" s="123">
        <v>14972.28</v>
      </c>
      <c r="AP216" s="123">
        <v>17152.099999999999</v>
      </c>
      <c r="AQ216" s="123">
        <v>1087.9000000000001</v>
      </c>
      <c r="AR216" s="123">
        <v>18240</v>
      </c>
      <c r="AS216" s="123">
        <v>17152.97</v>
      </c>
      <c r="AT216" s="123">
        <v>1087.9000000000001</v>
      </c>
      <c r="AU216" s="123">
        <v>18240.87</v>
      </c>
      <c r="AV216" s="123">
        <v>90</v>
      </c>
      <c r="AW216" s="123">
        <v>1956</v>
      </c>
      <c r="AX216" s="123" t="s">
        <v>279</v>
      </c>
      <c r="AY216" s="123"/>
      <c r="AZ216" s="123"/>
      <c r="BA216" s="123"/>
      <c r="BB216" s="123" t="s">
        <v>280</v>
      </c>
      <c r="BC216" s="123"/>
      <c r="BD216" s="123" t="s">
        <v>367</v>
      </c>
      <c r="BE216" s="123">
        <v>29975</v>
      </c>
      <c r="BF216" s="123" t="s">
        <v>1253</v>
      </c>
      <c r="BG216" s="123" t="s">
        <v>1258</v>
      </c>
      <c r="BH216" s="97" t="s">
        <v>1596</v>
      </c>
      <c r="BI216" s="123" t="s">
        <v>104</v>
      </c>
      <c r="BJ216" s="97">
        <v>46065</v>
      </c>
      <c r="BK216" s="95"/>
      <c r="BL216" s="95" t="s">
        <v>108</v>
      </c>
      <c r="BM216" s="98" t="s">
        <v>113</v>
      </c>
      <c r="BN216" s="99" t="s">
        <v>192</v>
      </c>
      <c r="BO216" s="123" t="s">
        <v>236</v>
      </c>
      <c r="BP216" s="123"/>
      <c r="BQ216" s="42"/>
      <c r="BR216" s="96"/>
    </row>
    <row r="217" spans="1:70" ht="30" hidden="1" customHeight="1" x14ac:dyDescent="0.35">
      <c r="A217" s="95">
        <v>181</v>
      </c>
      <c r="B217" s="123" t="s">
        <v>260</v>
      </c>
      <c r="C217" s="123" t="s">
        <v>250</v>
      </c>
      <c r="D217" s="123" t="s">
        <v>249</v>
      </c>
      <c r="E217" s="123" t="s">
        <v>261</v>
      </c>
      <c r="F217" s="123" t="s">
        <v>261</v>
      </c>
      <c r="G217" s="123" t="s">
        <v>247</v>
      </c>
      <c r="H217" s="123" t="s">
        <v>248</v>
      </c>
      <c r="I217" s="123">
        <v>123509</v>
      </c>
      <c r="J217" s="123" t="s">
        <v>356</v>
      </c>
      <c r="K217" s="123">
        <v>123509</v>
      </c>
      <c r="L217" s="123" t="s">
        <v>283</v>
      </c>
      <c r="M217" s="123" t="s">
        <v>284</v>
      </c>
      <c r="N217" s="123">
        <v>210314</v>
      </c>
      <c r="O217" s="123" t="s">
        <v>1251</v>
      </c>
      <c r="P217" s="123">
        <v>278058</v>
      </c>
      <c r="Q217" s="123" t="s">
        <v>1252</v>
      </c>
      <c r="R217" s="123" t="s">
        <v>359</v>
      </c>
      <c r="S217" s="123" t="s">
        <v>1259</v>
      </c>
      <c r="T217" s="123" t="s">
        <v>1259</v>
      </c>
      <c r="U217" s="123" t="s">
        <v>424</v>
      </c>
      <c r="V217" s="123" t="s">
        <v>268</v>
      </c>
      <c r="W217" s="123">
        <v>0</v>
      </c>
      <c r="X217" s="123" t="s">
        <v>301</v>
      </c>
      <c r="Y217" s="123">
        <v>16485060</v>
      </c>
      <c r="Z217" s="123" t="s">
        <v>1260</v>
      </c>
      <c r="AA217" s="123" t="s">
        <v>1255</v>
      </c>
      <c r="AB217" s="123">
        <v>29975</v>
      </c>
      <c r="AC217" s="123" t="s">
        <v>598</v>
      </c>
      <c r="AD217" s="123">
        <v>38</v>
      </c>
      <c r="AE217" s="123" t="s">
        <v>320</v>
      </c>
      <c r="AF217" s="123" t="s">
        <v>1256</v>
      </c>
      <c r="AG217" s="123" t="s">
        <v>1257</v>
      </c>
      <c r="AH217" s="123" t="s">
        <v>305</v>
      </c>
      <c r="AI217" s="123" t="s">
        <v>1255</v>
      </c>
      <c r="AJ217" s="123">
        <v>1135</v>
      </c>
      <c r="AK217" s="123">
        <v>1135</v>
      </c>
      <c r="AL217" s="123" t="s">
        <v>366</v>
      </c>
      <c r="AM217" s="123">
        <v>14838.28</v>
      </c>
      <c r="AN217" s="123">
        <v>134</v>
      </c>
      <c r="AO217" s="123">
        <v>14972.28</v>
      </c>
      <c r="AP217" s="123">
        <v>17395.75</v>
      </c>
      <c r="AQ217" s="123">
        <v>2918.9</v>
      </c>
      <c r="AR217" s="123">
        <v>20314.650000000001</v>
      </c>
      <c r="AS217" s="123">
        <v>16649.72</v>
      </c>
      <c r="AT217" s="123">
        <v>2918.9</v>
      </c>
      <c r="AU217" s="123">
        <v>19568.62</v>
      </c>
      <c r="AV217" s="123">
        <v>51</v>
      </c>
      <c r="AW217" s="123">
        <v>1551</v>
      </c>
      <c r="AX217" s="123" t="s">
        <v>279</v>
      </c>
      <c r="AY217" s="123"/>
      <c r="AZ217" s="123"/>
      <c r="BA217" s="123"/>
      <c r="BB217" s="123" t="s">
        <v>280</v>
      </c>
      <c r="BC217" s="123"/>
      <c r="BD217" s="123" t="s">
        <v>367</v>
      </c>
      <c r="BE217" s="123">
        <v>29975</v>
      </c>
      <c r="BF217" s="123" t="s">
        <v>1259</v>
      </c>
      <c r="BG217" s="123" t="s">
        <v>1261</v>
      </c>
      <c r="BH217" s="97" t="s">
        <v>1596</v>
      </c>
      <c r="BI217" s="123" t="s">
        <v>104</v>
      </c>
      <c r="BJ217" s="97">
        <v>46065</v>
      </c>
      <c r="BK217" s="95"/>
      <c r="BL217" s="95" t="s">
        <v>108</v>
      </c>
      <c r="BM217" s="98" t="s">
        <v>113</v>
      </c>
      <c r="BN217" s="99" t="s">
        <v>192</v>
      </c>
      <c r="BO217" s="123" t="s">
        <v>236</v>
      </c>
      <c r="BP217" s="123"/>
      <c r="BQ217" s="42"/>
      <c r="BR217" s="96"/>
    </row>
    <row r="218" spans="1:70" ht="30" hidden="1" customHeight="1" x14ac:dyDescent="0.35">
      <c r="A218" s="95">
        <v>182</v>
      </c>
      <c r="B218" s="123" t="s">
        <v>260</v>
      </c>
      <c r="C218" s="123" t="s">
        <v>250</v>
      </c>
      <c r="D218" s="123" t="s">
        <v>249</v>
      </c>
      <c r="E218" s="123" t="s">
        <v>261</v>
      </c>
      <c r="F218" s="123" t="s">
        <v>261</v>
      </c>
      <c r="G218" s="123" t="s">
        <v>247</v>
      </c>
      <c r="H218" s="123" t="s">
        <v>248</v>
      </c>
      <c r="I218" s="123">
        <v>123509</v>
      </c>
      <c r="J218" s="123" t="s">
        <v>356</v>
      </c>
      <c r="K218" s="123">
        <v>123509</v>
      </c>
      <c r="L218" s="123" t="s">
        <v>283</v>
      </c>
      <c r="M218" s="123" t="s">
        <v>284</v>
      </c>
      <c r="N218" s="123">
        <v>210314</v>
      </c>
      <c r="O218" s="123" t="s">
        <v>1251</v>
      </c>
      <c r="P218" s="123">
        <v>278058</v>
      </c>
      <c r="Q218" s="123" t="s">
        <v>1252</v>
      </c>
      <c r="R218" s="123" t="s">
        <v>318</v>
      </c>
      <c r="S218" s="123" t="s">
        <v>1262</v>
      </c>
      <c r="T218" s="123" t="s">
        <v>1262</v>
      </c>
      <c r="U218" s="123" t="s">
        <v>408</v>
      </c>
      <c r="V218" s="123" t="s">
        <v>268</v>
      </c>
      <c r="W218" s="123">
        <v>0</v>
      </c>
      <c r="X218" s="123" t="s">
        <v>301</v>
      </c>
      <c r="Y218" s="123">
        <v>16563913</v>
      </c>
      <c r="Z218" s="123" t="s">
        <v>1263</v>
      </c>
      <c r="AA218" s="123" t="s">
        <v>1255</v>
      </c>
      <c r="AB218" s="123">
        <v>29975</v>
      </c>
      <c r="AC218" s="123" t="s">
        <v>598</v>
      </c>
      <c r="AD218" s="123">
        <v>38</v>
      </c>
      <c r="AE218" s="123" t="s">
        <v>320</v>
      </c>
      <c r="AF218" s="123" t="s">
        <v>1256</v>
      </c>
      <c r="AG218" s="123" t="s">
        <v>1257</v>
      </c>
      <c r="AH218" s="123" t="s">
        <v>305</v>
      </c>
      <c r="AI218" s="123" t="s">
        <v>1255</v>
      </c>
      <c r="AJ218" s="123">
        <v>0</v>
      </c>
      <c r="AK218" s="123">
        <v>0</v>
      </c>
      <c r="AL218" s="123" t="s">
        <v>391</v>
      </c>
      <c r="AM218" s="123">
        <v>14509.9</v>
      </c>
      <c r="AN218" s="123">
        <v>462.38</v>
      </c>
      <c r="AO218" s="123">
        <v>14972.28</v>
      </c>
      <c r="AP218" s="123">
        <v>17152.099999999999</v>
      </c>
      <c r="AQ218" s="123">
        <v>1087.9000000000001</v>
      </c>
      <c r="AR218" s="123">
        <v>18240</v>
      </c>
      <c r="AS218" s="123">
        <v>17152.97</v>
      </c>
      <c r="AT218" s="123">
        <v>1087.9000000000001</v>
      </c>
      <c r="AU218" s="123">
        <v>18240.87</v>
      </c>
      <c r="AV218" s="123">
        <v>90</v>
      </c>
      <c r="AW218" s="123">
        <v>1956</v>
      </c>
      <c r="AX218" s="123" t="s">
        <v>279</v>
      </c>
      <c r="AY218" s="123"/>
      <c r="AZ218" s="123"/>
      <c r="BA218" s="123"/>
      <c r="BB218" s="123" t="s">
        <v>280</v>
      </c>
      <c r="BC218" s="123"/>
      <c r="BD218" s="123" t="s">
        <v>367</v>
      </c>
      <c r="BE218" s="123">
        <v>29975</v>
      </c>
      <c r="BF218" s="123" t="s">
        <v>1262</v>
      </c>
      <c r="BG218" s="123" t="s">
        <v>1264</v>
      </c>
      <c r="BH218" s="97" t="s">
        <v>1596</v>
      </c>
      <c r="BI218" s="123" t="s">
        <v>104</v>
      </c>
      <c r="BJ218" s="97">
        <v>46065</v>
      </c>
      <c r="BK218" s="95"/>
      <c r="BL218" s="95" t="s">
        <v>108</v>
      </c>
      <c r="BM218" s="98" t="s">
        <v>113</v>
      </c>
      <c r="BN218" s="99" t="s">
        <v>192</v>
      </c>
      <c r="BO218" s="123" t="s">
        <v>236</v>
      </c>
      <c r="BP218" s="123"/>
      <c r="BQ218" s="42"/>
      <c r="BR218" s="96"/>
    </row>
    <row r="219" spans="1:70" ht="30" hidden="1" customHeight="1" x14ac:dyDescent="0.35">
      <c r="A219" s="95">
        <v>183</v>
      </c>
      <c r="B219" s="123" t="s">
        <v>260</v>
      </c>
      <c r="C219" s="123" t="s">
        <v>250</v>
      </c>
      <c r="D219" s="123" t="s">
        <v>249</v>
      </c>
      <c r="E219" s="123" t="s">
        <v>261</v>
      </c>
      <c r="F219" s="123" t="s">
        <v>261</v>
      </c>
      <c r="G219" s="123" t="s">
        <v>247</v>
      </c>
      <c r="H219" s="123" t="s">
        <v>248</v>
      </c>
      <c r="I219" s="123">
        <v>123509</v>
      </c>
      <c r="J219" s="123" t="s">
        <v>356</v>
      </c>
      <c r="K219" s="123">
        <v>123509</v>
      </c>
      <c r="L219" s="123" t="s">
        <v>283</v>
      </c>
      <c r="M219" s="123" t="s">
        <v>284</v>
      </c>
      <c r="N219" s="123">
        <v>210314</v>
      </c>
      <c r="O219" s="123" t="s">
        <v>1251</v>
      </c>
      <c r="P219" s="123">
        <v>278058</v>
      </c>
      <c r="Q219" s="123" t="s">
        <v>1252</v>
      </c>
      <c r="R219" s="123" t="s">
        <v>359</v>
      </c>
      <c r="S219" s="123" t="s">
        <v>1265</v>
      </c>
      <c r="T219" s="123" t="s">
        <v>1265</v>
      </c>
      <c r="U219" s="123" t="s">
        <v>319</v>
      </c>
      <c r="V219" s="123" t="s">
        <v>268</v>
      </c>
      <c r="W219" s="123">
        <v>0</v>
      </c>
      <c r="X219" s="123" t="s">
        <v>301</v>
      </c>
      <c r="Y219" s="123">
        <v>16485062</v>
      </c>
      <c r="Z219" s="123" t="s">
        <v>1266</v>
      </c>
      <c r="AA219" s="123" t="s">
        <v>1255</v>
      </c>
      <c r="AB219" s="123">
        <v>29975</v>
      </c>
      <c r="AC219" s="123" t="s">
        <v>598</v>
      </c>
      <c r="AD219" s="123">
        <v>38</v>
      </c>
      <c r="AE219" s="123" t="s">
        <v>320</v>
      </c>
      <c r="AF219" s="123" t="s">
        <v>1256</v>
      </c>
      <c r="AG219" s="123" t="s">
        <v>1257</v>
      </c>
      <c r="AH219" s="123" t="s">
        <v>305</v>
      </c>
      <c r="AI219" s="123" t="s">
        <v>1255</v>
      </c>
      <c r="AJ219" s="123">
        <v>1135</v>
      </c>
      <c r="AK219" s="123">
        <v>1135</v>
      </c>
      <c r="AL219" s="123" t="s">
        <v>366</v>
      </c>
      <c r="AM219" s="123">
        <v>25900.86</v>
      </c>
      <c r="AN219" s="123">
        <v>55</v>
      </c>
      <c r="AO219" s="123">
        <v>25955.86</v>
      </c>
      <c r="AP219" s="123">
        <v>4605.09</v>
      </c>
      <c r="AQ219" s="123">
        <v>143.47999999999999</v>
      </c>
      <c r="AR219" s="123">
        <v>4748.57</v>
      </c>
      <c r="AS219" s="123">
        <v>4239.1400000000003</v>
      </c>
      <c r="AT219" s="123">
        <v>143.47999999999999</v>
      </c>
      <c r="AU219" s="123">
        <v>4382.62</v>
      </c>
      <c r="AV219" s="123">
        <v>51</v>
      </c>
      <c r="AW219" s="123">
        <v>1549</v>
      </c>
      <c r="AX219" s="123" t="s">
        <v>279</v>
      </c>
      <c r="AY219" s="123"/>
      <c r="AZ219" s="123"/>
      <c r="BA219" s="123"/>
      <c r="BB219" s="123" t="s">
        <v>280</v>
      </c>
      <c r="BC219" s="123"/>
      <c r="BD219" s="123" t="s">
        <v>367</v>
      </c>
      <c r="BE219" s="123">
        <v>29975</v>
      </c>
      <c r="BF219" s="123" t="s">
        <v>1265</v>
      </c>
      <c r="BG219" s="123" t="s">
        <v>1267</v>
      </c>
      <c r="BH219" s="97" t="s">
        <v>1596</v>
      </c>
      <c r="BI219" s="123" t="s">
        <v>104</v>
      </c>
      <c r="BJ219" s="97">
        <v>46065</v>
      </c>
      <c r="BK219" s="95"/>
      <c r="BL219" s="95" t="s">
        <v>108</v>
      </c>
      <c r="BM219" s="98" t="s">
        <v>113</v>
      </c>
      <c r="BN219" s="99" t="s">
        <v>192</v>
      </c>
      <c r="BO219" s="123" t="s">
        <v>236</v>
      </c>
      <c r="BP219" s="123"/>
      <c r="BQ219" s="42"/>
      <c r="BR219" s="96"/>
    </row>
    <row r="220" spans="1:70" ht="30" hidden="1" customHeight="1" x14ac:dyDescent="0.35">
      <c r="A220" s="95">
        <v>184</v>
      </c>
      <c r="B220" s="123" t="s">
        <v>260</v>
      </c>
      <c r="C220" s="123" t="s">
        <v>250</v>
      </c>
      <c r="D220" s="123" t="s">
        <v>249</v>
      </c>
      <c r="E220" s="123" t="s">
        <v>261</v>
      </c>
      <c r="F220" s="123" t="s">
        <v>261</v>
      </c>
      <c r="G220" s="123" t="s">
        <v>247</v>
      </c>
      <c r="H220" s="123" t="s">
        <v>248</v>
      </c>
      <c r="I220" s="123">
        <v>123509</v>
      </c>
      <c r="J220" s="123" t="s">
        <v>356</v>
      </c>
      <c r="K220" s="123">
        <v>123509</v>
      </c>
      <c r="L220" s="123" t="s">
        <v>283</v>
      </c>
      <c r="M220" s="123" t="s">
        <v>284</v>
      </c>
      <c r="N220" s="123">
        <v>210314</v>
      </c>
      <c r="O220" s="123" t="s">
        <v>1251</v>
      </c>
      <c r="P220" s="123">
        <v>278058</v>
      </c>
      <c r="Q220" s="123" t="s">
        <v>1252</v>
      </c>
      <c r="R220" s="123" t="s">
        <v>359</v>
      </c>
      <c r="S220" s="123" t="s">
        <v>1268</v>
      </c>
      <c r="T220" s="123" t="s">
        <v>1268</v>
      </c>
      <c r="U220" s="123" t="s">
        <v>408</v>
      </c>
      <c r="V220" s="123" t="s">
        <v>268</v>
      </c>
      <c r="W220" s="123">
        <v>0</v>
      </c>
      <c r="X220" s="123" t="s">
        <v>301</v>
      </c>
      <c r="Y220" s="123">
        <v>16485064</v>
      </c>
      <c r="Z220" s="123" t="s">
        <v>1269</v>
      </c>
      <c r="AA220" s="123" t="s">
        <v>1255</v>
      </c>
      <c r="AB220" s="123">
        <v>29975</v>
      </c>
      <c r="AC220" s="123" t="s">
        <v>598</v>
      </c>
      <c r="AD220" s="123">
        <v>38</v>
      </c>
      <c r="AE220" s="123" t="s">
        <v>320</v>
      </c>
      <c r="AF220" s="123" t="s">
        <v>1256</v>
      </c>
      <c r="AG220" s="123" t="s">
        <v>1257</v>
      </c>
      <c r="AH220" s="123" t="s">
        <v>305</v>
      </c>
      <c r="AI220" s="123" t="s">
        <v>1255</v>
      </c>
      <c r="AJ220" s="123">
        <v>1135</v>
      </c>
      <c r="AK220" s="123">
        <v>1135</v>
      </c>
      <c r="AL220" s="123" t="s">
        <v>366</v>
      </c>
      <c r="AM220" s="123">
        <v>14838.28</v>
      </c>
      <c r="AN220" s="123">
        <v>134</v>
      </c>
      <c r="AO220" s="123">
        <v>14972.28</v>
      </c>
      <c r="AP220" s="123">
        <v>17395.75</v>
      </c>
      <c r="AQ220" s="123">
        <v>2918.9</v>
      </c>
      <c r="AR220" s="123">
        <v>20314.650000000001</v>
      </c>
      <c r="AS220" s="123">
        <v>16649.72</v>
      </c>
      <c r="AT220" s="123">
        <v>2918.9</v>
      </c>
      <c r="AU220" s="123">
        <v>19568.62</v>
      </c>
      <c r="AV220" s="123">
        <v>51</v>
      </c>
      <c r="AW220" s="123">
        <v>1551</v>
      </c>
      <c r="AX220" s="123" t="s">
        <v>279</v>
      </c>
      <c r="AY220" s="123"/>
      <c r="AZ220" s="123"/>
      <c r="BA220" s="123"/>
      <c r="BB220" s="123" t="s">
        <v>280</v>
      </c>
      <c r="BC220" s="123"/>
      <c r="BD220" s="123" t="s">
        <v>367</v>
      </c>
      <c r="BE220" s="123">
        <v>29975</v>
      </c>
      <c r="BF220" s="123" t="s">
        <v>1268</v>
      </c>
      <c r="BG220" s="123" t="s">
        <v>1270</v>
      </c>
      <c r="BH220" s="97" t="s">
        <v>1596</v>
      </c>
      <c r="BI220" s="123" t="s">
        <v>104</v>
      </c>
      <c r="BJ220" s="97">
        <v>46065</v>
      </c>
      <c r="BK220" s="95"/>
      <c r="BL220" s="95" t="s">
        <v>108</v>
      </c>
      <c r="BM220" s="98" t="s">
        <v>113</v>
      </c>
      <c r="BN220" s="99" t="s">
        <v>192</v>
      </c>
      <c r="BO220" s="123" t="s">
        <v>236</v>
      </c>
      <c r="BP220" s="123"/>
      <c r="BQ220" s="42"/>
      <c r="BR220" s="96"/>
    </row>
    <row r="221" spans="1:70" ht="30" hidden="1" customHeight="1" x14ac:dyDescent="0.35">
      <c r="A221" s="95">
        <v>185</v>
      </c>
      <c r="B221" s="123" t="s">
        <v>260</v>
      </c>
      <c r="C221" s="123" t="s">
        <v>250</v>
      </c>
      <c r="D221" s="123" t="s">
        <v>249</v>
      </c>
      <c r="E221" s="123" t="s">
        <v>261</v>
      </c>
      <c r="F221" s="123" t="s">
        <v>261</v>
      </c>
      <c r="G221" s="123" t="s">
        <v>247</v>
      </c>
      <c r="H221" s="123" t="s">
        <v>248</v>
      </c>
      <c r="I221" s="123">
        <v>123509</v>
      </c>
      <c r="J221" s="123" t="s">
        <v>356</v>
      </c>
      <c r="K221" s="123">
        <v>123509</v>
      </c>
      <c r="L221" s="123" t="s">
        <v>283</v>
      </c>
      <c r="M221" s="123" t="s">
        <v>284</v>
      </c>
      <c r="N221" s="123">
        <v>210314</v>
      </c>
      <c r="O221" s="123" t="s">
        <v>1251</v>
      </c>
      <c r="P221" s="123">
        <v>278058</v>
      </c>
      <c r="Q221" s="123" t="s">
        <v>1252</v>
      </c>
      <c r="R221" s="123" t="s">
        <v>359</v>
      </c>
      <c r="S221" s="123" t="s">
        <v>1271</v>
      </c>
      <c r="T221" s="123" t="s">
        <v>1271</v>
      </c>
      <c r="U221" s="123" t="s">
        <v>319</v>
      </c>
      <c r="V221" s="123" t="s">
        <v>268</v>
      </c>
      <c r="W221" s="123">
        <v>0</v>
      </c>
      <c r="X221" s="123" t="s">
        <v>301</v>
      </c>
      <c r="Y221" s="123">
        <v>16485063</v>
      </c>
      <c r="Z221" s="123" t="s">
        <v>1272</v>
      </c>
      <c r="AA221" s="123" t="s">
        <v>1255</v>
      </c>
      <c r="AB221" s="123">
        <v>29975</v>
      </c>
      <c r="AC221" s="123" t="s">
        <v>598</v>
      </c>
      <c r="AD221" s="123">
        <v>38</v>
      </c>
      <c r="AE221" s="123" t="s">
        <v>320</v>
      </c>
      <c r="AF221" s="123" t="s">
        <v>1256</v>
      </c>
      <c r="AG221" s="123" t="s">
        <v>1257</v>
      </c>
      <c r="AH221" s="123" t="s">
        <v>305</v>
      </c>
      <c r="AI221" s="123" t="s">
        <v>1255</v>
      </c>
      <c r="AJ221" s="123">
        <v>1079</v>
      </c>
      <c r="AK221" s="123">
        <v>0</v>
      </c>
      <c r="AL221" s="123" t="s">
        <v>391</v>
      </c>
      <c r="AM221" s="123">
        <v>29371.38</v>
      </c>
      <c r="AN221" s="123">
        <v>30.18</v>
      </c>
      <c r="AO221" s="123">
        <v>29401.56</v>
      </c>
      <c r="AP221" s="123">
        <v>719.94</v>
      </c>
      <c r="AQ221" s="123">
        <v>0</v>
      </c>
      <c r="AR221" s="123">
        <v>719.94</v>
      </c>
      <c r="AS221" s="123">
        <v>616.62</v>
      </c>
      <c r="AT221" s="123">
        <v>0</v>
      </c>
      <c r="AU221" s="123">
        <v>616.62</v>
      </c>
      <c r="AV221" s="123">
        <v>48</v>
      </c>
      <c r="AW221" s="123">
        <v>1532</v>
      </c>
      <c r="AX221" s="123" t="s">
        <v>279</v>
      </c>
      <c r="AY221" s="123"/>
      <c r="AZ221" s="123"/>
      <c r="BA221" s="123"/>
      <c r="BB221" s="123" t="s">
        <v>280</v>
      </c>
      <c r="BC221" s="123"/>
      <c r="BD221" s="123" t="s">
        <v>367</v>
      </c>
      <c r="BE221" s="123">
        <v>29975</v>
      </c>
      <c r="BF221" s="123" t="s">
        <v>1271</v>
      </c>
      <c r="BG221" s="123" t="s">
        <v>1273</v>
      </c>
      <c r="BH221" s="97" t="s">
        <v>1596</v>
      </c>
      <c r="BI221" s="123" t="s">
        <v>104</v>
      </c>
      <c r="BJ221" s="97">
        <v>46065</v>
      </c>
      <c r="BK221" s="95"/>
      <c r="BL221" s="95" t="s">
        <v>108</v>
      </c>
      <c r="BM221" s="98" t="s">
        <v>113</v>
      </c>
      <c r="BN221" s="99" t="s">
        <v>192</v>
      </c>
      <c r="BO221" s="123" t="s">
        <v>236</v>
      </c>
      <c r="BP221" s="123"/>
      <c r="BQ221" s="42"/>
      <c r="BR221" s="96"/>
    </row>
    <row r="222" spans="1:70" ht="30" hidden="1" customHeight="1" x14ac:dyDescent="0.35">
      <c r="A222" s="95">
        <v>186</v>
      </c>
      <c r="B222" s="123" t="s">
        <v>260</v>
      </c>
      <c r="C222" s="123" t="s">
        <v>250</v>
      </c>
      <c r="D222" s="123" t="s">
        <v>249</v>
      </c>
      <c r="E222" s="123" t="s">
        <v>261</v>
      </c>
      <c r="F222" s="123" t="s">
        <v>261</v>
      </c>
      <c r="G222" s="123" t="s">
        <v>247</v>
      </c>
      <c r="H222" s="123" t="s">
        <v>248</v>
      </c>
      <c r="I222" s="123">
        <v>123509</v>
      </c>
      <c r="J222" s="123" t="s">
        <v>356</v>
      </c>
      <c r="K222" s="123">
        <v>123509</v>
      </c>
      <c r="L222" s="123" t="s">
        <v>283</v>
      </c>
      <c r="M222" s="123" t="s">
        <v>284</v>
      </c>
      <c r="N222" s="123">
        <v>210314</v>
      </c>
      <c r="O222" s="123" t="s">
        <v>1251</v>
      </c>
      <c r="P222" s="123">
        <v>278058</v>
      </c>
      <c r="Q222" s="123" t="s">
        <v>1252</v>
      </c>
      <c r="R222" s="123" t="s">
        <v>359</v>
      </c>
      <c r="S222" s="123" t="s">
        <v>1274</v>
      </c>
      <c r="T222" s="123" t="s">
        <v>1274</v>
      </c>
      <c r="U222" s="123" t="s">
        <v>424</v>
      </c>
      <c r="V222" s="123" t="s">
        <v>268</v>
      </c>
      <c r="W222" s="123">
        <v>0</v>
      </c>
      <c r="X222" s="123" t="s">
        <v>301</v>
      </c>
      <c r="Y222" s="123">
        <v>16485067</v>
      </c>
      <c r="Z222" s="123" t="s">
        <v>1275</v>
      </c>
      <c r="AA222" s="123" t="s">
        <v>1255</v>
      </c>
      <c r="AB222" s="123">
        <v>29975</v>
      </c>
      <c r="AC222" s="123" t="s">
        <v>598</v>
      </c>
      <c r="AD222" s="123">
        <v>38</v>
      </c>
      <c r="AE222" s="123" t="s">
        <v>320</v>
      </c>
      <c r="AF222" s="123" t="s">
        <v>1256</v>
      </c>
      <c r="AG222" s="123" t="s">
        <v>1257</v>
      </c>
      <c r="AH222" s="123" t="s">
        <v>305</v>
      </c>
      <c r="AI222" s="123" t="s">
        <v>1255</v>
      </c>
      <c r="AJ222" s="123">
        <v>1135</v>
      </c>
      <c r="AK222" s="123">
        <v>1135</v>
      </c>
      <c r="AL222" s="123" t="s">
        <v>366</v>
      </c>
      <c r="AM222" s="123">
        <v>20528.509999999998</v>
      </c>
      <c r="AN222" s="123">
        <v>224</v>
      </c>
      <c r="AO222" s="123">
        <v>20752.509999999998</v>
      </c>
      <c r="AP222" s="123">
        <v>10471.08</v>
      </c>
      <c r="AQ222" s="123">
        <v>944.13</v>
      </c>
      <c r="AR222" s="123">
        <v>11415.21</v>
      </c>
      <c r="AS222" s="123">
        <v>10105.49</v>
      </c>
      <c r="AT222" s="123">
        <v>944.13</v>
      </c>
      <c r="AU222" s="123">
        <v>11049.62</v>
      </c>
      <c r="AV222" s="123">
        <v>51</v>
      </c>
      <c r="AW222" s="123">
        <v>1549</v>
      </c>
      <c r="AX222" s="123" t="s">
        <v>279</v>
      </c>
      <c r="AY222" s="123"/>
      <c r="AZ222" s="123"/>
      <c r="BA222" s="123"/>
      <c r="BB222" s="123" t="s">
        <v>280</v>
      </c>
      <c r="BC222" s="123"/>
      <c r="BD222" s="123" t="s">
        <v>367</v>
      </c>
      <c r="BE222" s="123">
        <v>29975</v>
      </c>
      <c r="BF222" s="123" t="s">
        <v>1274</v>
      </c>
      <c r="BG222" s="123" t="s">
        <v>1276</v>
      </c>
      <c r="BH222" s="97" t="s">
        <v>1596</v>
      </c>
      <c r="BI222" s="123" t="s">
        <v>104</v>
      </c>
      <c r="BJ222" s="97">
        <v>46065</v>
      </c>
      <c r="BK222" s="95"/>
      <c r="BL222" s="95" t="s">
        <v>108</v>
      </c>
      <c r="BM222" s="98" t="s">
        <v>113</v>
      </c>
      <c r="BN222" s="99" t="s">
        <v>192</v>
      </c>
      <c r="BO222" s="123" t="s">
        <v>236</v>
      </c>
      <c r="BP222" s="123"/>
      <c r="BQ222" s="42"/>
      <c r="BR222" s="96"/>
    </row>
    <row r="223" spans="1:70" ht="30" hidden="1" customHeight="1" x14ac:dyDescent="0.35">
      <c r="A223" s="95">
        <v>200</v>
      </c>
      <c r="B223" s="123" t="s">
        <v>260</v>
      </c>
      <c r="C223" s="123" t="s">
        <v>250</v>
      </c>
      <c r="D223" s="123" t="s">
        <v>249</v>
      </c>
      <c r="E223" s="123" t="s">
        <v>261</v>
      </c>
      <c r="F223" s="123" t="s">
        <v>261</v>
      </c>
      <c r="G223" s="123" t="s">
        <v>247</v>
      </c>
      <c r="H223" s="123" t="s">
        <v>248</v>
      </c>
      <c r="I223" s="123">
        <v>123509</v>
      </c>
      <c r="J223" s="123" t="s">
        <v>356</v>
      </c>
      <c r="K223" s="123">
        <v>123509</v>
      </c>
      <c r="L223" s="123" t="s">
        <v>283</v>
      </c>
      <c r="M223" s="123" t="s">
        <v>284</v>
      </c>
      <c r="N223" s="123">
        <v>215583</v>
      </c>
      <c r="O223" s="123" t="s">
        <v>1327</v>
      </c>
      <c r="P223" s="123">
        <v>284710</v>
      </c>
      <c r="Q223" s="123" t="s">
        <v>1336</v>
      </c>
      <c r="R223" s="123" t="s">
        <v>265</v>
      </c>
      <c r="S223" s="123" t="s">
        <v>1340</v>
      </c>
      <c r="T223" s="123" t="s">
        <v>1340</v>
      </c>
      <c r="U223" s="123" t="s">
        <v>289</v>
      </c>
      <c r="V223" s="123" t="s">
        <v>268</v>
      </c>
      <c r="W223" s="123">
        <v>0</v>
      </c>
      <c r="X223" s="123" t="s">
        <v>309</v>
      </c>
      <c r="Y223" s="123">
        <v>357726370</v>
      </c>
      <c r="Z223" s="123" t="s">
        <v>1341</v>
      </c>
      <c r="AA223" s="123" t="s">
        <v>381</v>
      </c>
      <c r="AB223" s="123">
        <v>60000</v>
      </c>
      <c r="AC223" s="123" t="s">
        <v>598</v>
      </c>
      <c r="AD223" s="123">
        <v>24</v>
      </c>
      <c r="AE223" s="123" t="s">
        <v>350</v>
      </c>
      <c r="AF223" s="123" t="s">
        <v>517</v>
      </c>
      <c r="AG223" s="123" t="s">
        <v>1318</v>
      </c>
      <c r="AH223" s="123" t="s">
        <v>276</v>
      </c>
      <c r="AI223" s="123" t="s">
        <v>909</v>
      </c>
      <c r="AJ223" s="123">
        <v>3200</v>
      </c>
      <c r="AK223" s="123">
        <v>3200</v>
      </c>
      <c r="AL223" s="123" t="s">
        <v>647</v>
      </c>
      <c r="AM223" s="123">
        <v>1515.07</v>
      </c>
      <c r="AN223" s="123">
        <v>1684.93</v>
      </c>
      <c r="AO223" s="123">
        <v>3200</v>
      </c>
      <c r="AP223" s="123">
        <v>58484.93</v>
      </c>
      <c r="AQ223" s="123">
        <v>15856.07</v>
      </c>
      <c r="AR223" s="123">
        <v>74341</v>
      </c>
      <c r="AS223" s="123">
        <v>34493.9</v>
      </c>
      <c r="AT223" s="123">
        <v>13506.1</v>
      </c>
      <c r="AU223" s="123">
        <v>48000</v>
      </c>
      <c r="AV223" s="123">
        <v>16</v>
      </c>
      <c r="AW223" s="123">
        <v>457</v>
      </c>
      <c r="AX223" s="123" t="s">
        <v>279</v>
      </c>
      <c r="AY223" s="123"/>
      <c r="AZ223" s="123"/>
      <c r="BA223" s="123"/>
      <c r="BB223" s="123" t="s">
        <v>280</v>
      </c>
      <c r="BC223" s="123"/>
      <c r="BD223" s="123" t="s">
        <v>281</v>
      </c>
      <c r="BE223" s="123">
        <v>60000</v>
      </c>
      <c r="BF223" s="123" t="s">
        <v>1340</v>
      </c>
      <c r="BG223" s="123" t="s">
        <v>1342</v>
      </c>
      <c r="BH223" s="97" t="s">
        <v>1596</v>
      </c>
      <c r="BI223" s="123" t="s">
        <v>104</v>
      </c>
      <c r="BJ223" s="97">
        <v>46065</v>
      </c>
      <c r="BK223" s="95"/>
      <c r="BL223" s="95" t="s">
        <v>108</v>
      </c>
      <c r="BM223" s="98" t="s">
        <v>113</v>
      </c>
      <c r="BN223" s="99" t="s">
        <v>192</v>
      </c>
      <c r="BO223" s="123" t="s">
        <v>236</v>
      </c>
      <c r="BP223" s="123"/>
      <c r="BQ223" s="42"/>
      <c r="BR223" s="96"/>
    </row>
    <row r="224" spans="1:70" ht="30" hidden="1" customHeight="1" x14ac:dyDescent="0.35">
      <c r="A224" s="95">
        <v>205</v>
      </c>
      <c r="B224" s="123" t="s">
        <v>260</v>
      </c>
      <c r="C224" s="123" t="s">
        <v>250</v>
      </c>
      <c r="D224" s="123" t="s">
        <v>249</v>
      </c>
      <c r="E224" s="123" t="s">
        <v>261</v>
      </c>
      <c r="F224" s="123" t="s">
        <v>261</v>
      </c>
      <c r="G224" s="123" t="s">
        <v>247</v>
      </c>
      <c r="H224" s="123" t="s">
        <v>248</v>
      </c>
      <c r="I224" s="123">
        <v>123509</v>
      </c>
      <c r="J224" s="123" t="s">
        <v>356</v>
      </c>
      <c r="K224" s="123">
        <v>123509</v>
      </c>
      <c r="L224" s="123" t="s">
        <v>283</v>
      </c>
      <c r="M224" s="123" t="s">
        <v>284</v>
      </c>
      <c r="N224" s="123">
        <v>215583</v>
      </c>
      <c r="O224" s="123" t="s">
        <v>1327</v>
      </c>
      <c r="P224" s="123">
        <v>284710</v>
      </c>
      <c r="Q224" s="123" t="s">
        <v>1336</v>
      </c>
      <c r="R224" s="123" t="s">
        <v>265</v>
      </c>
      <c r="S224" s="123" t="s">
        <v>1356</v>
      </c>
      <c r="T224" s="123" t="s">
        <v>1356</v>
      </c>
      <c r="U224" s="123" t="s">
        <v>424</v>
      </c>
      <c r="V224" s="123" t="s">
        <v>268</v>
      </c>
      <c r="W224" s="123">
        <v>0</v>
      </c>
      <c r="X224" s="123" t="s">
        <v>1357</v>
      </c>
      <c r="Y224" s="123">
        <v>355269749</v>
      </c>
      <c r="Z224" s="123" t="s">
        <v>1358</v>
      </c>
      <c r="AA224" s="123" t="s">
        <v>503</v>
      </c>
      <c r="AB224" s="123">
        <v>42000</v>
      </c>
      <c r="AC224" s="123" t="s">
        <v>598</v>
      </c>
      <c r="AD224" s="123">
        <v>24</v>
      </c>
      <c r="AE224" s="123" t="s">
        <v>320</v>
      </c>
      <c r="AF224" s="123" t="s">
        <v>1359</v>
      </c>
      <c r="AG224" s="123" t="s">
        <v>1360</v>
      </c>
      <c r="AH224" s="123" t="s">
        <v>321</v>
      </c>
      <c r="AI224" s="123" t="s">
        <v>915</v>
      </c>
      <c r="AJ224" s="123">
        <v>2240</v>
      </c>
      <c r="AK224" s="123">
        <v>2240</v>
      </c>
      <c r="AL224" s="123" t="s">
        <v>1361</v>
      </c>
      <c r="AM224" s="123">
        <v>24594.54</v>
      </c>
      <c r="AN224" s="123">
        <v>11005.46</v>
      </c>
      <c r="AO224" s="123">
        <v>35600</v>
      </c>
      <c r="AP224" s="123">
        <v>17405.46</v>
      </c>
      <c r="AQ224" s="123">
        <v>1729.54</v>
      </c>
      <c r="AR224" s="123">
        <v>19135</v>
      </c>
      <c r="AS224" s="123">
        <v>10040.42</v>
      </c>
      <c r="AT224" s="123">
        <v>1399.58</v>
      </c>
      <c r="AU224" s="123">
        <v>11440</v>
      </c>
      <c r="AV224" s="123">
        <v>21</v>
      </c>
      <c r="AW224" s="123">
        <v>184</v>
      </c>
      <c r="AX224" s="123" t="s">
        <v>279</v>
      </c>
      <c r="AY224" s="123"/>
      <c r="AZ224" s="123"/>
      <c r="BA224" s="123"/>
      <c r="BB224" s="123" t="s">
        <v>280</v>
      </c>
      <c r="BC224" s="123"/>
      <c r="BD224" s="123"/>
      <c r="BE224" s="123">
        <v>0</v>
      </c>
      <c r="BF224" s="123" t="s">
        <v>1356</v>
      </c>
      <c r="BG224" s="123" t="s">
        <v>1362</v>
      </c>
      <c r="BH224" s="97" t="s">
        <v>1596</v>
      </c>
      <c r="BI224" s="123" t="s">
        <v>104</v>
      </c>
      <c r="BJ224" s="97">
        <v>46065</v>
      </c>
      <c r="BK224" s="95"/>
      <c r="BL224" s="95" t="s">
        <v>108</v>
      </c>
      <c r="BM224" s="98" t="s">
        <v>113</v>
      </c>
      <c r="BN224" s="99" t="s">
        <v>192</v>
      </c>
      <c r="BO224" s="123" t="s">
        <v>236</v>
      </c>
      <c r="BP224" s="123"/>
      <c r="BQ224" s="42"/>
      <c r="BR224" s="96"/>
    </row>
    <row r="225" spans="1:70" ht="30" hidden="1" customHeight="1" x14ac:dyDescent="0.35">
      <c r="A225" s="95">
        <v>217</v>
      </c>
      <c r="B225" s="123" t="s">
        <v>260</v>
      </c>
      <c r="C225" s="123" t="s">
        <v>250</v>
      </c>
      <c r="D225" s="123" t="s">
        <v>249</v>
      </c>
      <c r="E225" s="123" t="s">
        <v>261</v>
      </c>
      <c r="F225" s="123" t="s">
        <v>261</v>
      </c>
      <c r="G225" s="123" t="s">
        <v>247</v>
      </c>
      <c r="H225" s="123" t="s">
        <v>248</v>
      </c>
      <c r="I225" s="123">
        <v>126696</v>
      </c>
      <c r="J225" s="123" t="s">
        <v>677</v>
      </c>
      <c r="K225" s="123">
        <v>126696</v>
      </c>
      <c r="L225" s="123" t="s">
        <v>283</v>
      </c>
      <c r="M225" s="123" t="s">
        <v>284</v>
      </c>
      <c r="N225" s="123">
        <v>213576</v>
      </c>
      <c r="O225" s="123" t="s">
        <v>1404</v>
      </c>
      <c r="P225" s="123">
        <v>282149</v>
      </c>
      <c r="Q225" s="123" t="s">
        <v>1405</v>
      </c>
      <c r="R225" s="123" t="s">
        <v>359</v>
      </c>
      <c r="S225" s="123" t="s">
        <v>1406</v>
      </c>
      <c r="T225" s="123" t="s">
        <v>1406</v>
      </c>
      <c r="U225" s="123" t="s">
        <v>424</v>
      </c>
      <c r="V225" s="123" t="s">
        <v>268</v>
      </c>
      <c r="W225" s="123">
        <v>0</v>
      </c>
      <c r="X225" s="123" t="s">
        <v>301</v>
      </c>
      <c r="Y225" s="123">
        <v>17138668</v>
      </c>
      <c r="Z225" s="123" t="s">
        <v>1407</v>
      </c>
      <c r="AA225" s="123" t="s">
        <v>1408</v>
      </c>
      <c r="AB225" s="123">
        <v>29975</v>
      </c>
      <c r="AC225" s="123" t="s">
        <v>598</v>
      </c>
      <c r="AD225" s="123">
        <v>38</v>
      </c>
      <c r="AE225" s="123" t="s">
        <v>320</v>
      </c>
      <c r="AF225" s="123" t="s">
        <v>1409</v>
      </c>
      <c r="AG225" s="123" t="s">
        <v>1410</v>
      </c>
      <c r="AH225" s="123" t="s">
        <v>305</v>
      </c>
      <c r="AI225" s="123" t="s">
        <v>1408</v>
      </c>
      <c r="AJ225" s="123">
        <v>1135</v>
      </c>
      <c r="AK225" s="123">
        <v>381</v>
      </c>
      <c r="AL225" s="123" t="s">
        <v>391</v>
      </c>
      <c r="AM225" s="123">
        <v>28941.84</v>
      </c>
      <c r="AN225" s="123">
        <v>10</v>
      </c>
      <c r="AO225" s="123">
        <v>28951.84</v>
      </c>
      <c r="AP225" s="123">
        <v>1186.3</v>
      </c>
      <c r="AQ225" s="123">
        <v>7.93</v>
      </c>
      <c r="AR225" s="123">
        <v>1194.23</v>
      </c>
      <c r="AS225" s="123">
        <v>1066.1600000000001</v>
      </c>
      <c r="AT225" s="123">
        <v>7.93</v>
      </c>
      <c r="AU225" s="123">
        <v>1074.0899999999999</v>
      </c>
      <c r="AV225" s="123">
        <v>48</v>
      </c>
      <c r="AW225" s="123">
        <v>1553</v>
      </c>
      <c r="AX225" s="123" t="s">
        <v>279</v>
      </c>
      <c r="AY225" s="123"/>
      <c r="AZ225" s="123"/>
      <c r="BA225" s="123"/>
      <c r="BB225" s="123" t="s">
        <v>280</v>
      </c>
      <c r="BC225" s="123"/>
      <c r="BD225" s="123" t="s">
        <v>367</v>
      </c>
      <c r="BE225" s="123">
        <v>29975</v>
      </c>
      <c r="BF225" s="123" t="s">
        <v>1406</v>
      </c>
      <c r="BG225" s="123" t="s">
        <v>1411</v>
      </c>
      <c r="BH225" s="97" t="s">
        <v>1596</v>
      </c>
      <c r="BI225" s="123" t="s">
        <v>104</v>
      </c>
      <c r="BJ225" s="97">
        <v>46065</v>
      </c>
      <c r="BK225" s="95"/>
      <c r="BL225" s="95" t="s">
        <v>108</v>
      </c>
      <c r="BM225" s="98" t="s">
        <v>113</v>
      </c>
      <c r="BN225" s="99" t="s">
        <v>192</v>
      </c>
      <c r="BO225" s="123" t="s">
        <v>236</v>
      </c>
      <c r="BP225" s="123"/>
      <c r="BQ225" s="42"/>
      <c r="BR225" s="96"/>
    </row>
    <row r="226" spans="1:70" ht="30" hidden="1" customHeight="1" x14ac:dyDescent="0.35">
      <c r="A226" s="95">
        <v>218</v>
      </c>
      <c r="B226" s="123" t="s">
        <v>260</v>
      </c>
      <c r="C226" s="123" t="s">
        <v>250</v>
      </c>
      <c r="D226" s="123" t="s">
        <v>249</v>
      </c>
      <c r="E226" s="123" t="s">
        <v>261</v>
      </c>
      <c r="F226" s="123" t="s">
        <v>261</v>
      </c>
      <c r="G226" s="123" t="s">
        <v>247</v>
      </c>
      <c r="H226" s="123" t="s">
        <v>248</v>
      </c>
      <c r="I226" s="123">
        <v>126696</v>
      </c>
      <c r="J226" s="123" t="s">
        <v>677</v>
      </c>
      <c r="K226" s="123">
        <v>126696</v>
      </c>
      <c r="L226" s="123" t="s">
        <v>283</v>
      </c>
      <c r="M226" s="123" t="s">
        <v>284</v>
      </c>
      <c r="N226" s="123">
        <v>213576</v>
      </c>
      <c r="O226" s="123" t="s">
        <v>1404</v>
      </c>
      <c r="P226" s="123">
        <v>282149</v>
      </c>
      <c r="Q226" s="123" t="s">
        <v>1405</v>
      </c>
      <c r="R226" s="123" t="s">
        <v>611</v>
      </c>
      <c r="S226" s="123" t="s">
        <v>1406</v>
      </c>
      <c r="T226" s="123" t="s">
        <v>1406</v>
      </c>
      <c r="U226" s="123" t="s">
        <v>424</v>
      </c>
      <c r="V226" s="123" t="s">
        <v>268</v>
      </c>
      <c r="W226" s="123">
        <v>0</v>
      </c>
      <c r="X226" s="123" t="s">
        <v>301</v>
      </c>
      <c r="Y226" s="123">
        <v>19475568</v>
      </c>
      <c r="Z226" s="123" t="s">
        <v>1407</v>
      </c>
      <c r="AA226" s="123" t="s">
        <v>1412</v>
      </c>
      <c r="AB226" s="123">
        <v>20744</v>
      </c>
      <c r="AC226" s="123" t="s">
        <v>598</v>
      </c>
      <c r="AD226" s="123">
        <v>18</v>
      </c>
      <c r="AE226" s="123" t="s">
        <v>320</v>
      </c>
      <c r="AF226" s="123" t="s">
        <v>1409</v>
      </c>
      <c r="AG226" s="123" t="s">
        <v>1410</v>
      </c>
      <c r="AH226" s="123" t="s">
        <v>305</v>
      </c>
      <c r="AI226" s="123" t="s">
        <v>1412</v>
      </c>
      <c r="AJ226" s="123">
        <v>1385</v>
      </c>
      <c r="AK226" s="123">
        <v>1385</v>
      </c>
      <c r="AL226" s="123" t="s">
        <v>605</v>
      </c>
      <c r="AM226" s="123">
        <v>13531.79</v>
      </c>
      <c r="AN226" s="123">
        <v>49</v>
      </c>
      <c r="AO226" s="123">
        <v>13580.79</v>
      </c>
      <c r="AP226" s="123">
        <v>7626.91</v>
      </c>
      <c r="AQ226" s="123">
        <v>352.43</v>
      </c>
      <c r="AR226" s="123">
        <v>7979.34</v>
      </c>
      <c r="AS226" s="123">
        <v>7376.21</v>
      </c>
      <c r="AT226" s="123">
        <v>352.43</v>
      </c>
      <c r="AU226" s="123">
        <v>7728.64</v>
      </c>
      <c r="AV226" s="123">
        <v>51</v>
      </c>
      <c r="AW226" s="123">
        <v>1553</v>
      </c>
      <c r="AX226" s="123" t="s">
        <v>279</v>
      </c>
      <c r="AY226" s="123"/>
      <c r="AZ226" s="123"/>
      <c r="BA226" s="123"/>
      <c r="BB226" s="123" t="s">
        <v>280</v>
      </c>
      <c r="BC226" s="123"/>
      <c r="BD226" s="123" t="s">
        <v>367</v>
      </c>
      <c r="BE226" s="123">
        <v>20744</v>
      </c>
      <c r="BF226" s="123" t="s">
        <v>1406</v>
      </c>
      <c r="BG226" s="123" t="s">
        <v>1411</v>
      </c>
      <c r="BH226" s="97" t="s">
        <v>1596</v>
      </c>
      <c r="BI226" s="123" t="s">
        <v>104</v>
      </c>
      <c r="BJ226" s="97">
        <v>46065</v>
      </c>
      <c r="BK226" s="95"/>
      <c r="BL226" s="95" t="s">
        <v>108</v>
      </c>
      <c r="BM226" s="98" t="s">
        <v>113</v>
      </c>
      <c r="BN226" s="99" t="s">
        <v>192</v>
      </c>
      <c r="BO226" s="123" t="s">
        <v>236</v>
      </c>
      <c r="BP226" s="123"/>
      <c r="BQ226" s="42"/>
      <c r="BR226" s="96"/>
    </row>
    <row r="227" spans="1:70" ht="30" hidden="1" customHeight="1" x14ac:dyDescent="0.35">
      <c r="A227" s="95">
        <v>219</v>
      </c>
      <c r="B227" s="123" t="s">
        <v>260</v>
      </c>
      <c r="C227" s="123" t="s">
        <v>250</v>
      </c>
      <c r="D227" s="123" t="s">
        <v>249</v>
      </c>
      <c r="E227" s="123" t="s">
        <v>261</v>
      </c>
      <c r="F227" s="123" t="s">
        <v>261</v>
      </c>
      <c r="G227" s="123" t="s">
        <v>247</v>
      </c>
      <c r="H227" s="123" t="s">
        <v>248</v>
      </c>
      <c r="I227" s="123">
        <v>126696</v>
      </c>
      <c r="J227" s="123" t="s">
        <v>677</v>
      </c>
      <c r="K227" s="123">
        <v>126696</v>
      </c>
      <c r="L227" s="123" t="s">
        <v>283</v>
      </c>
      <c r="M227" s="123" t="s">
        <v>284</v>
      </c>
      <c r="N227" s="123">
        <v>213576</v>
      </c>
      <c r="O227" s="123" t="s">
        <v>1404</v>
      </c>
      <c r="P227" s="123">
        <v>282149</v>
      </c>
      <c r="Q227" s="123" t="s">
        <v>1405</v>
      </c>
      <c r="R227" s="123" t="s">
        <v>359</v>
      </c>
      <c r="S227" s="123" t="s">
        <v>1413</v>
      </c>
      <c r="T227" s="123" t="s">
        <v>1413</v>
      </c>
      <c r="U227" s="123" t="s">
        <v>424</v>
      </c>
      <c r="V227" s="123" t="s">
        <v>268</v>
      </c>
      <c r="W227" s="123">
        <v>0</v>
      </c>
      <c r="X227" s="123" t="s">
        <v>301</v>
      </c>
      <c r="Y227" s="123">
        <v>17035097</v>
      </c>
      <c r="Z227" s="123" t="s">
        <v>1414</v>
      </c>
      <c r="AA227" s="123" t="s">
        <v>1408</v>
      </c>
      <c r="AB227" s="123">
        <v>29975</v>
      </c>
      <c r="AC227" s="123" t="s">
        <v>598</v>
      </c>
      <c r="AD227" s="123">
        <v>38</v>
      </c>
      <c r="AE227" s="123" t="s">
        <v>320</v>
      </c>
      <c r="AF227" s="123" t="s">
        <v>1409</v>
      </c>
      <c r="AG227" s="123" t="s">
        <v>1410</v>
      </c>
      <c r="AH227" s="123" t="s">
        <v>305</v>
      </c>
      <c r="AI227" s="123" t="s">
        <v>1408</v>
      </c>
      <c r="AJ227" s="123">
        <v>1135</v>
      </c>
      <c r="AK227" s="123">
        <v>1135</v>
      </c>
      <c r="AL227" s="123" t="s">
        <v>366</v>
      </c>
      <c r="AM227" s="123">
        <v>25192.05</v>
      </c>
      <c r="AN227" s="123">
        <v>85</v>
      </c>
      <c r="AO227" s="123">
        <v>25277.05</v>
      </c>
      <c r="AP227" s="123">
        <v>5751.37</v>
      </c>
      <c r="AQ227" s="123">
        <v>178.14</v>
      </c>
      <c r="AR227" s="123">
        <v>5929.51</v>
      </c>
      <c r="AS227" s="123">
        <v>4999.95</v>
      </c>
      <c r="AT227" s="123">
        <v>178.14</v>
      </c>
      <c r="AU227" s="123">
        <v>5178.09</v>
      </c>
      <c r="AV227" s="123">
        <v>51</v>
      </c>
      <c r="AW227" s="123">
        <v>1553</v>
      </c>
      <c r="AX227" s="123" t="s">
        <v>279</v>
      </c>
      <c r="AY227" s="123"/>
      <c r="AZ227" s="123"/>
      <c r="BA227" s="123"/>
      <c r="BB227" s="123" t="s">
        <v>280</v>
      </c>
      <c r="BC227" s="123"/>
      <c r="BD227" s="123" t="s">
        <v>367</v>
      </c>
      <c r="BE227" s="123">
        <v>29975</v>
      </c>
      <c r="BF227" s="123" t="s">
        <v>1413</v>
      </c>
      <c r="BG227" s="123" t="s">
        <v>1415</v>
      </c>
      <c r="BH227" s="97" t="s">
        <v>1596</v>
      </c>
      <c r="BI227" s="123" t="s">
        <v>104</v>
      </c>
      <c r="BJ227" s="97">
        <v>46065</v>
      </c>
      <c r="BK227" s="95"/>
      <c r="BL227" s="95" t="s">
        <v>108</v>
      </c>
      <c r="BM227" s="98" t="s">
        <v>113</v>
      </c>
      <c r="BN227" s="99" t="s">
        <v>192</v>
      </c>
      <c r="BO227" s="123" t="s">
        <v>236</v>
      </c>
      <c r="BP227" s="123"/>
      <c r="BQ227" s="42"/>
      <c r="BR227" s="96"/>
    </row>
    <row r="228" spans="1:70" ht="30" hidden="1" customHeight="1" x14ac:dyDescent="0.35">
      <c r="A228" s="95">
        <v>220</v>
      </c>
      <c r="B228" s="123" t="s">
        <v>260</v>
      </c>
      <c r="C228" s="123" t="s">
        <v>250</v>
      </c>
      <c r="D228" s="123" t="s">
        <v>249</v>
      </c>
      <c r="E228" s="123" t="s">
        <v>261</v>
      </c>
      <c r="F228" s="123" t="s">
        <v>261</v>
      </c>
      <c r="G228" s="123" t="s">
        <v>247</v>
      </c>
      <c r="H228" s="123" t="s">
        <v>248</v>
      </c>
      <c r="I228" s="123">
        <v>126696</v>
      </c>
      <c r="J228" s="123" t="s">
        <v>677</v>
      </c>
      <c r="K228" s="123">
        <v>126696</v>
      </c>
      <c r="L228" s="123" t="s">
        <v>283</v>
      </c>
      <c r="M228" s="123" t="s">
        <v>284</v>
      </c>
      <c r="N228" s="123">
        <v>213576</v>
      </c>
      <c r="O228" s="123" t="s">
        <v>1404</v>
      </c>
      <c r="P228" s="123">
        <v>282149</v>
      </c>
      <c r="Q228" s="123" t="s">
        <v>1405</v>
      </c>
      <c r="R228" s="123" t="s">
        <v>611</v>
      </c>
      <c r="S228" s="123" t="s">
        <v>1413</v>
      </c>
      <c r="T228" s="123" t="s">
        <v>1413</v>
      </c>
      <c r="U228" s="123" t="s">
        <v>424</v>
      </c>
      <c r="V228" s="123" t="s">
        <v>268</v>
      </c>
      <c r="W228" s="123">
        <v>0</v>
      </c>
      <c r="X228" s="123" t="s">
        <v>301</v>
      </c>
      <c r="Y228" s="123">
        <v>19475534</v>
      </c>
      <c r="Z228" s="123" t="s">
        <v>1414</v>
      </c>
      <c r="AA228" s="123" t="s">
        <v>1412</v>
      </c>
      <c r="AB228" s="123">
        <v>20744</v>
      </c>
      <c r="AC228" s="123" t="s">
        <v>598</v>
      </c>
      <c r="AD228" s="123">
        <v>18</v>
      </c>
      <c r="AE228" s="123" t="s">
        <v>320</v>
      </c>
      <c r="AF228" s="123" t="s">
        <v>1409</v>
      </c>
      <c r="AG228" s="123" t="s">
        <v>1410</v>
      </c>
      <c r="AH228" s="123" t="s">
        <v>305</v>
      </c>
      <c r="AI228" s="123" t="s">
        <v>1412</v>
      </c>
      <c r="AJ228" s="123">
        <v>1385</v>
      </c>
      <c r="AK228" s="123">
        <v>1385</v>
      </c>
      <c r="AL228" s="123" t="s">
        <v>605</v>
      </c>
      <c r="AM228" s="123">
        <v>10048.040000000001</v>
      </c>
      <c r="AN228" s="123">
        <v>76</v>
      </c>
      <c r="AO228" s="123">
        <v>10124.040000000001</v>
      </c>
      <c r="AP228" s="123">
        <v>12561.55</v>
      </c>
      <c r="AQ228" s="123">
        <v>952.68</v>
      </c>
      <c r="AR228" s="123">
        <v>13514.23</v>
      </c>
      <c r="AS228" s="123">
        <v>11544.96</v>
      </c>
      <c r="AT228" s="123">
        <v>952.68</v>
      </c>
      <c r="AU228" s="123">
        <v>12497.64</v>
      </c>
      <c r="AV228" s="123">
        <v>51</v>
      </c>
      <c r="AW228" s="123">
        <v>1553</v>
      </c>
      <c r="AX228" s="123" t="s">
        <v>279</v>
      </c>
      <c r="AY228" s="123"/>
      <c r="AZ228" s="123"/>
      <c r="BA228" s="123"/>
      <c r="BB228" s="123" t="s">
        <v>280</v>
      </c>
      <c r="BC228" s="123"/>
      <c r="BD228" s="123"/>
      <c r="BE228" s="123">
        <v>0</v>
      </c>
      <c r="BF228" s="123" t="s">
        <v>1413</v>
      </c>
      <c r="BG228" s="123" t="s">
        <v>1415</v>
      </c>
      <c r="BH228" s="97" t="s">
        <v>1596</v>
      </c>
      <c r="BI228" s="123" t="s">
        <v>104</v>
      </c>
      <c r="BJ228" s="97">
        <v>46065</v>
      </c>
      <c r="BK228" s="95"/>
      <c r="BL228" s="95" t="s">
        <v>108</v>
      </c>
      <c r="BM228" s="98" t="s">
        <v>113</v>
      </c>
      <c r="BN228" s="99" t="s">
        <v>192</v>
      </c>
      <c r="BO228" s="123" t="s">
        <v>236</v>
      </c>
      <c r="BP228" s="123"/>
      <c r="BQ228" s="42"/>
      <c r="BR228" s="96"/>
    </row>
    <row r="229" spans="1:70" ht="30" hidden="1" customHeight="1" x14ac:dyDescent="0.35">
      <c r="A229" s="95">
        <v>221</v>
      </c>
      <c r="B229" s="123" t="s">
        <v>260</v>
      </c>
      <c r="C229" s="123" t="s">
        <v>250</v>
      </c>
      <c r="D229" s="123" t="s">
        <v>249</v>
      </c>
      <c r="E229" s="123" t="s">
        <v>261</v>
      </c>
      <c r="F229" s="123" t="s">
        <v>261</v>
      </c>
      <c r="G229" s="123" t="s">
        <v>247</v>
      </c>
      <c r="H229" s="123" t="s">
        <v>248</v>
      </c>
      <c r="I229" s="123">
        <v>126696</v>
      </c>
      <c r="J229" s="123" t="s">
        <v>677</v>
      </c>
      <c r="K229" s="123">
        <v>126696</v>
      </c>
      <c r="L229" s="123" t="s">
        <v>283</v>
      </c>
      <c r="M229" s="123" t="s">
        <v>284</v>
      </c>
      <c r="N229" s="123">
        <v>213576</v>
      </c>
      <c r="O229" s="123" t="s">
        <v>1404</v>
      </c>
      <c r="P229" s="123">
        <v>282149</v>
      </c>
      <c r="Q229" s="123" t="s">
        <v>1405</v>
      </c>
      <c r="R229" s="123" t="s">
        <v>359</v>
      </c>
      <c r="S229" s="123" t="s">
        <v>1416</v>
      </c>
      <c r="T229" s="123" t="s">
        <v>1416</v>
      </c>
      <c r="U229" s="123" t="s">
        <v>424</v>
      </c>
      <c r="V229" s="123" t="s">
        <v>268</v>
      </c>
      <c r="W229" s="123">
        <v>0</v>
      </c>
      <c r="X229" s="123" t="s">
        <v>437</v>
      </c>
      <c r="Y229" s="123">
        <v>17035217</v>
      </c>
      <c r="Z229" s="123" t="s">
        <v>1417</v>
      </c>
      <c r="AA229" s="123" t="s">
        <v>1408</v>
      </c>
      <c r="AB229" s="123">
        <v>29975</v>
      </c>
      <c r="AC229" s="123" t="s">
        <v>598</v>
      </c>
      <c r="AD229" s="123">
        <v>38</v>
      </c>
      <c r="AE229" s="123" t="s">
        <v>320</v>
      </c>
      <c r="AF229" s="123" t="s">
        <v>1409</v>
      </c>
      <c r="AG229" s="123" t="s">
        <v>1410</v>
      </c>
      <c r="AH229" s="123" t="s">
        <v>305</v>
      </c>
      <c r="AI229" s="123" t="s">
        <v>1408</v>
      </c>
      <c r="AJ229" s="123">
        <v>898</v>
      </c>
      <c r="AK229" s="123">
        <v>0</v>
      </c>
      <c r="AL229" s="123" t="s">
        <v>366</v>
      </c>
      <c r="AM229" s="123">
        <v>29501.37</v>
      </c>
      <c r="AN229" s="123">
        <v>6</v>
      </c>
      <c r="AO229" s="123">
        <v>29507.37</v>
      </c>
      <c r="AP229" s="123">
        <v>607.54999999999995</v>
      </c>
      <c r="AQ229" s="123">
        <v>0</v>
      </c>
      <c r="AR229" s="123">
        <v>607.54999999999995</v>
      </c>
      <c r="AS229" s="123">
        <v>486.63</v>
      </c>
      <c r="AT229" s="123">
        <v>0</v>
      </c>
      <c r="AU229" s="123">
        <v>486.63</v>
      </c>
      <c r="AV229" s="123">
        <v>47</v>
      </c>
      <c r="AW229" s="123">
        <v>1553</v>
      </c>
      <c r="AX229" s="123" t="s">
        <v>279</v>
      </c>
      <c r="AY229" s="123"/>
      <c r="AZ229" s="123"/>
      <c r="BA229" s="123"/>
      <c r="BB229" s="123" t="s">
        <v>280</v>
      </c>
      <c r="BC229" s="123"/>
      <c r="BD229" s="123" t="s">
        <v>367</v>
      </c>
      <c r="BE229" s="123">
        <v>29975</v>
      </c>
      <c r="BF229" s="123" t="s">
        <v>1416</v>
      </c>
      <c r="BG229" s="123" t="s">
        <v>1418</v>
      </c>
      <c r="BH229" s="97" t="s">
        <v>1596</v>
      </c>
      <c r="BI229" s="123" t="s">
        <v>104</v>
      </c>
      <c r="BJ229" s="97">
        <v>46065</v>
      </c>
      <c r="BK229" s="95"/>
      <c r="BL229" s="95" t="s">
        <v>108</v>
      </c>
      <c r="BM229" s="98" t="s">
        <v>113</v>
      </c>
      <c r="BN229" s="99" t="s">
        <v>192</v>
      </c>
      <c r="BO229" s="123" t="s">
        <v>236</v>
      </c>
      <c r="BP229" s="123"/>
      <c r="BQ229" s="42"/>
      <c r="BR229" s="96"/>
    </row>
    <row r="230" spans="1:70" ht="30" hidden="1" customHeight="1" x14ac:dyDescent="0.35">
      <c r="A230" s="95">
        <v>222</v>
      </c>
      <c r="B230" s="123" t="s">
        <v>260</v>
      </c>
      <c r="C230" s="123" t="s">
        <v>250</v>
      </c>
      <c r="D230" s="123" t="s">
        <v>249</v>
      </c>
      <c r="E230" s="123" t="s">
        <v>261</v>
      </c>
      <c r="F230" s="123" t="s">
        <v>261</v>
      </c>
      <c r="G230" s="123" t="s">
        <v>247</v>
      </c>
      <c r="H230" s="123" t="s">
        <v>248</v>
      </c>
      <c r="I230" s="123">
        <v>126696</v>
      </c>
      <c r="J230" s="123" t="s">
        <v>677</v>
      </c>
      <c r="K230" s="123">
        <v>126696</v>
      </c>
      <c r="L230" s="123" t="s">
        <v>283</v>
      </c>
      <c r="M230" s="123" t="s">
        <v>284</v>
      </c>
      <c r="N230" s="123">
        <v>213576</v>
      </c>
      <c r="O230" s="123" t="s">
        <v>1404</v>
      </c>
      <c r="P230" s="123">
        <v>282149</v>
      </c>
      <c r="Q230" s="123" t="s">
        <v>1405</v>
      </c>
      <c r="R230" s="123" t="s">
        <v>265</v>
      </c>
      <c r="S230" s="123" t="s">
        <v>1419</v>
      </c>
      <c r="T230" s="123" t="s">
        <v>1419</v>
      </c>
      <c r="U230" s="123" t="s">
        <v>289</v>
      </c>
      <c r="V230" s="123" t="s">
        <v>268</v>
      </c>
      <c r="W230" s="123">
        <v>541</v>
      </c>
      <c r="X230" s="123" t="s">
        <v>309</v>
      </c>
      <c r="Y230" s="123">
        <v>351766168</v>
      </c>
      <c r="Z230" s="123" t="s">
        <v>1420</v>
      </c>
      <c r="AA230" s="123" t="s">
        <v>781</v>
      </c>
      <c r="AB230" s="123">
        <v>42000</v>
      </c>
      <c r="AC230" s="123" t="s">
        <v>598</v>
      </c>
      <c r="AD230" s="123">
        <v>24</v>
      </c>
      <c r="AE230" s="123" t="s">
        <v>320</v>
      </c>
      <c r="AF230" s="123" t="s">
        <v>543</v>
      </c>
      <c r="AG230" s="123" t="s">
        <v>544</v>
      </c>
      <c r="AH230" s="123" t="s">
        <v>276</v>
      </c>
      <c r="AI230" s="123" t="s">
        <v>936</v>
      </c>
      <c r="AJ230" s="123">
        <v>2240</v>
      </c>
      <c r="AK230" s="123">
        <v>2240</v>
      </c>
      <c r="AL230" s="123" t="s">
        <v>882</v>
      </c>
      <c r="AM230" s="123">
        <v>17416.43</v>
      </c>
      <c r="AN230" s="123">
        <v>9492.34</v>
      </c>
      <c r="AO230" s="123">
        <v>26908.77</v>
      </c>
      <c r="AP230" s="123">
        <v>24583.57</v>
      </c>
      <c r="AQ230" s="123">
        <v>3583.66</v>
      </c>
      <c r="AR230" s="123">
        <v>28167.23</v>
      </c>
      <c r="AS230" s="123">
        <v>24583.57</v>
      </c>
      <c r="AT230" s="123">
        <v>3583.66</v>
      </c>
      <c r="AU230" s="123">
        <v>28167.23</v>
      </c>
      <c r="AV230" s="123">
        <v>29</v>
      </c>
      <c r="AW230" s="123">
        <v>518</v>
      </c>
      <c r="AX230" s="123" t="s">
        <v>279</v>
      </c>
      <c r="AY230" s="123"/>
      <c r="AZ230" s="123"/>
      <c r="BA230" s="123"/>
      <c r="BB230" s="123" t="s">
        <v>280</v>
      </c>
      <c r="BC230" s="123"/>
      <c r="BD230" s="123" t="s">
        <v>281</v>
      </c>
      <c r="BE230" s="123">
        <v>42000</v>
      </c>
      <c r="BF230" s="123" t="s">
        <v>1419</v>
      </c>
      <c r="BG230" s="123" t="s">
        <v>1421</v>
      </c>
      <c r="BH230" s="97" t="s">
        <v>1596</v>
      </c>
      <c r="BI230" s="123" t="s">
        <v>104</v>
      </c>
      <c r="BJ230" s="97">
        <v>46065</v>
      </c>
      <c r="BK230" s="95"/>
      <c r="BL230" s="95" t="s">
        <v>108</v>
      </c>
      <c r="BM230" s="98" t="s">
        <v>113</v>
      </c>
      <c r="BN230" s="99" t="s">
        <v>192</v>
      </c>
      <c r="BO230" s="123" t="s">
        <v>236</v>
      </c>
      <c r="BP230" s="123"/>
      <c r="BQ230" s="42"/>
      <c r="BR230" s="96"/>
    </row>
    <row r="231" spans="1:70" ht="30" hidden="1" customHeight="1" x14ac:dyDescent="0.35">
      <c r="A231" s="95">
        <v>223</v>
      </c>
      <c r="B231" s="123" t="s">
        <v>260</v>
      </c>
      <c r="C231" s="123" t="s">
        <v>250</v>
      </c>
      <c r="D231" s="123" t="s">
        <v>249</v>
      </c>
      <c r="E231" s="123" t="s">
        <v>261</v>
      </c>
      <c r="F231" s="123" t="s">
        <v>261</v>
      </c>
      <c r="G231" s="123" t="s">
        <v>247</v>
      </c>
      <c r="H231" s="123" t="s">
        <v>248</v>
      </c>
      <c r="I231" s="123">
        <v>126696</v>
      </c>
      <c r="J231" s="123" t="s">
        <v>677</v>
      </c>
      <c r="K231" s="123">
        <v>126696</v>
      </c>
      <c r="L231" s="123" t="s">
        <v>283</v>
      </c>
      <c r="M231" s="123" t="s">
        <v>284</v>
      </c>
      <c r="N231" s="123">
        <v>213576</v>
      </c>
      <c r="O231" s="123" t="s">
        <v>1404</v>
      </c>
      <c r="P231" s="123">
        <v>282149</v>
      </c>
      <c r="Q231" s="123" t="s">
        <v>1405</v>
      </c>
      <c r="R231" s="123" t="s">
        <v>287</v>
      </c>
      <c r="S231" s="123" t="s">
        <v>1419</v>
      </c>
      <c r="T231" s="123" t="s">
        <v>1419</v>
      </c>
      <c r="U231" s="123" t="s">
        <v>289</v>
      </c>
      <c r="V231" s="123" t="s">
        <v>268</v>
      </c>
      <c r="W231" s="123">
        <v>0</v>
      </c>
      <c r="X231" s="123" t="s">
        <v>309</v>
      </c>
      <c r="Y231" s="123">
        <v>354828854</v>
      </c>
      <c r="Z231" s="123" t="s">
        <v>1420</v>
      </c>
      <c r="AA231" s="123" t="s">
        <v>1422</v>
      </c>
      <c r="AB231" s="123">
        <v>30000</v>
      </c>
      <c r="AC231" s="123" t="s">
        <v>598</v>
      </c>
      <c r="AD231" s="123">
        <v>18</v>
      </c>
      <c r="AE231" s="123" t="s">
        <v>293</v>
      </c>
      <c r="AF231" s="123" t="s">
        <v>543</v>
      </c>
      <c r="AG231" s="123" t="s">
        <v>544</v>
      </c>
      <c r="AH231" s="123" t="s">
        <v>276</v>
      </c>
      <c r="AI231" s="123" t="s">
        <v>291</v>
      </c>
      <c r="AJ231" s="123">
        <v>2020</v>
      </c>
      <c r="AK231" s="123">
        <v>2020</v>
      </c>
      <c r="AL231" s="123" t="s">
        <v>1003</v>
      </c>
      <c r="AM231" s="123">
        <v>6938.6</v>
      </c>
      <c r="AN231" s="123">
        <v>3161.4</v>
      </c>
      <c r="AO231" s="123">
        <v>10100</v>
      </c>
      <c r="AP231" s="123">
        <v>23061.4</v>
      </c>
      <c r="AQ231" s="123">
        <v>3557.6</v>
      </c>
      <c r="AR231" s="123">
        <v>26619</v>
      </c>
      <c r="AS231" s="123">
        <v>23061.4</v>
      </c>
      <c r="AT231" s="123">
        <v>3557.6</v>
      </c>
      <c r="AU231" s="123">
        <v>26619</v>
      </c>
      <c r="AV231" s="123">
        <v>22</v>
      </c>
      <c r="AW231" s="123">
        <v>518</v>
      </c>
      <c r="AX231" s="123" t="s">
        <v>279</v>
      </c>
      <c r="AY231" s="123"/>
      <c r="AZ231" s="123"/>
      <c r="BA231" s="123"/>
      <c r="BB231" s="123" t="s">
        <v>280</v>
      </c>
      <c r="BC231" s="123"/>
      <c r="BD231" s="123" t="s">
        <v>338</v>
      </c>
      <c r="BE231" s="123">
        <v>30000</v>
      </c>
      <c r="BF231" s="123" t="s">
        <v>1419</v>
      </c>
      <c r="BG231" s="123" t="s">
        <v>1421</v>
      </c>
      <c r="BH231" s="97" t="s">
        <v>1596</v>
      </c>
      <c r="BI231" s="123" t="s">
        <v>104</v>
      </c>
      <c r="BJ231" s="97">
        <v>46065</v>
      </c>
      <c r="BK231" s="95"/>
      <c r="BL231" s="95" t="s">
        <v>108</v>
      </c>
      <c r="BM231" s="98" t="s">
        <v>113</v>
      </c>
      <c r="BN231" s="99" t="s">
        <v>192</v>
      </c>
      <c r="BO231" s="123" t="s">
        <v>236</v>
      </c>
      <c r="BP231" s="123"/>
      <c r="BQ231" s="42"/>
      <c r="BR231" s="96"/>
    </row>
    <row r="232" spans="1:70" ht="30" hidden="1" customHeight="1" x14ac:dyDescent="0.35">
      <c r="A232" s="95">
        <v>224</v>
      </c>
      <c r="B232" s="123" t="s">
        <v>260</v>
      </c>
      <c r="C232" s="123" t="s">
        <v>250</v>
      </c>
      <c r="D232" s="123" t="s">
        <v>249</v>
      </c>
      <c r="E232" s="123" t="s">
        <v>261</v>
      </c>
      <c r="F232" s="123" t="s">
        <v>261</v>
      </c>
      <c r="G232" s="123" t="s">
        <v>247</v>
      </c>
      <c r="H232" s="123" t="s">
        <v>248</v>
      </c>
      <c r="I232" s="123">
        <v>126696</v>
      </c>
      <c r="J232" s="123" t="s">
        <v>677</v>
      </c>
      <c r="K232" s="123">
        <v>126696</v>
      </c>
      <c r="L232" s="123" t="s">
        <v>283</v>
      </c>
      <c r="M232" s="123" t="s">
        <v>284</v>
      </c>
      <c r="N232" s="123">
        <v>213576</v>
      </c>
      <c r="O232" s="123" t="s">
        <v>1404</v>
      </c>
      <c r="P232" s="123">
        <v>282149</v>
      </c>
      <c r="Q232" s="123" t="s">
        <v>1405</v>
      </c>
      <c r="R232" s="123" t="s">
        <v>318</v>
      </c>
      <c r="S232" s="123" t="s">
        <v>1423</v>
      </c>
      <c r="T232" s="123" t="s">
        <v>1423</v>
      </c>
      <c r="U232" s="123" t="s">
        <v>319</v>
      </c>
      <c r="V232" s="123" t="s">
        <v>268</v>
      </c>
      <c r="W232" s="123">
        <v>0</v>
      </c>
      <c r="X232" s="123" t="s">
        <v>301</v>
      </c>
      <c r="Y232" s="123">
        <v>17143939</v>
      </c>
      <c r="Z232" s="123" t="s">
        <v>1424</v>
      </c>
      <c r="AA232" s="123" t="s">
        <v>1408</v>
      </c>
      <c r="AB232" s="123">
        <v>29975</v>
      </c>
      <c r="AC232" s="123" t="s">
        <v>598</v>
      </c>
      <c r="AD232" s="123">
        <v>38</v>
      </c>
      <c r="AE232" s="123" t="s">
        <v>320</v>
      </c>
      <c r="AF232" s="123" t="s">
        <v>1409</v>
      </c>
      <c r="AG232" s="123" t="s">
        <v>1410</v>
      </c>
      <c r="AH232" s="123" t="s">
        <v>305</v>
      </c>
      <c r="AI232" s="123" t="s">
        <v>1408</v>
      </c>
      <c r="AJ232" s="123">
        <v>0</v>
      </c>
      <c r="AK232" s="123">
        <v>0</v>
      </c>
      <c r="AL232" s="123" t="s">
        <v>366</v>
      </c>
      <c r="AM232" s="123">
        <v>13958.63</v>
      </c>
      <c r="AN232" s="123">
        <v>441.91</v>
      </c>
      <c r="AO232" s="123">
        <v>14400.54</v>
      </c>
      <c r="AP232" s="123">
        <v>17121.37</v>
      </c>
      <c r="AQ232" s="123">
        <v>1335.06</v>
      </c>
      <c r="AR232" s="123">
        <v>18456.43</v>
      </c>
      <c r="AS232" s="123">
        <v>17121.560000000001</v>
      </c>
      <c r="AT232" s="123">
        <v>1335.06</v>
      </c>
      <c r="AU232" s="123">
        <v>18456.62</v>
      </c>
      <c r="AV232" s="123">
        <v>101</v>
      </c>
      <c r="AW232" s="123">
        <v>1885</v>
      </c>
      <c r="AX232" s="123" t="s">
        <v>279</v>
      </c>
      <c r="AY232" s="123"/>
      <c r="AZ232" s="123"/>
      <c r="BA232" s="123"/>
      <c r="BB232" s="123" t="s">
        <v>280</v>
      </c>
      <c r="BC232" s="123"/>
      <c r="BD232" s="123" t="s">
        <v>367</v>
      </c>
      <c r="BE232" s="123">
        <v>29975</v>
      </c>
      <c r="BF232" s="123" t="s">
        <v>1423</v>
      </c>
      <c r="BG232" s="123" t="s">
        <v>1425</v>
      </c>
      <c r="BH232" s="97" t="s">
        <v>1596</v>
      </c>
      <c r="BI232" s="123" t="s">
        <v>104</v>
      </c>
      <c r="BJ232" s="97">
        <v>46065</v>
      </c>
      <c r="BK232" s="95"/>
      <c r="BL232" s="95" t="s">
        <v>108</v>
      </c>
      <c r="BM232" s="98" t="s">
        <v>113</v>
      </c>
      <c r="BN232" s="99" t="s">
        <v>192</v>
      </c>
      <c r="BO232" s="123" t="s">
        <v>236</v>
      </c>
      <c r="BP232" s="123"/>
      <c r="BQ232" s="42"/>
      <c r="BR232" s="96"/>
    </row>
    <row r="233" spans="1:70" ht="30" hidden="1" customHeight="1" x14ac:dyDescent="0.35">
      <c r="A233" s="95">
        <v>3</v>
      </c>
      <c r="B233" s="95" t="s">
        <v>260</v>
      </c>
      <c r="C233" s="95" t="s">
        <v>250</v>
      </c>
      <c r="D233" s="95" t="s">
        <v>249</v>
      </c>
      <c r="E233" s="95" t="s">
        <v>261</v>
      </c>
      <c r="F233" s="95" t="s">
        <v>261</v>
      </c>
      <c r="G233" s="95" t="s">
        <v>247</v>
      </c>
      <c r="H233" s="95" t="s">
        <v>248</v>
      </c>
      <c r="I233" s="95">
        <v>129433</v>
      </c>
      <c r="J233" s="95" t="s">
        <v>282</v>
      </c>
      <c r="K233" s="95">
        <v>129433</v>
      </c>
      <c r="L233" s="95" t="s">
        <v>283</v>
      </c>
      <c r="M233" s="95" t="s">
        <v>284</v>
      </c>
      <c r="N233" s="95">
        <v>218100</v>
      </c>
      <c r="O233" s="95" t="s">
        <v>285</v>
      </c>
      <c r="P233" s="95">
        <v>287915</v>
      </c>
      <c r="Q233" s="95" t="s">
        <v>300</v>
      </c>
      <c r="R233" s="95" t="s">
        <v>265</v>
      </c>
      <c r="S233" s="95" t="s">
        <v>313</v>
      </c>
      <c r="T233" s="95" t="s">
        <v>313</v>
      </c>
      <c r="U233" s="95" t="s">
        <v>289</v>
      </c>
      <c r="V233" s="95" t="s">
        <v>268</v>
      </c>
      <c r="W233" s="95">
        <v>0</v>
      </c>
      <c r="X233" s="95" t="s">
        <v>269</v>
      </c>
      <c r="Y233" s="95">
        <v>355812102</v>
      </c>
      <c r="Z233" s="95" t="s">
        <v>314</v>
      </c>
      <c r="AA233" s="95" t="s">
        <v>306</v>
      </c>
      <c r="AB233" s="95">
        <v>80000</v>
      </c>
      <c r="AC233" s="95" t="s">
        <v>292</v>
      </c>
      <c r="AD233" s="95">
        <v>24</v>
      </c>
      <c r="AE233" s="95" t="s">
        <v>307</v>
      </c>
      <c r="AF233" s="95" t="s">
        <v>303</v>
      </c>
      <c r="AG233" s="95" t="s">
        <v>304</v>
      </c>
      <c r="AH233" s="95" t="s">
        <v>305</v>
      </c>
      <c r="AI233" s="95" t="s">
        <v>296</v>
      </c>
      <c r="AJ233" s="95">
        <v>4270</v>
      </c>
      <c r="AK233" s="95">
        <v>4270</v>
      </c>
      <c r="AL233" s="95" t="s">
        <v>315</v>
      </c>
      <c r="AM233" s="95">
        <v>45009.67</v>
      </c>
      <c r="AN233" s="95">
        <v>19040.330000000002</v>
      </c>
      <c r="AO233" s="95">
        <v>64050</v>
      </c>
      <c r="AP233" s="95">
        <v>34990.33</v>
      </c>
      <c r="AQ233" s="95">
        <v>3784.67</v>
      </c>
      <c r="AR233" s="95">
        <v>38775</v>
      </c>
      <c r="AS233" s="95">
        <v>26375.279999999999</v>
      </c>
      <c r="AT233" s="95">
        <v>3514.72</v>
      </c>
      <c r="AU233" s="95">
        <v>29890</v>
      </c>
      <c r="AV233" s="95">
        <v>22</v>
      </c>
      <c r="AW233" s="95">
        <v>186</v>
      </c>
      <c r="AX233" s="95" t="s">
        <v>279</v>
      </c>
      <c r="AY233" s="95"/>
      <c r="AZ233" s="95"/>
      <c r="BA233" s="95"/>
      <c r="BB233" s="95" t="s">
        <v>280</v>
      </c>
      <c r="BC233" s="95"/>
      <c r="BD233" s="95"/>
      <c r="BE233" s="95">
        <v>0</v>
      </c>
      <c r="BF233" s="95" t="s">
        <v>313</v>
      </c>
      <c r="BG233" s="95" t="s">
        <v>316</v>
      </c>
      <c r="BH233" s="97" t="s">
        <v>1596</v>
      </c>
      <c r="BI233" s="95" t="s">
        <v>104</v>
      </c>
      <c r="BJ233" s="97">
        <v>46066</v>
      </c>
      <c r="BK233" s="95"/>
      <c r="BL233" s="95" t="s">
        <v>108</v>
      </c>
      <c r="BM233" s="98" t="s">
        <v>113</v>
      </c>
      <c r="BN233" s="99" t="s">
        <v>192</v>
      </c>
      <c r="BO233" s="95" t="s">
        <v>236</v>
      </c>
      <c r="BP233" s="123"/>
      <c r="BQ233" s="42"/>
      <c r="BR233" s="96"/>
    </row>
    <row r="234" spans="1:70" ht="30" hidden="1" customHeight="1" x14ac:dyDescent="0.35">
      <c r="A234" s="95">
        <v>4</v>
      </c>
      <c r="B234" s="124" t="s">
        <v>260</v>
      </c>
      <c r="C234" s="124" t="s">
        <v>250</v>
      </c>
      <c r="D234" s="124" t="s">
        <v>249</v>
      </c>
      <c r="E234" s="124" t="s">
        <v>261</v>
      </c>
      <c r="F234" s="124" t="s">
        <v>261</v>
      </c>
      <c r="G234" s="124" t="s">
        <v>247</v>
      </c>
      <c r="H234" s="124" t="s">
        <v>248</v>
      </c>
      <c r="I234" s="124">
        <v>129433</v>
      </c>
      <c r="J234" s="124" t="s">
        <v>282</v>
      </c>
      <c r="K234" s="124">
        <v>129433</v>
      </c>
      <c r="L234" s="124" t="s">
        <v>283</v>
      </c>
      <c r="M234" s="124" t="s">
        <v>284</v>
      </c>
      <c r="N234" s="124">
        <v>218100</v>
      </c>
      <c r="O234" s="124" t="s">
        <v>285</v>
      </c>
      <c r="P234" s="124">
        <v>287893</v>
      </c>
      <c r="Q234" s="124" t="s">
        <v>308</v>
      </c>
      <c r="R234" s="124" t="s">
        <v>265</v>
      </c>
      <c r="S234" s="95" t="s">
        <v>323</v>
      </c>
      <c r="T234" s="124" t="s">
        <v>323</v>
      </c>
      <c r="U234" s="124" t="s">
        <v>289</v>
      </c>
      <c r="V234" s="124" t="s">
        <v>268</v>
      </c>
      <c r="W234" s="124">
        <v>541</v>
      </c>
      <c r="X234" s="124" t="s">
        <v>309</v>
      </c>
      <c r="Y234" s="124">
        <v>353036764</v>
      </c>
      <c r="Z234" s="124" t="s">
        <v>324</v>
      </c>
      <c r="AA234" s="125" t="s">
        <v>325</v>
      </c>
      <c r="AB234" s="124">
        <v>42000</v>
      </c>
      <c r="AC234" s="124" t="s">
        <v>292</v>
      </c>
      <c r="AD234" s="124">
        <v>24</v>
      </c>
      <c r="AE234" s="124" t="s">
        <v>320</v>
      </c>
      <c r="AF234" s="125" t="s">
        <v>326</v>
      </c>
      <c r="AG234" s="125" t="s">
        <v>327</v>
      </c>
      <c r="AH234" s="124" t="s">
        <v>276</v>
      </c>
      <c r="AI234" s="125" t="s">
        <v>328</v>
      </c>
      <c r="AJ234" s="125">
        <v>2240</v>
      </c>
      <c r="AK234" s="125">
        <v>2240</v>
      </c>
      <c r="AL234" s="125" t="s">
        <v>297</v>
      </c>
      <c r="AM234" s="125">
        <v>34735.879999999997</v>
      </c>
      <c r="AN234" s="125">
        <v>12304.12</v>
      </c>
      <c r="AO234" s="125">
        <v>47040</v>
      </c>
      <c r="AP234" s="125">
        <v>7264.12</v>
      </c>
      <c r="AQ234" s="125">
        <v>326.88</v>
      </c>
      <c r="AR234" s="124">
        <v>7591</v>
      </c>
      <c r="AS234" s="124">
        <v>7264.12</v>
      </c>
      <c r="AT234" s="124">
        <v>326.88</v>
      </c>
      <c r="AU234" s="124">
        <v>7591</v>
      </c>
      <c r="AV234" s="124">
        <v>27</v>
      </c>
      <c r="AW234" s="124">
        <v>155</v>
      </c>
      <c r="AX234" s="124" t="s">
        <v>298</v>
      </c>
      <c r="AY234" s="124"/>
      <c r="AZ234" s="124"/>
      <c r="BA234" s="125"/>
      <c r="BB234" s="125" t="s">
        <v>280</v>
      </c>
      <c r="BC234" s="125"/>
      <c r="BD234" s="125"/>
      <c r="BE234" s="125">
        <v>0</v>
      </c>
      <c r="BF234" s="125" t="s">
        <v>323</v>
      </c>
      <c r="BG234" s="95" t="s">
        <v>329</v>
      </c>
      <c r="BH234" s="97" t="s">
        <v>1596</v>
      </c>
      <c r="BI234" s="95" t="s">
        <v>104</v>
      </c>
      <c r="BJ234" s="97">
        <v>46066</v>
      </c>
      <c r="BK234" s="95"/>
      <c r="BL234" s="95" t="s">
        <v>108</v>
      </c>
      <c r="BM234" s="98" t="s">
        <v>113</v>
      </c>
      <c r="BN234" s="99" t="s">
        <v>192</v>
      </c>
      <c r="BO234" s="95" t="s">
        <v>236</v>
      </c>
      <c r="BP234" s="123"/>
      <c r="BQ234" s="42"/>
      <c r="BR234" s="96"/>
    </row>
    <row r="235" spans="1:70" ht="30" hidden="1" customHeight="1" x14ac:dyDescent="0.35">
      <c r="A235" s="95">
        <v>5</v>
      </c>
      <c r="B235" s="124" t="s">
        <v>260</v>
      </c>
      <c r="C235" s="124" t="s">
        <v>250</v>
      </c>
      <c r="D235" s="124" t="s">
        <v>249</v>
      </c>
      <c r="E235" s="124" t="s">
        <v>261</v>
      </c>
      <c r="F235" s="124" t="s">
        <v>261</v>
      </c>
      <c r="G235" s="124" t="s">
        <v>247</v>
      </c>
      <c r="H235" s="124" t="s">
        <v>248</v>
      </c>
      <c r="I235" s="124">
        <v>129433</v>
      </c>
      <c r="J235" s="124" t="s">
        <v>282</v>
      </c>
      <c r="K235" s="124">
        <v>129433</v>
      </c>
      <c r="L235" s="124" t="s">
        <v>283</v>
      </c>
      <c r="M235" s="124" t="s">
        <v>284</v>
      </c>
      <c r="N235" s="124">
        <v>218100</v>
      </c>
      <c r="O235" s="124" t="s">
        <v>285</v>
      </c>
      <c r="P235" s="124">
        <v>287893</v>
      </c>
      <c r="Q235" s="124" t="s">
        <v>308</v>
      </c>
      <c r="R235" s="124" t="s">
        <v>287</v>
      </c>
      <c r="S235" s="124" t="s">
        <v>323</v>
      </c>
      <c r="T235" s="124" t="s">
        <v>323</v>
      </c>
      <c r="U235" s="124" t="s">
        <v>289</v>
      </c>
      <c r="V235" s="124" t="s">
        <v>268</v>
      </c>
      <c r="W235" s="124">
        <v>0</v>
      </c>
      <c r="X235" s="124" t="s">
        <v>309</v>
      </c>
      <c r="Y235" s="124">
        <v>355560636</v>
      </c>
      <c r="Z235" s="124" t="s">
        <v>324</v>
      </c>
      <c r="AA235" s="125" t="s">
        <v>306</v>
      </c>
      <c r="AB235" s="124">
        <v>30000</v>
      </c>
      <c r="AC235" s="124" t="s">
        <v>292</v>
      </c>
      <c r="AD235" s="124">
        <v>18</v>
      </c>
      <c r="AE235" s="124" t="s">
        <v>293</v>
      </c>
      <c r="AF235" s="125" t="s">
        <v>326</v>
      </c>
      <c r="AG235" s="125" t="s">
        <v>327</v>
      </c>
      <c r="AH235" s="124" t="s">
        <v>276</v>
      </c>
      <c r="AI235" s="125" t="s">
        <v>296</v>
      </c>
      <c r="AJ235" s="125">
        <v>2020</v>
      </c>
      <c r="AK235" s="125">
        <v>2020</v>
      </c>
      <c r="AL235" s="125" t="s">
        <v>330</v>
      </c>
      <c r="AM235" s="125">
        <v>27999.59</v>
      </c>
      <c r="AN235" s="125">
        <v>6340.41</v>
      </c>
      <c r="AO235" s="125">
        <v>34340</v>
      </c>
      <c r="AP235" s="125">
        <v>2000.41</v>
      </c>
      <c r="AQ235" s="125">
        <v>42.59</v>
      </c>
      <c r="AR235" s="124">
        <v>2043</v>
      </c>
      <c r="AS235" s="124">
        <v>2000.41</v>
      </c>
      <c r="AT235" s="124">
        <v>42.59</v>
      </c>
      <c r="AU235" s="124">
        <v>2043</v>
      </c>
      <c r="AV235" s="124">
        <v>22</v>
      </c>
      <c r="AW235" s="124">
        <v>155</v>
      </c>
      <c r="AX235" s="124" t="s">
        <v>298</v>
      </c>
      <c r="AY235" s="124"/>
      <c r="AZ235" s="124"/>
      <c r="BA235" s="125"/>
      <c r="BB235" s="125" t="s">
        <v>280</v>
      </c>
      <c r="BC235" s="125"/>
      <c r="BD235" s="125"/>
      <c r="BE235" s="125">
        <v>0</v>
      </c>
      <c r="BF235" s="125" t="s">
        <v>323</v>
      </c>
      <c r="BG235" s="95" t="s">
        <v>329</v>
      </c>
      <c r="BH235" s="97" t="s">
        <v>1596</v>
      </c>
      <c r="BI235" s="95" t="s">
        <v>104</v>
      </c>
      <c r="BJ235" s="97">
        <v>46066</v>
      </c>
      <c r="BK235" s="95"/>
      <c r="BL235" s="95" t="s">
        <v>108</v>
      </c>
      <c r="BM235" s="98" t="s">
        <v>113</v>
      </c>
      <c r="BN235" s="99" t="s">
        <v>192</v>
      </c>
      <c r="BO235" s="95" t="s">
        <v>236</v>
      </c>
      <c r="BP235" s="123"/>
      <c r="BQ235" s="42"/>
      <c r="BR235" s="96"/>
    </row>
    <row r="236" spans="1:70" ht="30" hidden="1" customHeight="1" x14ac:dyDescent="0.35">
      <c r="A236" s="95">
        <v>8</v>
      </c>
      <c r="B236" s="124" t="s">
        <v>260</v>
      </c>
      <c r="C236" s="124" t="s">
        <v>250</v>
      </c>
      <c r="D236" s="124" t="s">
        <v>249</v>
      </c>
      <c r="E236" s="124" t="s">
        <v>261</v>
      </c>
      <c r="F236" s="124" t="s">
        <v>261</v>
      </c>
      <c r="G236" s="124" t="s">
        <v>247</v>
      </c>
      <c r="H236" s="124" t="s">
        <v>248</v>
      </c>
      <c r="I236" s="124">
        <v>129433</v>
      </c>
      <c r="J236" s="124" t="s">
        <v>282</v>
      </c>
      <c r="K236" s="124">
        <v>129433</v>
      </c>
      <c r="L236" s="124" t="s">
        <v>283</v>
      </c>
      <c r="M236" s="124" t="s">
        <v>284</v>
      </c>
      <c r="N236" s="124">
        <v>218100</v>
      </c>
      <c r="O236" s="124" t="s">
        <v>285</v>
      </c>
      <c r="P236" s="124">
        <v>287915</v>
      </c>
      <c r="Q236" s="124" t="s">
        <v>300</v>
      </c>
      <c r="R236" s="124" t="s">
        <v>265</v>
      </c>
      <c r="S236" s="124" t="s">
        <v>347</v>
      </c>
      <c r="T236" s="124" t="s">
        <v>347</v>
      </c>
      <c r="U236" s="124" t="s">
        <v>289</v>
      </c>
      <c r="V236" s="124" t="s">
        <v>268</v>
      </c>
      <c r="W236" s="124">
        <v>541</v>
      </c>
      <c r="X236" s="124" t="s">
        <v>309</v>
      </c>
      <c r="Y236" s="124">
        <v>351015539</v>
      </c>
      <c r="Z236" s="124" t="s">
        <v>348</v>
      </c>
      <c r="AA236" s="125" t="s">
        <v>349</v>
      </c>
      <c r="AB236" s="124">
        <v>62628</v>
      </c>
      <c r="AC236" s="124" t="s">
        <v>292</v>
      </c>
      <c r="AD236" s="124">
        <v>24</v>
      </c>
      <c r="AE236" s="124" t="s">
        <v>350</v>
      </c>
      <c r="AF236" s="125" t="s">
        <v>303</v>
      </c>
      <c r="AG236" s="125" t="s">
        <v>304</v>
      </c>
      <c r="AH236" s="124" t="s">
        <v>305</v>
      </c>
      <c r="AI236" s="125" t="s">
        <v>351</v>
      </c>
      <c r="AJ236" s="125">
        <v>4193</v>
      </c>
      <c r="AK236" s="125">
        <v>3350</v>
      </c>
      <c r="AL236" s="125" t="s">
        <v>352</v>
      </c>
      <c r="AM236" s="125">
        <v>46871.39</v>
      </c>
      <c r="AN236" s="125">
        <v>17621.61</v>
      </c>
      <c r="AO236" s="125">
        <v>64493</v>
      </c>
      <c r="AP236" s="125">
        <v>15756.61</v>
      </c>
      <c r="AQ236" s="125">
        <v>993.39</v>
      </c>
      <c r="AR236" s="124">
        <v>16750</v>
      </c>
      <c r="AS236" s="124">
        <v>15756.61</v>
      </c>
      <c r="AT236" s="124">
        <v>993.39</v>
      </c>
      <c r="AU236" s="124">
        <v>16750</v>
      </c>
      <c r="AV236" s="124">
        <v>33</v>
      </c>
      <c r="AW236" s="124">
        <v>398</v>
      </c>
      <c r="AX236" s="124" t="s">
        <v>279</v>
      </c>
      <c r="AY236" s="124"/>
      <c r="AZ236" s="124"/>
      <c r="BA236" s="125"/>
      <c r="BB236" s="125" t="s">
        <v>280</v>
      </c>
      <c r="BC236" s="125"/>
      <c r="BD236" s="125" t="s">
        <v>281</v>
      </c>
      <c r="BE236" s="125">
        <v>62628</v>
      </c>
      <c r="BF236" s="125" t="s">
        <v>347</v>
      </c>
      <c r="BG236" s="95" t="s">
        <v>353</v>
      </c>
      <c r="BH236" s="97" t="s">
        <v>1596</v>
      </c>
      <c r="BI236" s="95" t="s">
        <v>104</v>
      </c>
      <c r="BJ236" s="97">
        <v>46066</v>
      </c>
      <c r="BK236" s="95"/>
      <c r="BL236" s="95" t="s">
        <v>108</v>
      </c>
      <c r="BM236" s="98" t="s">
        <v>113</v>
      </c>
      <c r="BN236" s="99" t="s">
        <v>192</v>
      </c>
      <c r="BO236" s="95" t="s">
        <v>236</v>
      </c>
      <c r="BP236" s="123"/>
      <c r="BQ236" s="42"/>
      <c r="BR236" s="96"/>
    </row>
    <row r="237" spans="1:70" ht="30" hidden="1" customHeight="1" x14ac:dyDescent="0.35">
      <c r="A237" s="95">
        <v>9</v>
      </c>
      <c r="B237" s="124" t="s">
        <v>260</v>
      </c>
      <c r="C237" s="124" t="s">
        <v>250</v>
      </c>
      <c r="D237" s="124" t="s">
        <v>249</v>
      </c>
      <c r="E237" s="124" t="s">
        <v>261</v>
      </c>
      <c r="F237" s="124" t="s">
        <v>261</v>
      </c>
      <c r="G237" s="124" t="s">
        <v>247</v>
      </c>
      <c r="H237" s="124" t="s">
        <v>248</v>
      </c>
      <c r="I237" s="124">
        <v>129433</v>
      </c>
      <c r="J237" s="124" t="s">
        <v>282</v>
      </c>
      <c r="K237" s="124">
        <v>129433</v>
      </c>
      <c r="L237" s="124" t="s">
        <v>283</v>
      </c>
      <c r="M237" s="124" t="s">
        <v>284</v>
      </c>
      <c r="N237" s="124">
        <v>218100</v>
      </c>
      <c r="O237" s="124" t="s">
        <v>285</v>
      </c>
      <c r="P237" s="124">
        <v>287915</v>
      </c>
      <c r="Q237" s="124" t="s">
        <v>300</v>
      </c>
      <c r="R237" s="124" t="s">
        <v>287</v>
      </c>
      <c r="S237" s="124" t="s">
        <v>347</v>
      </c>
      <c r="T237" s="124" t="s">
        <v>347</v>
      </c>
      <c r="U237" s="124" t="s">
        <v>289</v>
      </c>
      <c r="V237" s="124" t="s">
        <v>268</v>
      </c>
      <c r="W237" s="124">
        <v>541</v>
      </c>
      <c r="X237" s="124" t="s">
        <v>309</v>
      </c>
      <c r="Y237" s="124">
        <v>353005294</v>
      </c>
      <c r="Z237" s="124" t="s">
        <v>348</v>
      </c>
      <c r="AA237" s="125" t="s">
        <v>354</v>
      </c>
      <c r="AB237" s="124">
        <v>30000</v>
      </c>
      <c r="AC237" s="124" t="s">
        <v>292</v>
      </c>
      <c r="AD237" s="124">
        <v>18</v>
      </c>
      <c r="AE237" s="124" t="s">
        <v>293</v>
      </c>
      <c r="AF237" s="125" t="s">
        <v>303</v>
      </c>
      <c r="AG237" s="125" t="s">
        <v>304</v>
      </c>
      <c r="AH237" s="124" t="s">
        <v>305</v>
      </c>
      <c r="AI237" s="125" t="s">
        <v>355</v>
      </c>
      <c r="AJ237" s="125">
        <v>2020</v>
      </c>
      <c r="AK237" s="125">
        <v>2020</v>
      </c>
      <c r="AL237" s="125" t="s">
        <v>312</v>
      </c>
      <c r="AM237" s="125">
        <v>22586.05</v>
      </c>
      <c r="AN237" s="125">
        <v>5693.95</v>
      </c>
      <c r="AO237" s="125">
        <v>28280</v>
      </c>
      <c r="AP237" s="125">
        <v>7413.95</v>
      </c>
      <c r="AQ237" s="125">
        <v>381.05</v>
      </c>
      <c r="AR237" s="124">
        <v>7795</v>
      </c>
      <c r="AS237" s="124">
        <v>7413.95</v>
      </c>
      <c r="AT237" s="124">
        <v>381.05</v>
      </c>
      <c r="AU237" s="124">
        <v>7795</v>
      </c>
      <c r="AV237" s="124">
        <v>28</v>
      </c>
      <c r="AW237" s="124">
        <v>398</v>
      </c>
      <c r="AX237" s="124" t="s">
        <v>279</v>
      </c>
      <c r="AY237" s="124"/>
      <c r="AZ237" s="124"/>
      <c r="BA237" s="125"/>
      <c r="BB237" s="125" t="s">
        <v>280</v>
      </c>
      <c r="BC237" s="125"/>
      <c r="BD237" s="125" t="s">
        <v>281</v>
      </c>
      <c r="BE237" s="125">
        <v>30000</v>
      </c>
      <c r="BF237" s="125" t="s">
        <v>347</v>
      </c>
      <c r="BG237" s="95" t="s">
        <v>353</v>
      </c>
      <c r="BH237" s="97" t="s">
        <v>1596</v>
      </c>
      <c r="BI237" s="95" t="s">
        <v>104</v>
      </c>
      <c r="BJ237" s="97">
        <v>46066</v>
      </c>
      <c r="BK237" s="95"/>
      <c r="BL237" s="95" t="s">
        <v>108</v>
      </c>
      <c r="BM237" s="98" t="s">
        <v>113</v>
      </c>
      <c r="BN237" s="99" t="s">
        <v>192</v>
      </c>
      <c r="BO237" s="95" t="s">
        <v>236</v>
      </c>
      <c r="BP237" s="123"/>
      <c r="BQ237" s="42"/>
      <c r="BR237" s="96"/>
    </row>
    <row r="238" spans="1:70" ht="30" hidden="1" customHeight="1" x14ac:dyDescent="0.35">
      <c r="A238" s="95">
        <v>10</v>
      </c>
      <c r="B238" s="124" t="s">
        <v>260</v>
      </c>
      <c r="C238" s="124" t="s">
        <v>250</v>
      </c>
      <c r="D238" s="124" t="s">
        <v>249</v>
      </c>
      <c r="E238" s="124" t="s">
        <v>261</v>
      </c>
      <c r="F238" s="124" t="s">
        <v>261</v>
      </c>
      <c r="G238" s="124" t="s">
        <v>247</v>
      </c>
      <c r="H238" s="124" t="s">
        <v>248</v>
      </c>
      <c r="I238" s="124">
        <v>123509</v>
      </c>
      <c r="J238" s="124" t="s">
        <v>356</v>
      </c>
      <c r="K238" s="124">
        <v>123509</v>
      </c>
      <c r="L238" s="124" t="s">
        <v>283</v>
      </c>
      <c r="M238" s="124" t="s">
        <v>284</v>
      </c>
      <c r="N238" s="124">
        <v>212246</v>
      </c>
      <c r="O238" s="124" t="s">
        <v>357</v>
      </c>
      <c r="P238" s="124">
        <v>280478</v>
      </c>
      <c r="Q238" s="124" t="s">
        <v>358</v>
      </c>
      <c r="R238" s="124" t="s">
        <v>359</v>
      </c>
      <c r="S238" s="124" t="s">
        <v>360</v>
      </c>
      <c r="T238" s="124" t="s">
        <v>360</v>
      </c>
      <c r="U238" s="124" t="s">
        <v>319</v>
      </c>
      <c r="V238" s="124" t="s">
        <v>268</v>
      </c>
      <c r="W238" s="124">
        <v>0</v>
      </c>
      <c r="X238" s="124" t="s">
        <v>301</v>
      </c>
      <c r="Y238" s="124">
        <v>17067621</v>
      </c>
      <c r="Z238" s="124" t="s">
        <v>361</v>
      </c>
      <c r="AA238" s="125" t="s">
        <v>362</v>
      </c>
      <c r="AB238" s="124">
        <v>41488</v>
      </c>
      <c r="AC238" s="124" t="s">
        <v>363</v>
      </c>
      <c r="AD238" s="124">
        <v>52</v>
      </c>
      <c r="AE238" s="124" t="s">
        <v>273</v>
      </c>
      <c r="AF238" s="125" t="s">
        <v>364</v>
      </c>
      <c r="AG238" s="125" t="s">
        <v>365</v>
      </c>
      <c r="AH238" s="124" t="s">
        <v>305</v>
      </c>
      <c r="AI238" s="125" t="s">
        <v>362</v>
      </c>
      <c r="AJ238" s="125">
        <v>1290</v>
      </c>
      <c r="AK238" s="125">
        <v>1290</v>
      </c>
      <c r="AL238" s="125" t="s">
        <v>366</v>
      </c>
      <c r="AM238" s="125">
        <v>34228.68</v>
      </c>
      <c r="AN238" s="125">
        <v>526</v>
      </c>
      <c r="AO238" s="125">
        <v>34754.68</v>
      </c>
      <c r="AP238" s="125">
        <v>8362.06</v>
      </c>
      <c r="AQ238" s="125">
        <v>487.05</v>
      </c>
      <c r="AR238" s="124">
        <v>8849.11</v>
      </c>
      <c r="AS238" s="124">
        <v>7757.32</v>
      </c>
      <c r="AT238" s="124">
        <v>487.05</v>
      </c>
      <c r="AU238" s="124">
        <v>8244.3700000000008</v>
      </c>
      <c r="AV238" s="124">
        <v>52</v>
      </c>
      <c r="AW238" s="124">
        <v>1497</v>
      </c>
      <c r="AX238" s="124" t="s">
        <v>279</v>
      </c>
      <c r="AY238" s="124"/>
      <c r="AZ238" s="124"/>
      <c r="BA238" s="125"/>
      <c r="BB238" s="125" t="s">
        <v>280</v>
      </c>
      <c r="BC238" s="125"/>
      <c r="BD238" s="125" t="s">
        <v>367</v>
      </c>
      <c r="BE238" s="125">
        <v>41488</v>
      </c>
      <c r="BF238" s="125" t="s">
        <v>360</v>
      </c>
      <c r="BG238" s="95" t="s">
        <v>368</v>
      </c>
      <c r="BH238" s="97" t="s">
        <v>1596</v>
      </c>
      <c r="BI238" s="95" t="s">
        <v>104</v>
      </c>
      <c r="BJ238" s="97">
        <v>46066</v>
      </c>
      <c r="BK238" s="95"/>
      <c r="BL238" s="95" t="s">
        <v>108</v>
      </c>
      <c r="BM238" s="98" t="s">
        <v>113</v>
      </c>
      <c r="BN238" s="99" t="s">
        <v>192</v>
      </c>
      <c r="BO238" s="95" t="s">
        <v>236</v>
      </c>
      <c r="BP238" s="123"/>
      <c r="BQ238" s="42"/>
      <c r="BR238" s="96"/>
    </row>
    <row r="239" spans="1:70" ht="30" hidden="1" customHeight="1" x14ac:dyDescent="0.35">
      <c r="A239" s="95">
        <v>11</v>
      </c>
      <c r="B239" s="124" t="s">
        <v>260</v>
      </c>
      <c r="C239" s="124" t="s">
        <v>250</v>
      </c>
      <c r="D239" s="124" t="s">
        <v>249</v>
      </c>
      <c r="E239" s="124" t="s">
        <v>261</v>
      </c>
      <c r="F239" s="124" t="s">
        <v>261</v>
      </c>
      <c r="G239" s="124" t="s">
        <v>247</v>
      </c>
      <c r="H239" s="124" t="s">
        <v>248</v>
      </c>
      <c r="I239" s="124">
        <v>123509</v>
      </c>
      <c r="J239" s="124" t="s">
        <v>356</v>
      </c>
      <c r="K239" s="124">
        <v>123509</v>
      </c>
      <c r="L239" s="124" t="s">
        <v>283</v>
      </c>
      <c r="M239" s="124" t="s">
        <v>284</v>
      </c>
      <c r="N239" s="124">
        <v>212246</v>
      </c>
      <c r="O239" s="124" t="s">
        <v>357</v>
      </c>
      <c r="P239" s="124">
        <v>280478</v>
      </c>
      <c r="Q239" s="124" t="s">
        <v>358</v>
      </c>
      <c r="R239" s="124" t="s">
        <v>359</v>
      </c>
      <c r="S239" s="124" t="s">
        <v>372</v>
      </c>
      <c r="T239" s="124" t="s">
        <v>372</v>
      </c>
      <c r="U239" s="124" t="s">
        <v>319</v>
      </c>
      <c r="V239" s="124" t="s">
        <v>268</v>
      </c>
      <c r="W239" s="124">
        <v>0</v>
      </c>
      <c r="X239" s="124" t="s">
        <v>301</v>
      </c>
      <c r="Y239" s="124">
        <v>17081830</v>
      </c>
      <c r="Z239" s="124" t="s">
        <v>373</v>
      </c>
      <c r="AA239" s="125" t="s">
        <v>362</v>
      </c>
      <c r="AB239" s="124">
        <v>41488</v>
      </c>
      <c r="AC239" s="124" t="s">
        <v>363</v>
      </c>
      <c r="AD239" s="124">
        <v>52</v>
      </c>
      <c r="AE239" s="124" t="s">
        <v>273</v>
      </c>
      <c r="AF239" s="125" t="s">
        <v>364</v>
      </c>
      <c r="AG239" s="125" t="s">
        <v>365</v>
      </c>
      <c r="AH239" s="124" t="s">
        <v>305</v>
      </c>
      <c r="AI239" s="125" t="s">
        <v>362</v>
      </c>
      <c r="AJ239" s="125">
        <v>1290</v>
      </c>
      <c r="AK239" s="125">
        <v>605</v>
      </c>
      <c r="AL239" s="125" t="s">
        <v>366</v>
      </c>
      <c r="AM239" s="125">
        <v>40176.22</v>
      </c>
      <c r="AN239" s="125">
        <v>40</v>
      </c>
      <c r="AO239" s="125">
        <v>40216.22</v>
      </c>
      <c r="AP239" s="125">
        <v>1518.04</v>
      </c>
      <c r="AQ239" s="125">
        <v>5.59</v>
      </c>
      <c r="AR239" s="124">
        <v>1523.63</v>
      </c>
      <c r="AS239" s="124">
        <v>1333.78</v>
      </c>
      <c r="AT239" s="124">
        <v>5.59</v>
      </c>
      <c r="AU239" s="124">
        <v>1339.37</v>
      </c>
      <c r="AV239" s="124">
        <v>50</v>
      </c>
      <c r="AW239" s="124">
        <v>1542</v>
      </c>
      <c r="AX239" s="124" t="s">
        <v>279</v>
      </c>
      <c r="AY239" s="124"/>
      <c r="AZ239" s="124"/>
      <c r="BA239" s="125"/>
      <c r="BB239" s="125" t="s">
        <v>280</v>
      </c>
      <c r="BC239" s="125"/>
      <c r="BD239" s="125" t="s">
        <v>367</v>
      </c>
      <c r="BE239" s="125">
        <v>41488</v>
      </c>
      <c r="BF239" s="125" t="s">
        <v>372</v>
      </c>
      <c r="BG239" s="123" t="s">
        <v>374</v>
      </c>
      <c r="BH239" s="97" t="s">
        <v>1596</v>
      </c>
      <c r="BI239" s="95" t="s">
        <v>104</v>
      </c>
      <c r="BJ239" s="97">
        <v>46066</v>
      </c>
      <c r="BK239" s="95"/>
      <c r="BL239" s="95" t="s">
        <v>108</v>
      </c>
      <c r="BM239" s="98" t="s">
        <v>113</v>
      </c>
      <c r="BN239" s="99" t="s">
        <v>192</v>
      </c>
      <c r="BO239" s="123" t="s">
        <v>236</v>
      </c>
      <c r="BP239" s="123"/>
      <c r="BQ239" s="42"/>
      <c r="BR239" s="96"/>
    </row>
    <row r="240" spans="1:70" ht="30" hidden="1" customHeight="1" x14ac:dyDescent="0.35">
      <c r="A240" s="95">
        <v>12</v>
      </c>
      <c r="B240" s="124" t="s">
        <v>260</v>
      </c>
      <c r="C240" s="124" t="s">
        <v>250</v>
      </c>
      <c r="D240" s="124" t="s">
        <v>249</v>
      </c>
      <c r="E240" s="124" t="s">
        <v>261</v>
      </c>
      <c r="F240" s="124" t="s">
        <v>261</v>
      </c>
      <c r="G240" s="124" t="s">
        <v>247</v>
      </c>
      <c r="H240" s="124" t="s">
        <v>248</v>
      </c>
      <c r="I240" s="124">
        <v>123509</v>
      </c>
      <c r="J240" s="124" t="s">
        <v>356</v>
      </c>
      <c r="K240" s="124">
        <v>123509</v>
      </c>
      <c r="L240" s="124" t="s">
        <v>283</v>
      </c>
      <c r="M240" s="124" t="s">
        <v>284</v>
      </c>
      <c r="N240" s="124">
        <v>216037</v>
      </c>
      <c r="O240" s="124" t="s">
        <v>377</v>
      </c>
      <c r="P240" s="124">
        <v>285287</v>
      </c>
      <c r="Q240" s="124" t="s">
        <v>378</v>
      </c>
      <c r="R240" s="124" t="s">
        <v>265</v>
      </c>
      <c r="S240" s="124" t="s">
        <v>379</v>
      </c>
      <c r="T240" s="124" t="s">
        <v>379</v>
      </c>
      <c r="U240" s="124" t="s">
        <v>289</v>
      </c>
      <c r="V240" s="124" t="s">
        <v>268</v>
      </c>
      <c r="W240" s="124">
        <v>0</v>
      </c>
      <c r="X240" s="124" t="s">
        <v>309</v>
      </c>
      <c r="Y240" s="124">
        <v>357726373</v>
      </c>
      <c r="Z240" s="124" t="s">
        <v>380</v>
      </c>
      <c r="AA240" s="125" t="s">
        <v>381</v>
      </c>
      <c r="AB240" s="124">
        <v>64000</v>
      </c>
      <c r="AC240" s="124" t="s">
        <v>363</v>
      </c>
      <c r="AD240" s="124">
        <v>24</v>
      </c>
      <c r="AE240" s="124" t="s">
        <v>307</v>
      </c>
      <c r="AF240" s="125" t="s">
        <v>382</v>
      </c>
      <c r="AG240" s="125" t="s">
        <v>383</v>
      </c>
      <c r="AH240" s="124" t="s">
        <v>305</v>
      </c>
      <c r="AI240" s="125" t="s">
        <v>384</v>
      </c>
      <c r="AJ240" s="125">
        <v>3420</v>
      </c>
      <c r="AK240" s="125">
        <v>3420</v>
      </c>
      <c r="AL240" s="125" t="s">
        <v>385</v>
      </c>
      <c r="AM240" s="125">
        <v>17712.330000000002</v>
      </c>
      <c r="AN240" s="125">
        <v>9647.67</v>
      </c>
      <c r="AO240" s="125">
        <v>27360</v>
      </c>
      <c r="AP240" s="125">
        <v>46287.67</v>
      </c>
      <c r="AQ240" s="125">
        <v>8665.33</v>
      </c>
      <c r="AR240" s="124">
        <v>54953</v>
      </c>
      <c r="AS240" s="124">
        <v>24006.52</v>
      </c>
      <c r="AT240" s="124">
        <v>6773.48</v>
      </c>
      <c r="AU240" s="124">
        <v>30780</v>
      </c>
      <c r="AV240" s="124">
        <v>17</v>
      </c>
      <c r="AW240" s="124">
        <v>250</v>
      </c>
      <c r="AX240" s="124" t="s">
        <v>279</v>
      </c>
      <c r="AY240" s="124"/>
      <c r="AZ240" s="124"/>
      <c r="BA240" s="125"/>
      <c r="BB240" s="125" t="s">
        <v>280</v>
      </c>
      <c r="BC240" s="125"/>
      <c r="BD240" s="125"/>
      <c r="BE240" s="125">
        <v>0</v>
      </c>
      <c r="BF240" s="125" t="s">
        <v>379</v>
      </c>
      <c r="BG240" s="123" t="s">
        <v>386</v>
      </c>
      <c r="BH240" s="97" t="s">
        <v>1596</v>
      </c>
      <c r="BI240" s="95" t="s">
        <v>104</v>
      </c>
      <c r="BJ240" s="97">
        <v>46066</v>
      </c>
      <c r="BK240" s="95"/>
      <c r="BL240" s="95" t="s">
        <v>108</v>
      </c>
      <c r="BM240" s="98" t="s">
        <v>113</v>
      </c>
      <c r="BN240" s="99" t="s">
        <v>192</v>
      </c>
      <c r="BO240" s="123" t="s">
        <v>236</v>
      </c>
      <c r="BP240" s="123"/>
      <c r="BQ240" s="42"/>
      <c r="BR240" s="96"/>
    </row>
    <row r="241" spans="1:70" ht="30" hidden="1" customHeight="1" x14ac:dyDescent="0.35">
      <c r="A241" s="95">
        <v>13</v>
      </c>
      <c r="B241" s="124" t="s">
        <v>260</v>
      </c>
      <c r="C241" s="124" t="s">
        <v>250</v>
      </c>
      <c r="D241" s="124" t="s">
        <v>249</v>
      </c>
      <c r="E241" s="124" t="s">
        <v>261</v>
      </c>
      <c r="F241" s="124" t="s">
        <v>261</v>
      </c>
      <c r="G241" s="124" t="s">
        <v>247</v>
      </c>
      <c r="H241" s="124" t="s">
        <v>248</v>
      </c>
      <c r="I241" s="124">
        <v>123509</v>
      </c>
      <c r="J241" s="124" t="s">
        <v>356</v>
      </c>
      <c r="K241" s="124">
        <v>123509</v>
      </c>
      <c r="L241" s="124" t="s">
        <v>283</v>
      </c>
      <c r="M241" s="124" t="s">
        <v>284</v>
      </c>
      <c r="N241" s="124">
        <v>216037</v>
      </c>
      <c r="O241" s="124" t="s">
        <v>377</v>
      </c>
      <c r="P241" s="124">
        <v>285287</v>
      </c>
      <c r="Q241" s="124" t="s">
        <v>378</v>
      </c>
      <c r="R241" s="124" t="s">
        <v>359</v>
      </c>
      <c r="S241" s="124" t="s">
        <v>387</v>
      </c>
      <c r="T241" s="124" t="s">
        <v>387</v>
      </c>
      <c r="U241" s="124" t="s">
        <v>319</v>
      </c>
      <c r="V241" s="124" t="s">
        <v>268</v>
      </c>
      <c r="W241" s="124">
        <v>0</v>
      </c>
      <c r="X241" s="124" t="s">
        <v>301</v>
      </c>
      <c r="Y241" s="124">
        <v>17593653</v>
      </c>
      <c r="Z241" s="124" t="s">
        <v>388</v>
      </c>
      <c r="AA241" s="125" t="s">
        <v>389</v>
      </c>
      <c r="AB241" s="124">
        <v>41488</v>
      </c>
      <c r="AC241" s="124" t="s">
        <v>363</v>
      </c>
      <c r="AD241" s="124">
        <v>52</v>
      </c>
      <c r="AE241" s="124" t="s">
        <v>273</v>
      </c>
      <c r="AF241" s="125" t="s">
        <v>390</v>
      </c>
      <c r="AG241" s="125" t="s">
        <v>383</v>
      </c>
      <c r="AH241" s="124" t="s">
        <v>305</v>
      </c>
      <c r="AI241" s="125" t="s">
        <v>389</v>
      </c>
      <c r="AJ241" s="125">
        <v>1290</v>
      </c>
      <c r="AK241" s="125">
        <v>1290</v>
      </c>
      <c r="AL241" s="125" t="s">
        <v>391</v>
      </c>
      <c r="AM241" s="125">
        <v>32948.44</v>
      </c>
      <c r="AN241" s="125">
        <v>265</v>
      </c>
      <c r="AO241" s="125">
        <v>33213.440000000002</v>
      </c>
      <c r="AP241" s="125">
        <v>9018.66</v>
      </c>
      <c r="AQ241" s="125">
        <v>743.37</v>
      </c>
      <c r="AR241" s="124">
        <v>9762.0300000000007</v>
      </c>
      <c r="AS241" s="124">
        <v>8772.56</v>
      </c>
      <c r="AT241" s="124">
        <v>743.37</v>
      </c>
      <c r="AU241" s="124">
        <v>9515.93</v>
      </c>
      <c r="AV241" s="124">
        <v>52</v>
      </c>
      <c r="AW241" s="124">
        <v>1527</v>
      </c>
      <c r="AX241" s="124" t="s">
        <v>279</v>
      </c>
      <c r="AY241" s="124"/>
      <c r="AZ241" s="124"/>
      <c r="BA241" s="125"/>
      <c r="BB241" s="125" t="s">
        <v>280</v>
      </c>
      <c r="BC241" s="125"/>
      <c r="BD241" s="125"/>
      <c r="BE241" s="125">
        <v>0</v>
      </c>
      <c r="BF241" s="125" t="s">
        <v>387</v>
      </c>
      <c r="BG241" s="123" t="s">
        <v>392</v>
      </c>
      <c r="BH241" s="97" t="s">
        <v>1596</v>
      </c>
      <c r="BI241" s="95" t="s">
        <v>104</v>
      </c>
      <c r="BJ241" s="97">
        <v>46066</v>
      </c>
      <c r="BK241" s="95"/>
      <c r="BL241" s="95" t="s">
        <v>108</v>
      </c>
      <c r="BM241" s="98" t="s">
        <v>113</v>
      </c>
      <c r="BN241" s="99" t="s">
        <v>192</v>
      </c>
      <c r="BO241" s="123" t="s">
        <v>236</v>
      </c>
      <c r="BP241" s="123"/>
      <c r="BQ241" s="42"/>
      <c r="BR241" s="96"/>
    </row>
    <row r="242" spans="1:70" ht="30" hidden="1" customHeight="1" x14ac:dyDescent="0.35">
      <c r="A242" s="95">
        <v>14</v>
      </c>
      <c r="B242" s="124" t="s">
        <v>260</v>
      </c>
      <c r="C242" s="124" t="s">
        <v>250</v>
      </c>
      <c r="D242" s="124" t="s">
        <v>249</v>
      </c>
      <c r="E242" s="124" t="s">
        <v>261</v>
      </c>
      <c r="F242" s="124" t="s">
        <v>261</v>
      </c>
      <c r="G242" s="124" t="s">
        <v>247</v>
      </c>
      <c r="H242" s="124" t="s">
        <v>248</v>
      </c>
      <c r="I242" s="124">
        <v>123509</v>
      </c>
      <c r="J242" s="124" t="s">
        <v>356</v>
      </c>
      <c r="K242" s="124">
        <v>123509</v>
      </c>
      <c r="L242" s="124" t="s">
        <v>283</v>
      </c>
      <c r="M242" s="124" t="s">
        <v>284</v>
      </c>
      <c r="N242" s="124">
        <v>216037</v>
      </c>
      <c r="O242" s="124" t="s">
        <v>377</v>
      </c>
      <c r="P242" s="124">
        <v>285287</v>
      </c>
      <c r="Q242" s="124" t="s">
        <v>378</v>
      </c>
      <c r="R242" s="124" t="s">
        <v>359</v>
      </c>
      <c r="S242" s="124" t="s">
        <v>393</v>
      </c>
      <c r="T242" s="124" t="s">
        <v>393</v>
      </c>
      <c r="U242" s="124" t="s">
        <v>319</v>
      </c>
      <c r="V242" s="124" t="s">
        <v>268</v>
      </c>
      <c r="W242" s="124">
        <v>0</v>
      </c>
      <c r="X242" s="124" t="s">
        <v>301</v>
      </c>
      <c r="Y242" s="124">
        <v>17594171</v>
      </c>
      <c r="Z242" s="124" t="s">
        <v>394</v>
      </c>
      <c r="AA242" s="125" t="s">
        <v>395</v>
      </c>
      <c r="AB242" s="124">
        <v>41488</v>
      </c>
      <c r="AC242" s="124" t="s">
        <v>363</v>
      </c>
      <c r="AD242" s="124">
        <v>52</v>
      </c>
      <c r="AE242" s="124" t="s">
        <v>273</v>
      </c>
      <c r="AF242" s="125" t="s">
        <v>396</v>
      </c>
      <c r="AG242" s="125" t="s">
        <v>397</v>
      </c>
      <c r="AH242" s="124" t="s">
        <v>305</v>
      </c>
      <c r="AI242" s="125" t="s">
        <v>395</v>
      </c>
      <c r="AJ242" s="125">
        <v>1290</v>
      </c>
      <c r="AK242" s="125">
        <v>1290</v>
      </c>
      <c r="AL242" s="125" t="s">
        <v>366</v>
      </c>
      <c r="AM242" s="125">
        <v>23395.56</v>
      </c>
      <c r="AN242" s="125">
        <v>753</v>
      </c>
      <c r="AO242" s="125">
        <v>24148.560000000001</v>
      </c>
      <c r="AP242" s="125">
        <v>21257.360000000001</v>
      </c>
      <c r="AQ242" s="125">
        <v>3954.67</v>
      </c>
      <c r="AR242" s="124">
        <v>25212.03</v>
      </c>
      <c r="AS242" s="124">
        <v>19615.439999999999</v>
      </c>
      <c r="AT242" s="124">
        <v>3954.67</v>
      </c>
      <c r="AU242" s="124">
        <v>23570.11</v>
      </c>
      <c r="AV242" s="124">
        <v>52</v>
      </c>
      <c r="AW242" s="124">
        <v>1527</v>
      </c>
      <c r="AX242" s="124" t="s">
        <v>279</v>
      </c>
      <c r="AY242" s="124"/>
      <c r="AZ242" s="124"/>
      <c r="BA242" s="125"/>
      <c r="BB242" s="125" t="s">
        <v>280</v>
      </c>
      <c r="BC242" s="125"/>
      <c r="BD242" s="125" t="s">
        <v>367</v>
      </c>
      <c r="BE242" s="125">
        <v>41488</v>
      </c>
      <c r="BF242" s="125" t="s">
        <v>393</v>
      </c>
      <c r="BG242" s="123" t="s">
        <v>398</v>
      </c>
      <c r="BH242" s="97" t="s">
        <v>1596</v>
      </c>
      <c r="BI242" s="95" t="s">
        <v>104</v>
      </c>
      <c r="BJ242" s="97">
        <v>46066</v>
      </c>
      <c r="BK242" s="95"/>
      <c r="BL242" s="95" t="s">
        <v>108</v>
      </c>
      <c r="BM242" s="98" t="s">
        <v>113</v>
      </c>
      <c r="BN242" s="99" t="s">
        <v>192</v>
      </c>
      <c r="BO242" s="123" t="s">
        <v>236</v>
      </c>
      <c r="BP242" s="123"/>
      <c r="BQ242" s="42"/>
      <c r="BR242" s="96"/>
    </row>
    <row r="243" spans="1:70" ht="30" hidden="1" customHeight="1" x14ac:dyDescent="0.35">
      <c r="A243" s="95">
        <v>15</v>
      </c>
      <c r="B243" s="124" t="s">
        <v>260</v>
      </c>
      <c r="C243" s="124" t="s">
        <v>250</v>
      </c>
      <c r="D243" s="124" t="s">
        <v>249</v>
      </c>
      <c r="E243" s="124" t="s">
        <v>261</v>
      </c>
      <c r="F243" s="124" t="s">
        <v>261</v>
      </c>
      <c r="G243" s="124" t="s">
        <v>247</v>
      </c>
      <c r="H243" s="124" t="s">
        <v>248</v>
      </c>
      <c r="I243" s="124">
        <v>123509</v>
      </c>
      <c r="J243" s="124" t="s">
        <v>356</v>
      </c>
      <c r="K243" s="124">
        <v>123509</v>
      </c>
      <c r="L243" s="124" t="s">
        <v>283</v>
      </c>
      <c r="M243" s="124" t="s">
        <v>284</v>
      </c>
      <c r="N243" s="124">
        <v>216037</v>
      </c>
      <c r="O243" s="124" t="s">
        <v>377</v>
      </c>
      <c r="P243" s="124">
        <v>285287</v>
      </c>
      <c r="Q243" s="124" t="s">
        <v>378</v>
      </c>
      <c r="R243" s="124" t="s">
        <v>318</v>
      </c>
      <c r="S243" s="124" t="s">
        <v>399</v>
      </c>
      <c r="T243" s="124" t="s">
        <v>399</v>
      </c>
      <c r="U243" s="124" t="s">
        <v>319</v>
      </c>
      <c r="V243" s="124" t="s">
        <v>268</v>
      </c>
      <c r="W243" s="124">
        <v>0</v>
      </c>
      <c r="X243" s="124" t="s">
        <v>301</v>
      </c>
      <c r="Y243" s="124">
        <v>17521045</v>
      </c>
      <c r="Z243" s="124" t="s">
        <v>400</v>
      </c>
      <c r="AA243" s="125" t="s">
        <v>389</v>
      </c>
      <c r="AB243" s="124">
        <v>41488</v>
      </c>
      <c r="AC243" s="124" t="s">
        <v>363</v>
      </c>
      <c r="AD243" s="124">
        <v>52</v>
      </c>
      <c r="AE243" s="124" t="s">
        <v>273</v>
      </c>
      <c r="AF243" s="125" t="s">
        <v>401</v>
      </c>
      <c r="AG243" s="125" t="s">
        <v>383</v>
      </c>
      <c r="AH243" s="124" t="s">
        <v>305</v>
      </c>
      <c r="AI243" s="125" t="s">
        <v>389</v>
      </c>
      <c r="AJ243" s="125">
        <v>1010</v>
      </c>
      <c r="AK243" s="125">
        <v>1010</v>
      </c>
      <c r="AL243" s="125" t="s">
        <v>391</v>
      </c>
      <c r="AM243" s="125">
        <v>23421.119999999999</v>
      </c>
      <c r="AN243" s="125">
        <v>1455.19</v>
      </c>
      <c r="AO243" s="125">
        <v>24876.31</v>
      </c>
      <c r="AP243" s="125">
        <v>21574.880000000001</v>
      </c>
      <c r="AQ243" s="125">
        <v>460.45</v>
      </c>
      <c r="AR243" s="124">
        <v>22035.33</v>
      </c>
      <c r="AS243" s="124">
        <v>18066.88</v>
      </c>
      <c r="AT243" s="124">
        <v>460.45</v>
      </c>
      <c r="AU243" s="124">
        <v>18527.330000000002</v>
      </c>
      <c r="AV243" s="124">
        <v>99</v>
      </c>
      <c r="AW243" s="124">
        <v>1676</v>
      </c>
      <c r="AX243" s="124" t="s">
        <v>279</v>
      </c>
      <c r="AY243" s="124"/>
      <c r="AZ243" s="124"/>
      <c r="BA243" s="125"/>
      <c r="BB243" s="125" t="s">
        <v>280</v>
      </c>
      <c r="BC243" s="125"/>
      <c r="BD243" s="125" t="s">
        <v>402</v>
      </c>
      <c r="BE243" s="125">
        <v>41488</v>
      </c>
      <c r="BF243" s="125" t="s">
        <v>399</v>
      </c>
      <c r="BG243" s="123" t="s">
        <v>403</v>
      </c>
      <c r="BH243" s="97" t="s">
        <v>1596</v>
      </c>
      <c r="BI243" s="95" t="s">
        <v>104</v>
      </c>
      <c r="BJ243" s="97">
        <v>46066</v>
      </c>
      <c r="BK243" s="95"/>
      <c r="BL243" s="95" t="s">
        <v>108</v>
      </c>
      <c r="BM243" s="98" t="s">
        <v>113</v>
      </c>
      <c r="BN243" s="99" t="s">
        <v>192</v>
      </c>
      <c r="BO243" s="123" t="s">
        <v>236</v>
      </c>
      <c r="BP243" s="123"/>
      <c r="BQ243" s="42"/>
      <c r="BR243" s="96"/>
    </row>
    <row r="244" spans="1:70" ht="30" hidden="1" customHeight="1" x14ac:dyDescent="0.35">
      <c r="A244" s="95">
        <v>16</v>
      </c>
      <c r="B244" s="124" t="s">
        <v>260</v>
      </c>
      <c r="C244" s="124" t="s">
        <v>250</v>
      </c>
      <c r="D244" s="124" t="s">
        <v>249</v>
      </c>
      <c r="E244" s="124" t="s">
        <v>261</v>
      </c>
      <c r="F244" s="124" t="s">
        <v>261</v>
      </c>
      <c r="G244" s="124" t="s">
        <v>247</v>
      </c>
      <c r="H244" s="124" t="s">
        <v>248</v>
      </c>
      <c r="I244" s="124">
        <v>124260</v>
      </c>
      <c r="J244" s="124" t="s">
        <v>404</v>
      </c>
      <c r="K244" s="124">
        <v>124260</v>
      </c>
      <c r="L244" s="124" t="s">
        <v>283</v>
      </c>
      <c r="M244" s="124" t="s">
        <v>284</v>
      </c>
      <c r="N244" s="124">
        <v>214138</v>
      </c>
      <c r="O244" s="124" t="s">
        <v>405</v>
      </c>
      <c r="P244" s="124">
        <v>282878</v>
      </c>
      <c r="Q244" s="124" t="s">
        <v>406</v>
      </c>
      <c r="R244" s="124" t="s">
        <v>318</v>
      </c>
      <c r="S244" s="124" t="s">
        <v>407</v>
      </c>
      <c r="T244" s="124" t="s">
        <v>407</v>
      </c>
      <c r="U244" s="124" t="s">
        <v>408</v>
      </c>
      <c r="V244" s="124" t="s">
        <v>268</v>
      </c>
      <c r="W244" s="124">
        <v>0</v>
      </c>
      <c r="X244" s="124" t="s">
        <v>301</v>
      </c>
      <c r="Y244" s="124">
        <v>17244461</v>
      </c>
      <c r="Z244" s="124" t="s">
        <v>409</v>
      </c>
      <c r="AA244" s="125" t="s">
        <v>410</v>
      </c>
      <c r="AB244" s="124">
        <v>41488</v>
      </c>
      <c r="AC244" s="124" t="s">
        <v>411</v>
      </c>
      <c r="AD244" s="124">
        <v>52</v>
      </c>
      <c r="AE244" s="124" t="s">
        <v>273</v>
      </c>
      <c r="AF244" s="125" t="s">
        <v>401</v>
      </c>
      <c r="AG244" s="125" t="s">
        <v>412</v>
      </c>
      <c r="AH244" s="124" t="s">
        <v>305</v>
      </c>
      <c r="AI244" s="125" t="s">
        <v>410</v>
      </c>
      <c r="AJ244" s="125">
        <v>1010</v>
      </c>
      <c r="AK244" s="125">
        <v>1010</v>
      </c>
      <c r="AL244" s="125" t="s">
        <v>366</v>
      </c>
      <c r="AM244" s="125">
        <v>36420.629999999997</v>
      </c>
      <c r="AN244" s="125">
        <v>115</v>
      </c>
      <c r="AO244" s="125">
        <v>36535.629999999997</v>
      </c>
      <c r="AP244" s="125">
        <v>6399.37</v>
      </c>
      <c r="AQ244" s="125">
        <v>135</v>
      </c>
      <c r="AR244" s="124">
        <v>6534.37</v>
      </c>
      <c r="AS244" s="124">
        <v>5067.37</v>
      </c>
      <c r="AT244" s="124">
        <v>135</v>
      </c>
      <c r="AU244" s="124">
        <v>5202.37</v>
      </c>
      <c r="AV244" s="124">
        <v>106</v>
      </c>
      <c r="AW244" s="124">
        <v>1536</v>
      </c>
      <c r="AX244" s="124" t="s">
        <v>279</v>
      </c>
      <c r="AY244" s="124"/>
      <c r="AZ244" s="124"/>
      <c r="BA244" s="125"/>
      <c r="BB244" s="125" t="s">
        <v>280</v>
      </c>
      <c r="BC244" s="125"/>
      <c r="BD244" s="125" t="s">
        <v>367</v>
      </c>
      <c r="BE244" s="125">
        <v>41488</v>
      </c>
      <c r="BF244" s="125" t="s">
        <v>407</v>
      </c>
      <c r="BG244" s="123" t="s">
        <v>413</v>
      </c>
      <c r="BH244" s="97" t="s">
        <v>1596</v>
      </c>
      <c r="BI244" s="95" t="s">
        <v>104</v>
      </c>
      <c r="BJ244" s="97">
        <v>46066</v>
      </c>
      <c r="BK244" s="95"/>
      <c r="BL244" s="95" t="s">
        <v>108</v>
      </c>
      <c r="BM244" s="98" t="s">
        <v>113</v>
      </c>
      <c r="BN244" s="99" t="s">
        <v>192</v>
      </c>
      <c r="BO244" s="123" t="s">
        <v>236</v>
      </c>
      <c r="BP244" s="123"/>
      <c r="BQ244" s="42"/>
      <c r="BR244" s="96"/>
    </row>
    <row r="245" spans="1:70" ht="30" hidden="1" customHeight="1" x14ac:dyDescent="0.35">
      <c r="A245" s="95">
        <v>28</v>
      </c>
      <c r="B245" s="124" t="s">
        <v>260</v>
      </c>
      <c r="C245" s="124" t="s">
        <v>250</v>
      </c>
      <c r="D245" s="124" t="s">
        <v>249</v>
      </c>
      <c r="E245" s="124" t="s">
        <v>261</v>
      </c>
      <c r="F245" s="124" t="s">
        <v>261</v>
      </c>
      <c r="G245" s="124" t="s">
        <v>247</v>
      </c>
      <c r="H245" s="124" t="s">
        <v>248</v>
      </c>
      <c r="I245" s="124">
        <v>124260</v>
      </c>
      <c r="J245" s="124" t="s">
        <v>404</v>
      </c>
      <c r="K245" s="124">
        <v>124260</v>
      </c>
      <c r="L245" s="124" t="s">
        <v>283</v>
      </c>
      <c r="M245" s="124" t="s">
        <v>284</v>
      </c>
      <c r="N245" s="124">
        <v>209484</v>
      </c>
      <c r="O245" s="124" t="s">
        <v>443</v>
      </c>
      <c r="P245" s="124">
        <v>276976</v>
      </c>
      <c r="Q245" s="124" t="s">
        <v>444</v>
      </c>
      <c r="R245" s="124" t="s">
        <v>359</v>
      </c>
      <c r="S245" s="124" t="s">
        <v>470</v>
      </c>
      <c r="T245" s="124" t="s">
        <v>470</v>
      </c>
      <c r="U245" s="124" t="s">
        <v>424</v>
      </c>
      <c r="V245" s="124" t="s">
        <v>432</v>
      </c>
      <c r="W245" s="124">
        <v>0</v>
      </c>
      <c r="X245" s="124" t="s">
        <v>301</v>
      </c>
      <c r="Y245" s="124">
        <v>18088785</v>
      </c>
      <c r="Z245" s="124" t="s">
        <v>471</v>
      </c>
      <c r="AA245" s="125" t="s">
        <v>447</v>
      </c>
      <c r="AB245" s="124">
        <v>29975</v>
      </c>
      <c r="AC245" s="124" t="s">
        <v>411</v>
      </c>
      <c r="AD245" s="124">
        <v>52</v>
      </c>
      <c r="AE245" s="124" t="s">
        <v>320</v>
      </c>
      <c r="AF245" s="125" t="s">
        <v>448</v>
      </c>
      <c r="AG245" s="125" t="s">
        <v>449</v>
      </c>
      <c r="AH245" s="124" t="s">
        <v>305</v>
      </c>
      <c r="AI245" s="125" t="s">
        <v>447</v>
      </c>
      <c r="AJ245" s="125">
        <v>930</v>
      </c>
      <c r="AK245" s="125">
        <v>930</v>
      </c>
      <c r="AL245" s="125" t="s">
        <v>366</v>
      </c>
      <c r="AM245" s="125">
        <v>14346.88</v>
      </c>
      <c r="AN245" s="125">
        <v>143</v>
      </c>
      <c r="AO245" s="125">
        <v>14489.88</v>
      </c>
      <c r="AP245" s="125">
        <v>17958.349999999999</v>
      </c>
      <c r="AQ245" s="125">
        <v>4563.13</v>
      </c>
      <c r="AR245" s="124">
        <v>22521.48</v>
      </c>
      <c r="AS245" s="124">
        <v>17312.12</v>
      </c>
      <c r="AT245" s="124">
        <v>4563.13</v>
      </c>
      <c r="AU245" s="124">
        <v>21875.25</v>
      </c>
      <c r="AV245" s="124">
        <v>52</v>
      </c>
      <c r="AW245" s="124">
        <v>1556</v>
      </c>
      <c r="AX245" s="124" t="s">
        <v>279</v>
      </c>
      <c r="AY245" s="124"/>
      <c r="AZ245" s="124"/>
      <c r="BA245" s="125"/>
      <c r="BB245" s="125" t="s">
        <v>280</v>
      </c>
      <c r="BC245" s="125"/>
      <c r="BD245" s="125" t="s">
        <v>367</v>
      </c>
      <c r="BE245" s="125">
        <v>29975</v>
      </c>
      <c r="BF245" s="125" t="s">
        <v>470</v>
      </c>
      <c r="BG245" s="123" t="s">
        <v>472</v>
      </c>
      <c r="BH245" s="97" t="s">
        <v>1596</v>
      </c>
      <c r="BI245" s="95" t="s">
        <v>104</v>
      </c>
      <c r="BJ245" s="97">
        <v>46066</v>
      </c>
      <c r="BK245" s="95"/>
      <c r="BL245" s="95" t="s">
        <v>108</v>
      </c>
      <c r="BM245" s="98" t="s">
        <v>113</v>
      </c>
      <c r="BN245" s="99" t="s">
        <v>192</v>
      </c>
      <c r="BO245" s="123" t="s">
        <v>236</v>
      </c>
      <c r="BP245" s="123"/>
      <c r="BQ245" s="42"/>
      <c r="BR245" s="96"/>
    </row>
    <row r="246" spans="1:70" ht="30" hidden="1" customHeight="1" x14ac:dyDescent="0.35">
      <c r="A246" s="95">
        <v>29</v>
      </c>
      <c r="B246" s="124" t="s">
        <v>260</v>
      </c>
      <c r="C246" s="124" t="s">
        <v>250</v>
      </c>
      <c r="D246" s="124" t="s">
        <v>249</v>
      </c>
      <c r="E246" s="124" t="s">
        <v>261</v>
      </c>
      <c r="F246" s="124" t="s">
        <v>261</v>
      </c>
      <c r="G246" s="124" t="s">
        <v>247</v>
      </c>
      <c r="H246" s="124" t="s">
        <v>248</v>
      </c>
      <c r="I246" s="124">
        <v>124260</v>
      </c>
      <c r="J246" s="124" t="s">
        <v>404</v>
      </c>
      <c r="K246" s="124">
        <v>124260</v>
      </c>
      <c r="L246" s="124" t="s">
        <v>283</v>
      </c>
      <c r="M246" s="124" t="s">
        <v>284</v>
      </c>
      <c r="N246" s="124">
        <v>209484</v>
      </c>
      <c r="O246" s="124" t="s">
        <v>443</v>
      </c>
      <c r="P246" s="124">
        <v>276976</v>
      </c>
      <c r="Q246" s="124" t="s">
        <v>444</v>
      </c>
      <c r="R246" s="124" t="s">
        <v>318</v>
      </c>
      <c r="S246" s="124" t="s">
        <v>473</v>
      </c>
      <c r="T246" s="124" t="s">
        <v>473</v>
      </c>
      <c r="U246" s="124" t="s">
        <v>424</v>
      </c>
      <c r="V246" s="124" t="s">
        <v>432</v>
      </c>
      <c r="W246" s="124">
        <v>0</v>
      </c>
      <c r="X246" s="124" t="s">
        <v>301</v>
      </c>
      <c r="Y246" s="124">
        <v>18090195</v>
      </c>
      <c r="Z246" s="124" t="s">
        <v>474</v>
      </c>
      <c r="AA246" s="125" t="s">
        <v>475</v>
      </c>
      <c r="AB246" s="124">
        <v>41488</v>
      </c>
      <c r="AC246" s="124" t="s">
        <v>411</v>
      </c>
      <c r="AD246" s="124">
        <v>52</v>
      </c>
      <c r="AE246" s="124" t="s">
        <v>273</v>
      </c>
      <c r="AF246" s="125" t="s">
        <v>457</v>
      </c>
      <c r="AG246" s="125" t="s">
        <v>476</v>
      </c>
      <c r="AH246" s="124" t="s">
        <v>305</v>
      </c>
      <c r="AI246" s="125" t="s">
        <v>475</v>
      </c>
      <c r="AJ246" s="125">
        <v>1010</v>
      </c>
      <c r="AK246" s="125">
        <v>1010</v>
      </c>
      <c r="AL246" s="125" t="s">
        <v>354</v>
      </c>
      <c r="AM246" s="125">
        <v>38114.49</v>
      </c>
      <c r="AN246" s="125">
        <v>505</v>
      </c>
      <c r="AO246" s="125">
        <v>38619.49</v>
      </c>
      <c r="AP246" s="125">
        <v>3638.51</v>
      </c>
      <c r="AQ246" s="125">
        <v>43</v>
      </c>
      <c r="AR246" s="124">
        <v>3681.51</v>
      </c>
      <c r="AS246" s="124">
        <v>3373.51</v>
      </c>
      <c r="AT246" s="124">
        <v>43</v>
      </c>
      <c r="AU246" s="124">
        <v>3416.51</v>
      </c>
      <c r="AV246" s="124">
        <v>105</v>
      </c>
      <c r="AW246" s="124">
        <v>1452</v>
      </c>
      <c r="AX246" s="124" t="s">
        <v>279</v>
      </c>
      <c r="AY246" s="124"/>
      <c r="AZ246" s="124"/>
      <c r="BA246" s="125"/>
      <c r="BB246" s="125" t="s">
        <v>280</v>
      </c>
      <c r="BC246" s="125"/>
      <c r="BD246" s="125"/>
      <c r="BE246" s="125">
        <v>0</v>
      </c>
      <c r="BF246" s="125" t="s">
        <v>473</v>
      </c>
      <c r="BG246" s="123" t="s">
        <v>477</v>
      </c>
      <c r="BH246" s="97" t="s">
        <v>1596</v>
      </c>
      <c r="BI246" s="95" t="s">
        <v>104</v>
      </c>
      <c r="BJ246" s="97">
        <v>46066</v>
      </c>
      <c r="BK246" s="95"/>
      <c r="BL246" s="95" t="s">
        <v>108</v>
      </c>
      <c r="BM246" s="98" t="s">
        <v>113</v>
      </c>
      <c r="BN246" s="99" t="s">
        <v>192</v>
      </c>
      <c r="BO246" s="123" t="s">
        <v>236</v>
      </c>
      <c r="BP246" s="123"/>
      <c r="BQ246" s="42"/>
      <c r="BR246" s="96"/>
    </row>
    <row r="247" spans="1:70" ht="30" hidden="1" customHeight="1" x14ac:dyDescent="0.35">
      <c r="A247" s="95">
        <v>30</v>
      </c>
      <c r="B247" s="124" t="s">
        <v>260</v>
      </c>
      <c r="C247" s="124" t="s">
        <v>250</v>
      </c>
      <c r="D247" s="124" t="s">
        <v>249</v>
      </c>
      <c r="E247" s="124" t="s">
        <v>261</v>
      </c>
      <c r="F247" s="124" t="s">
        <v>261</v>
      </c>
      <c r="G247" s="124" t="s">
        <v>247</v>
      </c>
      <c r="H247" s="124" t="s">
        <v>248</v>
      </c>
      <c r="I247" s="124">
        <v>124260</v>
      </c>
      <c r="J247" s="124" t="s">
        <v>404</v>
      </c>
      <c r="K247" s="124">
        <v>124260</v>
      </c>
      <c r="L247" s="124" t="s">
        <v>283</v>
      </c>
      <c r="M247" s="124" t="s">
        <v>284</v>
      </c>
      <c r="N247" s="124">
        <v>209484</v>
      </c>
      <c r="O247" s="124" t="s">
        <v>443</v>
      </c>
      <c r="P247" s="124">
        <v>276976</v>
      </c>
      <c r="Q247" s="124" t="s">
        <v>444</v>
      </c>
      <c r="R247" s="124" t="s">
        <v>318</v>
      </c>
      <c r="S247" s="124" t="s">
        <v>478</v>
      </c>
      <c r="T247" s="124" t="s">
        <v>478</v>
      </c>
      <c r="U247" s="124" t="s">
        <v>267</v>
      </c>
      <c r="V247" s="124" t="s">
        <v>268</v>
      </c>
      <c r="W247" s="124">
        <v>0</v>
      </c>
      <c r="X247" s="124" t="s">
        <v>301</v>
      </c>
      <c r="Y247" s="124">
        <v>18090020</v>
      </c>
      <c r="Z247" s="124" t="s">
        <v>479</v>
      </c>
      <c r="AA247" s="125" t="s">
        <v>447</v>
      </c>
      <c r="AB247" s="124">
        <v>29975</v>
      </c>
      <c r="AC247" s="124" t="s">
        <v>411</v>
      </c>
      <c r="AD247" s="124">
        <v>52</v>
      </c>
      <c r="AE247" s="124" t="s">
        <v>320</v>
      </c>
      <c r="AF247" s="125" t="s">
        <v>448</v>
      </c>
      <c r="AG247" s="125" t="s">
        <v>449</v>
      </c>
      <c r="AH247" s="124" t="s">
        <v>305</v>
      </c>
      <c r="AI247" s="125" t="s">
        <v>447</v>
      </c>
      <c r="AJ247" s="125">
        <v>730</v>
      </c>
      <c r="AK247" s="125">
        <v>730</v>
      </c>
      <c r="AL247" s="125" t="s">
        <v>366</v>
      </c>
      <c r="AM247" s="125">
        <v>24214.46</v>
      </c>
      <c r="AN247" s="125">
        <v>429.99</v>
      </c>
      <c r="AO247" s="125">
        <v>24644.45</v>
      </c>
      <c r="AP247" s="125">
        <v>6407.54</v>
      </c>
      <c r="AQ247" s="125">
        <v>206.71</v>
      </c>
      <c r="AR247" s="124">
        <v>6614.25</v>
      </c>
      <c r="AS247" s="124">
        <v>5760.54</v>
      </c>
      <c r="AT247" s="124">
        <v>206.71</v>
      </c>
      <c r="AU247" s="124">
        <v>5967.25</v>
      </c>
      <c r="AV247" s="124">
        <v>101</v>
      </c>
      <c r="AW247" s="124">
        <v>1508</v>
      </c>
      <c r="AX247" s="124" t="s">
        <v>279</v>
      </c>
      <c r="AY247" s="124"/>
      <c r="AZ247" s="124"/>
      <c r="BA247" s="125"/>
      <c r="BB247" s="125" t="s">
        <v>280</v>
      </c>
      <c r="BC247" s="125"/>
      <c r="BD247" s="125" t="s">
        <v>367</v>
      </c>
      <c r="BE247" s="125">
        <v>29975</v>
      </c>
      <c r="BF247" s="125" t="s">
        <v>478</v>
      </c>
      <c r="BG247" s="123" t="s">
        <v>480</v>
      </c>
      <c r="BH247" s="97" t="s">
        <v>1596</v>
      </c>
      <c r="BI247" s="95" t="s">
        <v>104</v>
      </c>
      <c r="BJ247" s="97">
        <v>46066</v>
      </c>
      <c r="BK247" s="95"/>
      <c r="BL247" s="95" t="s">
        <v>108</v>
      </c>
      <c r="BM247" s="98" t="s">
        <v>113</v>
      </c>
      <c r="BN247" s="99" t="s">
        <v>192</v>
      </c>
      <c r="BO247" s="123" t="s">
        <v>236</v>
      </c>
      <c r="BP247" s="123"/>
      <c r="BQ247" s="42"/>
      <c r="BR247" s="96"/>
    </row>
    <row r="248" spans="1:70" ht="30" hidden="1" customHeight="1" x14ac:dyDescent="0.35">
      <c r="A248" s="95">
        <v>31</v>
      </c>
      <c r="B248" s="124" t="s">
        <v>260</v>
      </c>
      <c r="C248" s="124" t="s">
        <v>250</v>
      </c>
      <c r="D248" s="124" t="s">
        <v>249</v>
      </c>
      <c r="E248" s="124" t="s">
        <v>261</v>
      </c>
      <c r="F248" s="124" t="s">
        <v>261</v>
      </c>
      <c r="G248" s="124" t="s">
        <v>247</v>
      </c>
      <c r="H248" s="124" t="s">
        <v>248</v>
      </c>
      <c r="I248" s="124">
        <v>133653</v>
      </c>
      <c r="J248" s="124" t="s">
        <v>481</v>
      </c>
      <c r="K248" s="124">
        <v>133653</v>
      </c>
      <c r="L248" s="124" t="s">
        <v>482</v>
      </c>
      <c r="M248" s="124" t="s">
        <v>483</v>
      </c>
      <c r="N248" s="124">
        <v>225608</v>
      </c>
      <c r="O248" s="124" t="s">
        <v>484</v>
      </c>
      <c r="P248" s="124">
        <v>315216</v>
      </c>
      <c r="Q248" s="124" t="s">
        <v>491</v>
      </c>
      <c r="R248" s="124" t="s">
        <v>287</v>
      </c>
      <c r="S248" s="124" t="s">
        <v>492</v>
      </c>
      <c r="T248" s="124" t="s">
        <v>492</v>
      </c>
      <c r="U248" s="124" t="s">
        <v>289</v>
      </c>
      <c r="V248" s="124" t="s">
        <v>268</v>
      </c>
      <c r="W248" s="124">
        <v>0</v>
      </c>
      <c r="X248" s="124" t="s">
        <v>269</v>
      </c>
      <c r="Y248" s="124">
        <v>356156073</v>
      </c>
      <c r="Z248" s="124" t="s">
        <v>493</v>
      </c>
      <c r="AA248" s="125" t="s">
        <v>494</v>
      </c>
      <c r="AB248" s="124">
        <v>40000</v>
      </c>
      <c r="AC248" s="124" t="s">
        <v>486</v>
      </c>
      <c r="AD248" s="124">
        <v>18</v>
      </c>
      <c r="AE248" s="124" t="s">
        <v>293</v>
      </c>
      <c r="AF248" s="125" t="s">
        <v>495</v>
      </c>
      <c r="AG248" s="125" t="s">
        <v>496</v>
      </c>
      <c r="AH248" s="124" t="s">
        <v>497</v>
      </c>
      <c r="AI248" s="125" t="s">
        <v>498</v>
      </c>
      <c r="AJ248" s="125">
        <v>2690</v>
      </c>
      <c r="AK248" s="125">
        <v>2690</v>
      </c>
      <c r="AL248" s="125" t="s">
        <v>499</v>
      </c>
      <c r="AM248" s="125">
        <v>32000.400000000001</v>
      </c>
      <c r="AN248" s="125">
        <v>8349.6</v>
      </c>
      <c r="AO248" s="125">
        <v>40350</v>
      </c>
      <c r="AP248" s="125">
        <v>7999.6</v>
      </c>
      <c r="AQ248" s="125">
        <v>346.4</v>
      </c>
      <c r="AR248" s="124">
        <v>8346</v>
      </c>
      <c r="AS248" s="124">
        <v>7999.6</v>
      </c>
      <c r="AT248" s="124">
        <v>346.4</v>
      </c>
      <c r="AU248" s="124">
        <v>8346</v>
      </c>
      <c r="AV248" s="124">
        <v>21</v>
      </c>
      <c r="AW248" s="124">
        <v>159</v>
      </c>
      <c r="AX248" s="124" t="s">
        <v>298</v>
      </c>
      <c r="AY248" s="124"/>
      <c r="AZ248" s="124"/>
      <c r="BA248" s="125"/>
      <c r="BB248" s="125" t="s">
        <v>280</v>
      </c>
      <c r="BC248" s="125"/>
      <c r="BD248" s="125"/>
      <c r="BE248" s="125">
        <v>0</v>
      </c>
      <c r="BF248" s="125" t="s">
        <v>492</v>
      </c>
      <c r="BG248" s="123" t="s">
        <v>500</v>
      </c>
      <c r="BH248" s="97" t="s">
        <v>1596</v>
      </c>
      <c r="BI248" s="95" t="s">
        <v>104</v>
      </c>
      <c r="BJ248" s="97">
        <v>46066</v>
      </c>
      <c r="BK248" s="95"/>
      <c r="BL248" s="95" t="s">
        <v>108</v>
      </c>
      <c r="BM248" s="98" t="s">
        <v>113</v>
      </c>
      <c r="BN248" s="99" t="s">
        <v>192</v>
      </c>
      <c r="BO248" s="123" t="s">
        <v>236</v>
      </c>
      <c r="BP248" s="123"/>
      <c r="BQ248" s="42"/>
      <c r="BR248" s="96"/>
    </row>
    <row r="249" spans="1:70" ht="30" hidden="1" customHeight="1" x14ac:dyDescent="0.35">
      <c r="A249" s="95">
        <v>32</v>
      </c>
      <c r="B249" s="124" t="s">
        <v>260</v>
      </c>
      <c r="C249" s="124" t="s">
        <v>250</v>
      </c>
      <c r="D249" s="124" t="s">
        <v>249</v>
      </c>
      <c r="E249" s="124" t="s">
        <v>261</v>
      </c>
      <c r="F249" s="124" t="s">
        <v>261</v>
      </c>
      <c r="G249" s="124" t="s">
        <v>247</v>
      </c>
      <c r="H249" s="124" t="s">
        <v>248</v>
      </c>
      <c r="I249" s="124">
        <v>133653</v>
      </c>
      <c r="J249" s="124" t="s">
        <v>481</v>
      </c>
      <c r="K249" s="124">
        <v>133653</v>
      </c>
      <c r="L249" s="124" t="s">
        <v>482</v>
      </c>
      <c r="M249" s="124" t="s">
        <v>483</v>
      </c>
      <c r="N249" s="124">
        <v>225608</v>
      </c>
      <c r="O249" s="124" t="s">
        <v>484</v>
      </c>
      <c r="P249" s="124">
        <v>297305</v>
      </c>
      <c r="Q249" s="124" t="s">
        <v>485</v>
      </c>
      <c r="R249" s="124" t="s">
        <v>287</v>
      </c>
      <c r="S249" s="124" t="s">
        <v>501</v>
      </c>
      <c r="T249" s="124" t="s">
        <v>501</v>
      </c>
      <c r="U249" s="124" t="s">
        <v>289</v>
      </c>
      <c r="V249" s="124" t="s">
        <v>268</v>
      </c>
      <c r="W249" s="124">
        <v>0</v>
      </c>
      <c r="X249" s="124" t="s">
        <v>309</v>
      </c>
      <c r="Y249" s="124">
        <v>355247865</v>
      </c>
      <c r="Z249" s="124" t="s">
        <v>502</v>
      </c>
      <c r="AA249" s="125" t="s">
        <v>503</v>
      </c>
      <c r="AB249" s="124">
        <v>30000</v>
      </c>
      <c r="AC249" s="124" t="s">
        <v>486</v>
      </c>
      <c r="AD249" s="124">
        <v>18</v>
      </c>
      <c r="AE249" s="124" t="s">
        <v>293</v>
      </c>
      <c r="AF249" s="125" t="s">
        <v>487</v>
      </c>
      <c r="AG249" s="125" t="s">
        <v>504</v>
      </c>
      <c r="AH249" s="124" t="s">
        <v>276</v>
      </c>
      <c r="AI249" s="125" t="s">
        <v>505</v>
      </c>
      <c r="AJ249" s="125">
        <v>2020</v>
      </c>
      <c r="AK249" s="125">
        <v>2020</v>
      </c>
      <c r="AL249" s="125" t="s">
        <v>506</v>
      </c>
      <c r="AM249" s="125">
        <v>27713.759999999998</v>
      </c>
      <c r="AN249" s="125">
        <v>6626.24</v>
      </c>
      <c r="AO249" s="125">
        <v>34340</v>
      </c>
      <c r="AP249" s="125">
        <v>2286.2399999999998</v>
      </c>
      <c r="AQ249" s="125">
        <v>48.76</v>
      </c>
      <c r="AR249" s="124">
        <v>2335</v>
      </c>
      <c r="AS249" s="124">
        <v>2286.2399999999998</v>
      </c>
      <c r="AT249" s="124">
        <v>48.76</v>
      </c>
      <c r="AU249" s="124">
        <v>2335</v>
      </c>
      <c r="AV249" s="124">
        <v>22</v>
      </c>
      <c r="AW249" s="124">
        <v>128</v>
      </c>
      <c r="AX249" s="124" t="s">
        <v>507</v>
      </c>
      <c r="AY249" s="124"/>
      <c r="AZ249" s="124"/>
      <c r="BA249" s="125"/>
      <c r="BB249" s="125" t="s">
        <v>280</v>
      </c>
      <c r="BC249" s="125"/>
      <c r="BD249" s="125"/>
      <c r="BE249" s="125">
        <v>0</v>
      </c>
      <c r="BF249" s="125" t="s">
        <v>501</v>
      </c>
      <c r="BG249" s="123" t="s">
        <v>508</v>
      </c>
      <c r="BH249" s="97" t="s">
        <v>1596</v>
      </c>
      <c r="BI249" s="95" t="s">
        <v>104</v>
      </c>
      <c r="BJ249" s="97">
        <v>46066</v>
      </c>
      <c r="BK249" s="95"/>
      <c r="BL249" s="95" t="s">
        <v>108</v>
      </c>
      <c r="BM249" s="98" t="s">
        <v>113</v>
      </c>
      <c r="BN249" s="99" t="s">
        <v>192</v>
      </c>
      <c r="BO249" s="123" t="s">
        <v>236</v>
      </c>
      <c r="BP249" s="123"/>
      <c r="BQ249" s="42"/>
      <c r="BR249" s="96"/>
    </row>
    <row r="250" spans="1:70" ht="30" hidden="1" customHeight="1" x14ac:dyDescent="0.35">
      <c r="A250" s="95">
        <v>33</v>
      </c>
      <c r="B250" s="124" t="s">
        <v>260</v>
      </c>
      <c r="C250" s="124" t="s">
        <v>250</v>
      </c>
      <c r="D250" s="124" t="s">
        <v>249</v>
      </c>
      <c r="E250" s="124" t="s">
        <v>261</v>
      </c>
      <c r="F250" s="124" t="s">
        <v>261</v>
      </c>
      <c r="G250" s="124" t="s">
        <v>247</v>
      </c>
      <c r="H250" s="124" t="s">
        <v>248</v>
      </c>
      <c r="I250" s="124">
        <v>133653</v>
      </c>
      <c r="J250" s="124" t="s">
        <v>481</v>
      </c>
      <c r="K250" s="124">
        <v>133653</v>
      </c>
      <c r="L250" s="124" t="s">
        <v>482</v>
      </c>
      <c r="M250" s="124" t="s">
        <v>483</v>
      </c>
      <c r="N250" s="124">
        <v>225608</v>
      </c>
      <c r="O250" s="124" t="s">
        <v>484</v>
      </c>
      <c r="P250" s="124">
        <v>315216</v>
      </c>
      <c r="Q250" s="124" t="s">
        <v>491</v>
      </c>
      <c r="R250" s="124" t="s">
        <v>265</v>
      </c>
      <c r="S250" s="124" t="s">
        <v>509</v>
      </c>
      <c r="T250" s="124" t="s">
        <v>509</v>
      </c>
      <c r="U250" s="124" t="s">
        <v>424</v>
      </c>
      <c r="V250" s="124" t="s">
        <v>268</v>
      </c>
      <c r="W250" s="124">
        <v>0</v>
      </c>
      <c r="X250" s="124" t="s">
        <v>269</v>
      </c>
      <c r="Y250" s="124">
        <v>357420943</v>
      </c>
      <c r="Z250" s="124" t="s">
        <v>510</v>
      </c>
      <c r="AA250" s="125" t="s">
        <v>277</v>
      </c>
      <c r="AB250" s="124">
        <v>73000</v>
      </c>
      <c r="AC250" s="124" t="s">
        <v>486</v>
      </c>
      <c r="AD250" s="124">
        <v>24</v>
      </c>
      <c r="AE250" s="124" t="s">
        <v>302</v>
      </c>
      <c r="AF250" s="125" t="s">
        <v>511</v>
      </c>
      <c r="AG250" s="125" t="s">
        <v>512</v>
      </c>
      <c r="AH250" s="124" t="s">
        <v>276</v>
      </c>
      <c r="AI250" s="125" t="s">
        <v>513</v>
      </c>
      <c r="AJ250" s="125">
        <v>3900</v>
      </c>
      <c r="AK250" s="125">
        <v>3900</v>
      </c>
      <c r="AL250" s="125" t="s">
        <v>490</v>
      </c>
      <c r="AM250" s="125">
        <v>40830.660000000003</v>
      </c>
      <c r="AN250" s="125">
        <v>17269.34</v>
      </c>
      <c r="AO250" s="125">
        <v>58100</v>
      </c>
      <c r="AP250" s="125">
        <v>32169.34</v>
      </c>
      <c r="AQ250" s="125">
        <v>3396.66</v>
      </c>
      <c r="AR250" s="124">
        <v>35566</v>
      </c>
      <c r="AS250" s="124">
        <v>13759.36</v>
      </c>
      <c r="AT250" s="124">
        <v>2240.64</v>
      </c>
      <c r="AU250" s="124">
        <v>16000</v>
      </c>
      <c r="AV250" s="124">
        <v>19</v>
      </c>
      <c r="AW250" s="124">
        <v>128</v>
      </c>
      <c r="AX250" s="124" t="s">
        <v>507</v>
      </c>
      <c r="AY250" s="124"/>
      <c r="AZ250" s="124"/>
      <c r="BA250" s="125"/>
      <c r="BB250" s="125" t="s">
        <v>280</v>
      </c>
      <c r="BC250" s="125"/>
      <c r="BD250" s="125"/>
      <c r="BE250" s="125">
        <v>0</v>
      </c>
      <c r="BF250" s="125" t="s">
        <v>509</v>
      </c>
      <c r="BG250" s="123" t="s">
        <v>514</v>
      </c>
      <c r="BH250" s="97" t="s">
        <v>1596</v>
      </c>
      <c r="BI250" s="95" t="s">
        <v>104</v>
      </c>
      <c r="BJ250" s="97">
        <v>46066</v>
      </c>
      <c r="BK250" s="95"/>
      <c r="BL250" s="95" t="s">
        <v>108</v>
      </c>
      <c r="BM250" s="98" t="s">
        <v>113</v>
      </c>
      <c r="BN250" s="99" t="s">
        <v>192</v>
      </c>
      <c r="BO250" s="123" t="s">
        <v>236</v>
      </c>
      <c r="BP250" s="123"/>
      <c r="BQ250" s="42"/>
      <c r="BR250" s="96"/>
    </row>
    <row r="251" spans="1:70" ht="30" hidden="1" customHeight="1" x14ac:dyDescent="0.35">
      <c r="A251" s="95">
        <v>34</v>
      </c>
      <c r="B251" s="124" t="s">
        <v>260</v>
      </c>
      <c r="C251" s="124" t="s">
        <v>250</v>
      </c>
      <c r="D251" s="124" t="s">
        <v>249</v>
      </c>
      <c r="E251" s="124" t="s">
        <v>261</v>
      </c>
      <c r="F251" s="124" t="s">
        <v>261</v>
      </c>
      <c r="G251" s="124" t="s">
        <v>247</v>
      </c>
      <c r="H251" s="124" t="s">
        <v>248</v>
      </c>
      <c r="I251" s="124">
        <v>133653</v>
      </c>
      <c r="J251" s="124" t="s">
        <v>481</v>
      </c>
      <c r="K251" s="124">
        <v>133653</v>
      </c>
      <c r="L251" s="124" t="s">
        <v>482</v>
      </c>
      <c r="M251" s="124" t="s">
        <v>483</v>
      </c>
      <c r="N251" s="124">
        <v>225608</v>
      </c>
      <c r="O251" s="124" t="s">
        <v>484</v>
      </c>
      <c r="P251" s="124">
        <v>297305</v>
      </c>
      <c r="Q251" s="124" t="s">
        <v>485</v>
      </c>
      <c r="R251" s="124" t="s">
        <v>265</v>
      </c>
      <c r="S251" s="124" t="s">
        <v>515</v>
      </c>
      <c r="T251" s="124" t="s">
        <v>515</v>
      </c>
      <c r="U251" s="124" t="s">
        <v>289</v>
      </c>
      <c r="V251" s="124" t="s">
        <v>268</v>
      </c>
      <c r="W251" s="124">
        <v>0</v>
      </c>
      <c r="X251" s="124" t="s">
        <v>269</v>
      </c>
      <c r="Y251" s="124">
        <v>358647314</v>
      </c>
      <c r="Z251" s="124" t="s">
        <v>516</v>
      </c>
      <c r="AA251" s="125" t="s">
        <v>310</v>
      </c>
      <c r="AB251" s="124">
        <v>72000</v>
      </c>
      <c r="AC251" s="124" t="s">
        <v>486</v>
      </c>
      <c r="AD251" s="124">
        <v>24</v>
      </c>
      <c r="AE251" s="124" t="s">
        <v>302</v>
      </c>
      <c r="AF251" s="125" t="s">
        <v>517</v>
      </c>
      <c r="AG251" s="125" t="s">
        <v>488</v>
      </c>
      <c r="AH251" s="124" t="s">
        <v>276</v>
      </c>
      <c r="AI251" s="125" t="s">
        <v>489</v>
      </c>
      <c r="AJ251" s="125">
        <v>3830</v>
      </c>
      <c r="AK251" s="125">
        <v>3830</v>
      </c>
      <c r="AL251" s="125" t="s">
        <v>518</v>
      </c>
      <c r="AM251" s="125">
        <v>22843.71</v>
      </c>
      <c r="AN251" s="125">
        <v>11626.29</v>
      </c>
      <c r="AO251" s="125">
        <v>34470</v>
      </c>
      <c r="AP251" s="125">
        <v>49156.29</v>
      </c>
      <c r="AQ251" s="125">
        <v>8562.7099999999991</v>
      </c>
      <c r="AR251" s="124">
        <v>57719</v>
      </c>
      <c r="AS251" s="124">
        <v>17744.61</v>
      </c>
      <c r="AT251" s="124">
        <v>5235.3900000000003</v>
      </c>
      <c r="AU251" s="124">
        <v>22980</v>
      </c>
      <c r="AV251" s="124">
        <v>15</v>
      </c>
      <c r="AW251" s="124">
        <v>159</v>
      </c>
      <c r="AX251" s="124" t="s">
        <v>298</v>
      </c>
      <c r="AY251" s="124"/>
      <c r="AZ251" s="124"/>
      <c r="BA251" s="125"/>
      <c r="BB251" s="125" t="s">
        <v>280</v>
      </c>
      <c r="BC251" s="125"/>
      <c r="BD251" s="125"/>
      <c r="BE251" s="125">
        <v>0</v>
      </c>
      <c r="BF251" s="125" t="s">
        <v>515</v>
      </c>
      <c r="BG251" s="123" t="s">
        <v>519</v>
      </c>
      <c r="BH251" s="97" t="s">
        <v>1596</v>
      </c>
      <c r="BI251" s="95" t="s">
        <v>104</v>
      </c>
      <c r="BJ251" s="97">
        <v>46066</v>
      </c>
      <c r="BK251" s="95"/>
      <c r="BL251" s="95" t="s">
        <v>108</v>
      </c>
      <c r="BM251" s="98" t="s">
        <v>113</v>
      </c>
      <c r="BN251" s="99" t="s">
        <v>192</v>
      </c>
      <c r="BO251" s="123" t="s">
        <v>236</v>
      </c>
      <c r="BP251" s="123"/>
      <c r="BQ251" s="42"/>
      <c r="BR251" s="96"/>
    </row>
    <row r="252" spans="1:70" ht="30" hidden="1" customHeight="1" x14ac:dyDescent="0.35">
      <c r="A252" s="95">
        <v>35</v>
      </c>
      <c r="B252" s="124" t="s">
        <v>260</v>
      </c>
      <c r="C252" s="124" t="s">
        <v>250</v>
      </c>
      <c r="D252" s="124" t="s">
        <v>249</v>
      </c>
      <c r="E252" s="124" t="s">
        <v>261</v>
      </c>
      <c r="F252" s="124" t="s">
        <v>261</v>
      </c>
      <c r="G252" s="124" t="s">
        <v>247</v>
      </c>
      <c r="H252" s="124" t="s">
        <v>248</v>
      </c>
      <c r="I252" s="124">
        <v>133653</v>
      </c>
      <c r="J252" s="124" t="s">
        <v>481</v>
      </c>
      <c r="K252" s="124">
        <v>133653</v>
      </c>
      <c r="L252" s="124" t="s">
        <v>482</v>
      </c>
      <c r="M252" s="124" t="s">
        <v>483</v>
      </c>
      <c r="N252" s="124">
        <v>225608</v>
      </c>
      <c r="O252" s="124" t="s">
        <v>484</v>
      </c>
      <c r="P252" s="124">
        <v>315216</v>
      </c>
      <c r="Q252" s="124" t="s">
        <v>491</v>
      </c>
      <c r="R252" s="124" t="s">
        <v>265</v>
      </c>
      <c r="S252" s="124" t="s">
        <v>520</v>
      </c>
      <c r="T252" s="124" t="s">
        <v>520</v>
      </c>
      <c r="U252" s="124" t="s">
        <v>424</v>
      </c>
      <c r="V252" s="124" t="s">
        <v>268</v>
      </c>
      <c r="W252" s="124">
        <v>0</v>
      </c>
      <c r="X252" s="124" t="s">
        <v>269</v>
      </c>
      <c r="Y252" s="124">
        <v>356381366</v>
      </c>
      <c r="Z252" s="124" t="s">
        <v>521</v>
      </c>
      <c r="AA252" s="125" t="s">
        <v>522</v>
      </c>
      <c r="AB252" s="124">
        <v>73000</v>
      </c>
      <c r="AC252" s="124" t="s">
        <v>486</v>
      </c>
      <c r="AD252" s="124">
        <v>24</v>
      </c>
      <c r="AE252" s="124" t="s">
        <v>307</v>
      </c>
      <c r="AF252" s="125" t="s">
        <v>523</v>
      </c>
      <c r="AG252" s="125" t="s">
        <v>496</v>
      </c>
      <c r="AH252" s="124" t="s">
        <v>276</v>
      </c>
      <c r="AI252" s="125" t="s">
        <v>498</v>
      </c>
      <c r="AJ252" s="125">
        <v>3900</v>
      </c>
      <c r="AK252" s="125">
        <v>3900</v>
      </c>
      <c r="AL252" s="125" t="s">
        <v>524</v>
      </c>
      <c r="AM252" s="125">
        <v>25956</v>
      </c>
      <c r="AN252" s="125">
        <v>13044</v>
      </c>
      <c r="AO252" s="125">
        <v>39000</v>
      </c>
      <c r="AP252" s="125">
        <v>47044</v>
      </c>
      <c r="AQ252" s="125">
        <v>7633</v>
      </c>
      <c r="AR252" s="124">
        <v>54677</v>
      </c>
      <c r="AS252" s="124">
        <v>35736.5</v>
      </c>
      <c r="AT252" s="124">
        <v>7163.5</v>
      </c>
      <c r="AU252" s="124">
        <v>42900</v>
      </c>
      <c r="AV252" s="124">
        <v>21</v>
      </c>
      <c r="AW252" s="124">
        <v>312</v>
      </c>
      <c r="AX252" s="124" t="s">
        <v>279</v>
      </c>
      <c r="AY252" s="124"/>
      <c r="AZ252" s="124"/>
      <c r="BA252" s="125"/>
      <c r="BB252" s="125" t="s">
        <v>280</v>
      </c>
      <c r="BC252" s="125"/>
      <c r="BD252" s="125" t="s">
        <v>525</v>
      </c>
      <c r="BE252" s="125">
        <v>73000</v>
      </c>
      <c r="BF252" s="125" t="s">
        <v>520</v>
      </c>
      <c r="BG252" s="123" t="s">
        <v>526</v>
      </c>
      <c r="BH252" s="97" t="s">
        <v>1596</v>
      </c>
      <c r="BI252" s="95" t="s">
        <v>104</v>
      </c>
      <c r="BJ252" s="97">
        <v>46066</v>
      </c>
      <c r="BK252" s="95"/>
      <c r="BL252" s="95" t="s">
        <v>108</v>
      </c>
      <c r="BM252" s="98" t="s">
        <v>113</v>
      </c>
      <c r="BN252" s="99" t="s">
        <v>192</v>
      </c>
      <c r="BO252" s="123" t="s">
        <v>236</v>
      </c>
      <c r="BP252" s="123"/>
      <c r="BQ252" s="42"/>
      <c r="BR252" s="96"/>
    </row>
    <row r="253" spans="1:70" ht="30" hidden="1" customHeight="1" x14ac:dyDescent="0.35">
      <c r="A253" s="95">
        <v>36</v>
      </c>
      <c r="B253" s="124" t="s">
        <v>260</v>
      </c>
      <c r="C253" s="124" t="s">
        <v>250</v>
      </c>
      <c r="D253" s="124" t="s">
        <v>249</v>
      </c>
      <c r="E253" s="124" t="s">
        <v>261</v>
      </c>
      <c r="F253" s="124" t="s">
        <v>261</v>
      </c>
      <c r="G253" s="124" t="s">
        <v>247</v>
      </c>
      <c r="H253" s="124" t="s">
        <v>248</v>
      </c>
      <c r="I253" s="124">
        <v>133653</v>
      </c>
      <c r="J253" s="124" t="s">
        <v>481</v>
      </c>
      <c r="K253" s="124">
        <v>133653</v>
      </c>
      <c r="L253" s="124" t="s">
        <v>482</v>
      </c>
      <c r="M253" s="124" t="s">
        <v>483</v>
      </c>
      <c r="N253" s="124">
        <v>225608</v>
      </c>
      <c r="O253" s="124" t="s">
        <v>484</v>
      </c>
      <c r="P253" s="124">
        <v>315216</v>
      </c>
      <c r="Q253" s="124" t="s">
        <v>491</v>
      </c>
      <c r="R253" s="124" t="s">
        <v>287</v>
      </c>
      <c r="S253" s="124" t="s">
        <v>520</v>
      </c>
      <c r="T253" s="124" t="s">
        <v>520</v>
      </c>
      <c r="U253" s="124" t="s">
        <v>424</v>
      </c>
      <c r="V253" s="124" t="s">
        <v>268</v>
      </c>
      <c r="W253" s="124">
        <v>0</v>
      </c>
      <c r="X253" s="124" t="s">
        <v>269</v>
      </c>
      <c r="Y253" s="124">
        <v>358619926</v>
      </c>
      <c r="Z253" s="124" t="s">
        <v>521</v>
      </c>
      <c r="AA253" s="125" t="s">
        <v>310</v>
      </c>
      <c r="AB253" s="124">
        <v>40000</v>
      </c>
      <c r="AC253" s="124" t="s">
        <v>486</v>
      </c>
      <c r="AD253" s="124">
        <v>18</v>
      </c>
      <c r="AE253" s="124" t="s">
        <v>527</v>
      </c>
      <c r="AF253" s="125" t="s">
        <v>523</v>
      </c>
      <c r="AG253" s="125" t="s">
        <v>496</v>
      </c>
      <c r="AH253" s="124" t="s">
        <v>276</v>
      </c>
      <c r="AI253" s="125" t="s">
        <v>489</v>
      </c>
      <c r="AJ253" s="125">
        <v>2670</v>
      </c>
      <c r="AK253" s="125">
        <v>2670</v>
      </c>
      <c r="AL253" s="125" t="s">
        <v>524</v>
      </c>
      <c r="AM253" s="125">
        <v>9652.89</v>
      </c>
      <c r="AN253" s="125">
        <v>3697.11</v>
      </c>
      <c r="AO253" s="125">
        <v>13350</v>
      </c>
      <c r="AP253" s="125">
        <v>30347.11</v>
      </c>
      <c r="AQ253" s="125">
        <v>4503.8900000000003</v>
      </c>
      <c r="AR253" s="124">
        <v>34851</v>
      </c>
      <c r="AS253" s="124">
        <v>22514.1</v>
      </c>
      <c r="AT253" s="124">
        <v>4185.8999999999996</v>
      </c>
      <c r="AU253" s="124">
        <v>26700</v>
      </c>
      <c r="AV253" s="124">
        <v>15</v>
      </c>
      <c r="AW253" s="124">
        <v>312</v>
      </c>
      <c r="AX253" s="124" t="s">
        <v>279</v>
      </c>
      <c r="AY253" s="124"/>
      <c r="AZ253" s="124"/>
      <c r="BA253" s="125"/>
      <c r="BB253" s="125" t="s">
        <v>280</v>
      </c>
      <c r="BC253" s="125"/>
      <c r="BD253" s="125" t="s">
        <v>525</v>
      </c>
      <c r="BE253" s="125">
        <v>40000</v>
      </c>
      <c r="BF253" s="125" t="s">
        <v>520</v>
      </c>
      <c r="BG253" s="123" t="s">
        <v>526</v>
      </c>
      <c r="BH253" s="97" t="s">
        <v>1596</v>
      </c>
      <c r="BI253" s="95" t="s">
        <v>104</v>
      </c>
      <c r="BJ253" s="97">
        <v>46066</v>
      </c>
      <c r="BK253" s="95"/>
      <c r="BL253" s="95" t="s">
        <v>108</v>
      </c>
      <c r="BM253" s="98" t="s">
        <v>113</v>
      </c>
      <c r="BN253" s="99" t="s">
        <v>192</v>
      </c>
      <c r="BO253" s="123" t="s">
        <v>236</v>
      </c>
      <c r="BP253" s="123"/>
      <c r="BQ253" s="42"/>
      <c r="BR253" s="96"/>
    </row>
    <row r="254" spans="1:70" ht="30" hidden="1" customHeight="1" x14ac:dyDescent="0.35">
      <c r="A254" s="95">
        <v>37</v>
      </c>
      <c r="B254" s="124" t="s">
        <v>260</v>
      </c>
      <c r="C254" s="124" t="s">
        <v>250</v>
      </c>
      <c r="D254" s="124" t="s">
        <v>249</v>
      </c>
      <c r="E254" s="124" t="s">
        <v>261</v>
      </c>
      <c r="F254" s="124" t="s">
        <v>261</v>
      </c>
      <c r="G254" s="124" t="s">
        <v>247</v>
      </c>
      <c r="H254" s="124" t="s">
        <v>248</v>
      </c>
      <c r="I254" s="124">
        <v>133653</v>
      </c>
      <c r="J254" s="124" t="s">
        <v>481</v>
      </c>
      <c r="K254" s="124">
        <v>133653</v>
      </c>
      <c r="L254" s="124" t="s">
        <v>482</v>
      </c>
      <c r="M254" s="124" t="s">
        <v>483</v>
      </c>
      <c r="N254" s="124">
        <v>217070</v>
      </c>
      <c r="O254" s="124" t="s">
        <v>528</v>
      </c>
      <c r="P254" s="124">
        <v>286583</v>
      </c>
      <c r="Q254" s="124" t="s">
        <v>529</v>
      </c>
      <c r="R254" s="124" t="s">
        <v>265</v>
      </c>
      <c r="S254" s="124" t="s">
        <v>531</v>
      </c>
      <c r="T254" s="124" t="s">
        <v>531</v>
      </c>
      <c r="U254" s="124" t="s">
        <v>424</v>
      </c>
      <c r="V254" s="124" t="s">
        <v>268</v>
      </c>
      <c r="W254" s="124">
        <v>541</v>
      </c>
      <c r="X254" s="124" t="s">
        <v>532</v>
      </c>
      <c r="Y254" s="124">
        <v>348980371</v>
      </c>
      <c r="Z254" s="124" t="s">
        <v>533</v>
      </c>
      <c r="AA254" s="125" t="s">
        <v>534</v>
      </c>
      <c r="AB254" s="124">
        <v>73266</v>
      </c>
      <c r="AC254" s="124" t="s">
        <v>486</v>
      </c>
      <c r="AD254" s="124">
        <v>24</v>
      </c>
      <c r="AE254" s="124" t="s">
        <v>307</v>
      </c>
      <c r="AF254" s="125" t="s">
        <v>535</v>
      </c>
      <c r="AG254" s="125" t="s">
        <v>536</v>
      </c>
      <c r="AH254" s="124" t="s">
        <v>305</v>
      </c>
      <c r="AI254" s="125" t="s">
        <v>537</v>
      </c>
      <c r="AJ254" s="125">
        <v>3789</v>
      </c>
      <c r="AK254" s="125">
        <v>3900</v>
      </c>
      <c r="AL254" s="125" t="s">
        <v>538</v>
      </c>
      <c r="AM254" s="125">
        <v>69441.440000000002</v>
      </c>
      <c r="AN254" s="125">
        <v>20147.560000000001</v>
      </c>
      <c r="AO254" s="125">
        <v>89589</v>
      </c>
      <c r="AP254" s="125">
        <v>3824.56</v>
      </c>
      <c r="AQ254" s="125">
        <v>75.44</v>
      </c>
      <c r="AR254" s="124">
        <v>3900</v>
      </c>
      <c r="AS254" s="124">
        <v>3824.56</v>
      </c>
      <c r="AT254" s="124">
        <v>75.44</v>
      </c>
      <c r="AU254" s="124">
        <v>3900</v>
      </c>
      <c r="AV254" s="124">
        <v>39</v>
      </c>
      <c r="AW254" s="124">
        <v>463</v>
      </c>
      <c r="AX254" s="124" t="s">
        <v>279</v>
      </c>
      <c r="AY254" s="124"/>
      <c r="AZ254" s="124"/>
      <c r="BA254" s="125"/>
      <c r="BB254" s="125" t="s">
        <v>280</v>
      </c>
      <c r="BC254" s="125"/>
      <c r="BD254" s="125" t="s">
        <v>281</v>
      </c>
      <c r="BE254" s="125">
        <v>73266</v>
      </c>
      <c r="BF254" s="125" t="s">
        <v>531</v>
      </c>
      <c r="BG254" s="123" t="s">
        <v>539</v>
      </c>
      <c r="BH254" s="97" t="s">
        <v>1596</v>
      </c>
      <c r="BI254" s="95" t="s">
        <v>104</v>
      </c>
      <c r="BJ254" s="97">
        <v>46066</v>
      </c>
      <c r="BK254" s="95"/>
      <c r="BL254" s="95" t="s">
        <v>108</v>
      </c>
      <c r="BM254" s="98" t="s">
        <v>113</v>
      </c>
      <c r="BN254" s="99" t="s">
        <v>192</v>
      </c>
      <c r="BO254" s="123" t="s">
        <v>236</v>
      </c>
      <c r="BP254" s="123"/>
      <c r="BQ254" s="42"/>
      <c r="BR254" s="96"/>
    </row>
    <row r="255" spans="1:70" ht="30" hidden="1" customHeight="1" x14ac:dyDescent="0.35">
      <c r="A255" s="95">
        <v>38</v>
      </c>
      <c r="B255" s="124" t="s">
        <v>260</v>
      </c>
      <c r="C255" s="124" t="s">
        <v>250</v>
      </c>
      <c r="D255" s="124" t="s">
        <v>249</v>
      </c>
      <c r="E255" s="124" t="s">
        <v>261</v>
      </c>
      <c r="F255" s="124" t="s">
        <v>261</v>
      </c>
      <c r="G255" s="124" t="s">
        <v>247</v>
      </c>
      <c r="H255" s="124" t="s">
        <v>248</v>
      </c>
      <c r="I255" s="124">
        <v>133653</v>
      </c>
      <c r="J255" s="124" t="s">
        <v>481</v>
      </c>
      <c r="K255" s="124">
        <v>133653</v>
      </c>
      <c r="L255" s="124" t="s">
        <v>482</v>
      </c>
      <c r="M255" s="124" t="s">
        <v>483</v>
      </c>
      <c r="N255" s="124">
        <v>239787</v>
      </c>
      <c r="O255" s="124" t="s">
        <v>528</v>
      </c>
      <c r="P255" s="124">
        <v>315348</v>
      </c>
      <c r="Q255" s="124" t="s">
        <v>540</v>
      </c>
      <c r="R255" s="124" t="s">
        <v>287</v>
      </c>
      <c r="S255" s="124" t="s">
        <v>541</v>
      </c>
      <c r="T255" s="124" t="s">
        <v>541</v>
      </c>
      <c r="U255" s="124" t="s">
        <v>289</v>
      </c>
      <c r="V255" s="124" t="s">
        <v>268</v>
      </c>
      <c r="W255" s="124">
        <v>0</v>
      </c>
      <c r="X255" s="124" t="s">
        <v>269</v>
      </c>
      <c r="Y255" s="124">
        <v>356156258</v>
      </c>
      <c r="Z255" s="124" t="s">
        <v>542</v>
      </c>
      <c r="AA255" s="125" t="s">
        <v>494</v>
      </c>
      <c r="AB255" s="124">
        <v>40000</v>
      </c>
      <c r="AC255" s="124" t="s">
        <v>486</v>
      </c>
      <c r="AD255" s="124">
        <v>18</v>
      </c>
      <c r="AE255" s="124" t="s">
        <v>293</v>
      </c>
      <c r="AF255" s="125" t="s">
        <v>543</v>
      </c>
      <c r="AG255" s="125" t="s">
        <v>544</v>
      </c>
      <c r="AH255" s="124" t="s">
        <v>276</v>
      </c>
      <c r="AI255" s="125" t="s">
        <v>498</v>
      </c>
      <c r="AJ255" s="125">
        <v>2690</v>
      </c>
      <c r="AK255" s="125">
        <v>2690</v>
      </c>
      <c r="AL255" s="125" t="s">
        <v>545</v>
      </c>
      <c r="AM255" s="125">
        <v>37094.21</v>
      </c>
      <c r="AN255" s="125">
        <v>8635.7900000000009</v>
      </c>
      <c r="AO255" s="125">
        <v>45730</v>
      </c>
      <c r="AP255" s="125">
        <v>2905.79</v>
      </c>
      <c r="AQ255" s="125">
        <v>60.21</v>
      </c>
      <c r="AR255" s="124">
        <v>2966</v>
      </c>
      <c r="AS255" s="124">
        <v>2905.79</v>
      </c>
      <c r="AT255" s="124">
        <v>60.21</v>
      </c>
      <c r="AU255" s="124">
        <v>2966</v>
      </c>
      <c r="AV255" s="124">
        <v>21</v>
      </c>
      <c r="AW255" s="124">
        <v>98</v>
      </c>
      <c r="AX255" s="124" t="s">
        <v>546</v>
      </c>
      <c r="AY255" s="124"/>
      <c r="AZ255" s="124"/>
      <c r="BA255" s="125"/>
      <c r="BB255" s="125" t="s">
        <v>280</v>
      </c>
      <c r="BC255" s="125"/>
      <c r="BD255" s="125"/>
      <c r="BE255" s="125">
        <v>0</v>
      </c>
      <c r="BF255" s="125" t="s">
        <v>541</v>
      </c>
      <c r="BG255" s="123" t="s">
        <v>547</v>
      </c>
      <c r="BH255" s="97" t="s">
        <v>1596</v>
      </c>
      <c r="BI255" s="95" t="s">
        <v>104</v>
      </c>
      <c r="BJ255" s="97">
        <v>46066</v>
      </c>
      <c r="BK255" s="95"/>
      <c r="BL255" s="95" t="s">
        <v>108</v>
      </c>
      <c r="BM255" s="98" t="s">
        <v>113</v>
      </c>
      <c r="BN255" s="99" t="s">
        <v>192</v>
      </c>
      <c r="BO255" s="123" t="s">
        <v>236</v>
      </c>
      <c r="BP255" s="123"/>
      <c r="BQ255" s="42"/>
      <c r="BR255" s="96"/>
    </row>
    <row r="256" spans="1:70" ht="30" hidden="1" customHeight="1" x14ac:dyDescent="0.35">
      <c r="A256" s="95">
        <v>39</v>
      </c>
      <c r="B256" s="124" t="s">
        <v>260</v>
      </c>
      <c r="C256" s="124" t="s">
        <v>250</v>
      </c>
      <c r="D256" s="124" t="s">
        <v>249</v>
      </c>
      <c r="E256" s="124" t="s">
        <v>261</v>
      </c>
      <c r="F256" s="124" t="s">
        <v>261</v>
      </c>
      <c r="G256" s="124" t="s">
        <v>247</v>
      </c>
      <c r="H256" s="124" t="s">
        <v>248</v>
      </c>
      <c r="I256" s="124">
        <v>133653</v>
      </c>
      <c r="J256" s="124" t="s">
        <v>481</v>
      </c>
      <c r="K256" s="124">
        <v>133653</v>
      </c>
      <c r="L256" s="124" t="s">
        <v>482</v>
      </c>
      <c r="M256" s="124" t="s">
        <v>483</v>
      </c>
      <c r="N256" s="124">
        <v>217070</v>
      </c>
      <c r="O256" s="124" t="s">
        <v>528</v>
      </c>
      <c r="P256" s="124">
        <v>286583</v>
      </c>
      <c r="Q256" s="124" t="s">
        <v>529</v>
      </c>
      <c r="R256" s="124" t="s">
        <v>265</v>
      </c>
      <c r="S256" s="124" t="s">
        <v>548</v>
      </c>
      <c r="T256" s="124" t="s">
        <v>548</v>
      </c>
      <c r="U256" s="124" t="s">
        <v>289</v>
      </c>
      <c r="V256" s="124" t="s">
        <v>268</v>
      </c>
      <c r="W256" s="124">
        <v>0</v>
      </c>
      <c r="X256" s="124" t="s">
        <v>309</v>
      </c>
      <c r="Y256" s="124">
        <v>357493484</v>
      </c>
      <c r="Z256" s="124" t="s">
        <v>549</v>
      </c>
      <c r="AA256" s="125" t="s">
        <v>550</v>
      </c>
      <c r="AB256" s="124">
        <v>73000</v>
      </c>
      <c r="AC256" s="124" t="s">
        <v>486</v>
      </c>
      <c r="AD256" s="124">
        <v>24</v>
      </c>
      <c r="AE256" s="124" t="s">
        <v>302</v>
      </c>
      <c r="AF256" s="125" t="s">
        <v>495</v>
      </c>
      <c r="AG256" s="125" t="s">
        <v>551</v>
      </c>
      <c r="AH256" s="124" t="s">
        <v>497</v>
      </c>
      <c r="AI256" s="125" t="s">
        <v>552</v>
      </c>
      <c r="AJ256" s="125">
        <v>3900</v>
      </c>
      <c r="AK256" s="125">
        <v>3900</v>
      </c>
      <c r="AL256" s="125" t="s">
        <v>345</v>
      </c>
      <c r="AM256" s="125">
        <v>37131.57</v>
      </c>
      <c r="AN256" s="125">
        <v>16768.43</v>
      </c>
      <c r="AO256" s="125">
        <v>53900</v>
      </c>
      <c r="AP256" s="125">
        <v>35868.43</v>
      </c>
      <c r="AQ256" s="125">
        <v>4172.57</v>
      </c>
      <c r="AR256" s="124">
        <v>40041</v>
      </c>
      <c r="AS256" s="124">
        <v>13766.31</v>
      </c>
      <c r="AT256" s="124">
        <v>2533.69</v>
      </c>
      <c r="AU256" s="124">
        <v>16300</v>
      </c>
      <c r="AV256" s="124">
        <v>18</v>
      </c>
      <c r="AW256" s="124">
        <v>128</v>
      </c>
      <c r="AX256" s="124" t="s">
        <v>507</v>
      </c>
      <c r="AY256" s="124"/>
      <c r="AZ256" s="124"/>
      <c r="BA256" s="125"/>
      <c r="BB256" s="125" t="s">
        <v>280</v>
      </c>
      <c r="BC256" s="125"/>
      <c r="BD256" s="125" t="s">
        <v>338</v>
      </c>
      <c r="BE256" s="125">
        <v>73000</v>
      </c>
      <c r="BF256" s="125" t="s">
        <v>548</v>
      </c>
      <c r="BG256" s="123" t="s">
        <v>553</v>
      </c>
      <c r="BH256" s="97" t="s">
        <v>1596</v>
      </c>
      <c r="BI256" s="95" t="s">
        <v>104</v>
      </c>
      <c r="BJ256" s="97">
        <v>46066</v>
      </c>
      <c r="BK256" s="95"/>
      <c r="BL256" s="95" t="s">
        <v>108</v>
      </c>
      <c r="BM256" s="98" t="s">
        <v>113</v>
      </c>
      <c r="BN256" s="99" t="s">
        <v>192</v>
      </c>
      <c r="BO256" s="123" t="s">
        <v>236</v>
      </c>
      <c r="BP256" s="123"/>
      <c r="BQ256" s="42"/>
      <c r="BR256" s="96"/>
    </row>
    <row r="257" spans="1:70" ht="30" hidden="1" customHeight="1" x14ac:dyDescent="0.35">
      <c r="A257" s="95">
        <v>40</v>
      </c>
      <c r="B257" s="124" t="s">
        <v>260</v>
      </c>
      <c r="C257" s="124" t="s">
        <v>250</v>
      </c>
      <c r="D257" s="124" t="s">
        <v>249</v>
      </c>
      <c r="E257" s="124" t="s">
        <v>261</v>
      </c>
      <c r="F257" s="124" t="s">
        <v>261</v>
      </c>
      <c r="G257" s="124" t="s">
        <v>247</v>
      </c>
      <c r="H257" s="124" t="s">
        <v>248</v>
      </c>
      <c r="I257" s="124">
        <v>133653</v>
      </c>
      <c r="J257" s="124" t="s">
        <v>481</v>
      </c>
      <c r="K257" s="124">
        <v>133653</v>
      </c>
      <c r="L257" s="124" t="s">
        <v>482</v>
      </c>
      <c r="M257" s="124" t="s">
        <v>483</v>
      </c>
      <c r="N257" s="124">
        <v>217070</v>
      </c>
      <c r="O257" s="124" t="s">
        <v>528</v>
      </c>
      <c r="P257" s="124">
        <v>286583</v>
      </c>
      <c r="Q257" s="124" t="s">
        <v>529</v>
      </c>
      <c r="R257" s="124" t="s">
        <v>265</v>
      </c>
      <c r="S257" s="124" t="s">
        <v>554</v>
      </c>
      <c r="T257" s="124" t="s">
        <v>554</v>
      </c>
      <c r="U257" s="124" t="s">
        <v>289</v>
      </c>
      <c r="V257" s="124" t="s">
        <v>268</v>
      </c>
      <c r="W257" s="124">
        <v>0</v>
      </c>
      <c r="X257" s="124" t="s">
        <v>309</v>
      </c>
      <c r="Y257" s="124">
        <v>357049631</v>
      </c>
      <c r="Z257" s="124" t="s">
        <v>555</v>
      </c>
      <c r="AA257" s="125" t="s">
        <v>556</v>
      </c>
      <c r="AB257" s="124">
        <v>80000</v>
      </c>
      <c r="AC257" s="124" t="s">
        <v>486</v>
      </c>
      <c r="AD257" s="124">
        <v>24</v>
      </c>
      <c r="AE257" s="124" t="s">
        <v>557</v>
      </c>
      <c r="AF257" s="125" t="s">
        <v>535</v>
      </c>
      <c r="AG257" s="125" t="s">
        <v>536</v>
      </c>
      <c r="AH257" s="124" t="s">
        <v>305</v>
      </c>
      <c r="AI257" s="125" t="s">
        <v>513</v>
      </c>
      <c r="AJ257" s="125">
        <v>4270</v>
      </c>
      <c r="AK257" s="125">
        <v>4270</v>
      </c>
      <c r="AL257" s="125" t="s">
        <v>558</v>
      </c>
      <c r="AM257" s="125">
        <v>29359.72</v>
      </c>
      <c r="AN257" s="125">
        <v>15350.28</v>
      </c>
      <c r="AO257" s="125">
        <v>44710</v>
      </c>
      <c r="AP257" s="125">
        <v>50640.28</v>
      </c>
      <c r="AQ257" s="125">
        <v>7411.72</v>
      </c>
      <c r="AR257" s="124">
        <v>58052</v>
      </c>
      <c r="AS257" s="124">
        <v>30293.95</v>
      </c>
      <c r="AT257" s="124">
        <v>6126.05</v>
      </c>
      <c r="AU257" s="124">
        <v>36420</v>
      </c>
      <c r="AV257" s="124">
        <v>19</v>
      </c>
      <c r="AW257" s="124">
        <v>251</v>
      </c>
      <c r="AX257" s="124" t="s">
        <v>279</v>
      </c>
      <c r="AY257" s="124"/>
      <c r="AZ257" s="124"/>
      <c r="BA257" s="125"/>
      <c r="BB257" s="125" t="s">
        <v>280</v>
      </c>
      <c r="BC257" s="125"/>
      <c r="BD257" s="125" t="s">
        <v>338</v>
      </c>
      <c r="BE257" s="125">
        <v>80000</v>
      </c>
      <c r="BF257" s="125" t="s">
        <v>554</v>
      </c>
      <c r="BG257" s="123" t="s">
        <v>559</v>
      </c>
      <c r="BH257" s="97" t="s">
        <v>1596</v>
      </c>
      <c r="BI257" s="95" t="s">
        <v>104</v>
      </c>
      <c r="BJ257" s="97">
        <v>46066</v>
      </c>
      <c r="BK257" s="95"/>
      <c r="BL257" s="95" t="s">
        <v>108</v>
      </c>
      <c r="BM257" s="98" t="s">
        <v>113</v>
      </c>
      <c r="BN257" s="99" t="s">
        <v>192</v>
      </c>
      <c r="BO257" s="123" t="s">
        <v>236</v>
      </c>
      <c r="BP257" s="123"/>
      <c r="BQ257" s="42"/>
      <c r="BR257" s="96"/>
    </row>
    <row r="258" spans="1:70" ht="30" hidden="1" customHeight="1" x14ac:dyDescent="0.35">
      <c r="A258" s="95">
        <v>41</v>
      </c>
      <c r="B258" s="124" t="s">
        <v>260</v>
      </c>
      <c r="C258" s="124" t="s">
        <v>250</v>
      </c>
      <c r="D258" s="124" t="s">
        <v>249</v>
      </c>
      <c r="E258" s="124" t="s">
        <v>261</v>
      </c>
      <c r="F258" s="124" t="s">
        <v>261</v>
      </c>
      <c r="G258" s="124" t="s">
        <v>247</v>
      </c>
      <c r="H258" s="124" t="s">
        <v>248</v>
      </c>
      <c r="I258" s="124">
        <v>133653</v>
      </c>
      <c r="J258" s="124" t="s">
        <v>481</v>
      </c>
      <c r="K258" s="124">
        <v>133653</v>
      </c>
      <c r="L258" s="124" t="s">
        <v>482</v>
      </c>
      <c r="M258" s="124" t="s">
        <v>483</v>
      </c>
      <c r="N258" s="124">
        <v>217070</v>
      </c>
      <c r="O258" s="124" t="s">
        <v>528</v>
      </c>
      <c r="P258" s="124">
        <v>286583</v>
      </c>
      <c r="Q258" s="124" t="s">
        <v>529</v>
      </c>
      <c r="R258" s="124" t="s">
        <v>265</v>
      </c>
      <c r="S258" s="124" t="s">
        <v>560</v>
      </c>
      <c r="T258" s="124" t="s">
        <v>560</v>
      </c>
      <c r="U258" s="124" t="s">
        <v>424</v>
      </c>
      <c r="V258" s="124" t="s">
        <v>268</v>
      </c>
      <c r="W258" s="124">
        <v>541</v>
      </c>
      <c r="X258" s="124" t="s">
        <v>532</v>
      </c>
      <c r="Y258" s="124">
        <v>349032540</v>
      </c>
      <c r="Z258" s="124" t="s">
        <v>561</v>
      </c>
      <c r="AA258" s="125" t="s">
        <v>562</v>
      </c>
      <c r="AB258" s="124">
        <v>73266</v>
      </c>
      <c r="AC258" s="124" t="s">
        <v>486</v>
      </c>
      <c r="AD258" s="124">
        <v>24</v>
      </c>
      <c r="AE258" s="124" t="s">
        <v>307</v>
      </c>
      <c r="AF258" s="125" t="s">
        <v>535</v>
      </c>
      <c r="AG258" s="125" t="s">
        <v>536</v>
      </c>
      <c r="AH258" s="124" t="s">
        <v>305</v>
      </c>
      <c r="AI258" s="125" t="s">
        <v>537</v>
      </c>
      <c r="AJ258" s="125">
        <v>3693</v>
      </c>
      <c r="AK258" s="125">
        <v>3900</v>
      </c>
      <c r="AL258" s="125" t="s">
        <v>563</v>
      </c>
      <c r="AM258" s="125">
        <v>35098.11</v>
      </c>
      <c r="AN258" s="125">
        <v>15394.89</v>
      </c>
      <c r="AO258" s="125">
        <v>50493</v>
      </c>
      <c r="AP258" s="125">
        <v>38167.89</v>
      </c>
      <c r="AQ258" s="125">
        <v>4732.1099999999997</v>
      </c>
      <c r="AR258" s="124">
        <v>42900</v>
      </c>
      <c r="AS258" s="124">
        <v>38167.89</v>
      </c>
      <c r="AT258" s="124">
        <v>4732.1099999999997</v>
      </c>
      <c r="AU258" s="124">
        <v>42900</v>
      </c>
      <c r="AV258" s="124">
        <v>39</v>
      </c>
      <c r="AW258" s="124">
        <v>768</v>
      </c>
      <c r="AX258" s="124" t="s">
        <v>279</v>
      </c>
      <c r="AY258" s="124"/>
      <c r="AZ258" s="124"/>
      <c r="BA258" s="125"/>
      <c r="BB258" s="125" t="s">
        <v>280</v>
      </c>
      <c r="BC258" s="125"/>
      <c r="BD258" s="125" t="s">
        <v>429</v>
      </c>
      <c r="BE258" s="125">
        <v>73266</v>
      </c>
      <c r="BF258" s="125" t="s">
        <v>560</v>
      </c>
      <c r="BG258" s="123" t="s">
        <v>564</v>
      </c>
      <c r="BH258" s="97" t="s">
        <v>1596</v>
      </c>
      <c r="BI258" s="95" t="s">
        <v>104</v>
      </c>
      <c r="BJ258" s="97">
        <v>46066</v>
      </c>
      <c r="BK258" s="95"/>
      <c r="BL258" s="95" t="s">
        <v>108</v>
      </c>
      <c r="BM258" s="98" t="s">
        <v>113</v>
      </c>
      <c r="BN258" s="99" t="s">
        <v>192</v>
      </c>
      <c r="BO258" s="123" t="s">
        <v>236</v>
      </c>
      <c r="BP258" s="123"/>
      <c r="BQ258" s="42"/>
      <c r="BR258" s="96"/>
    </row>
    <row r="259" spans="1:70" ht="30" hidden="1" customHeight="1" x14ac:dyDescent="0.35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97"/>
      <c r="BI259" s="123"/>
      <c r="BJ259" s="129"/>
      <c r="BK259" s="95"/>
      <c r="BL259" s="95" t="s">
        <v>108</v>
      </c>
      <c r="BM259" s="98"/>
      <c r="BN259" s="99"/>
      <c r="BO259" s="123"/>
      <c r="BP259" s="123"/>
      <c r="BQ259" s="42"/>
      <c r="BR259" s="96"/>
    </row>
    <row r="260" spans="1:70" ht="30" hidden="1" customHeight="1" x14ac:dyDescent="0.35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97"/>
      <c r="BI260" s="123"/>
      <c r="BJ260" s="129"/>
      <c r="BK260" s="95"/>
      <c r="BL260" s="95" t="s">
        <v>108</v>
      </c>
      <c r="BM260" s="98"/>
      <c r="BN260" s="99"/>
      <c r="BO260" s="123"/>
      <c r="BP260" s="123"/>
      <c r="BQ260" s="42"/>
      <c r="BR260" s="96"/>
    </row>
    <row r="261" spans="1:70" ht="30" hidden="1" customHeight="1" x14ac:dyDescent="0.35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97"/>
      <c r="BI261" s="123"/>
      <c r="BJ261" s="129"/>
      <c r="BK261" s="95"/>
      <c r="BL261" s="95" t="s">
        <v>108</v>
      </c>
      <c r="BM261" s="98"/>
      <c r="BN261" s="99"/>
      <c r="BO261" s="123"/>
      <c r="BP261" s="123"/>
      <c r="BQ261" s="42"/>
      <c r="BR261" s="96"/>
    </row>
    <row r="262" spans="1:70" ht="30" hidden="1" customHeight="1" x14ac:dyDescent="0.35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97"/>
      <c r="BI262" s="123"/>
      <c r="BJ262" s="129"/>
      <c r="BK262" s="95"/>
      <c r="BL262" s="95" t="s">
        <v>108</v>
      </c>
      <c r="BM262" s="98"/>
      <c r="BN262" s="99"/>
      <c r="BO262" s="123"/>
      <c r="BP262" s="123"/>
      <c r="BQ262" s="42"/>
      <c r="BR262" s="96"/>
    </row>
    <row r="263" spans="1:70" ht="30" hidden="1" customHeight="1" x14ac:dyDescent="0.35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97"/>
      <c r="BI263" s="123"/>
      <c r="BJ263" s="129"/>
      <c r="BK263" s="95"/>
      <c r="BL263" s="95" t="s">
        <v>108</v>
      </c>
      <c r="BM263" s="98"/>
      <c r="BN263" s="99"/>
      <c r="BO263" s="123"/>
      <c r="BP263" s="123"/>
      <c r="BQ263" s="42"/>
      <c r="BR263" s="96"/>
    </row>
    <row r="264" spans="1:70" ht="30" hidden="1" customHeight="1" x14ac:dyDescent="0.35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97"/>
      <c r="BI264" s="123"/>
      <c r="BJ264" s="129"/>
      <c r="BK264" s="95"/>
      <c r="BL264" s="95" t="s">
        <v>108</v>
      </c>
      <c r="BM264" s="98"/>
      <c r="BN264" s="99"/>
      <c r="BO264" s="123"/>
      <c r="BP264" s="123"/>
      <c r="BQ264" s="42"/>
      <c r="BR264" s="96"/>
    </row>
    <row r="265" spans="1:70" ht="30" hidden="1" customHeight="1" x14ac:dyDescent="0.35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97"/>
      <c r="BI265" s="123"/>
      <c r="BJ265" s="129"/>
      <c r="BK265" s="95"/>
      <c r="BL265" s="95" t="s">
        <v>108</v>
      </c>
      <c r="BM265" s="98"/>
      <c r="BN265" s="99"/>
      <c r="BO265" s="123"/>
      <c r="BP265" s="123"/>
      <c r="BQ265" s="42"/>
      <c r="BR265" s="96"/>
    </row>
    <row r="266" spans="1:70" ht="30" hidden="1" customHeight="1" x14ac:dyDescent="0.35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97"/>
      <c r="BI266" s="123"/>
      <c r="BJ266" s="129"/>
      <c r="BK266" s="95"/>
      <c r="BL266" s="95" t="s">
        <v>108</v>
      </c>
      <c r="BM266" s="98"/>
      <c r="BN266" s="99"/>
      <c r="BO266" s="123"/>
      <c r="BP266" s="123"/>
      <c r="BQ266" s="42"/>
      <c r="BR266" s="96"/>
    </row>
    <row r="267" spans="1:70" ht="30" hidden="1" customHeight="1" x14ac:dyDescent="0.35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97"/>
      <c r="BI267" s="123"/>
      <c r="BJ267" s="129"/>
      <c r="BK267" s="95"/>
      <c r="BL267" s="95" t="s">
        <v>108</v>
      </c>
      <c r="BM267" s="98"/>
      <c r="BN267" s="99"/>
      <c r="BO267" s="123"/>
      <c r="BP267" s="123"/>
      <c r="BQ267" s="42"/>
      <c r="BR267" s="96"/>
    </row>
    <row r="268" spans="1:70" ht="30" hidden="1" customHeight="1" x14ac:dyDescent="0.35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97"/>
      <c r="BI268" s="123"/>
      <c r="BJ268" s="129"/>
      <c r="BK268" s="95"/>
      <c r="BL268" s="95" t="s">
        <v>108</v>
      </c>
      <c r="BM268" s="98"/>
      <c r="BN268" s="99"/>
      <c r="BO268" s="123"/>
      <c r="BP268" s="123"/>
      <c r="BQ268" s="42"/>
      <c r="BR268" s="96"/>
    </row>
    <row r="269" spans="1:70" ht="30" hidden="1" customHeight="1" x14ac:dyDescent="0.35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97"/>
      <c r="BI269" s="123"/>
      <c r="BJ269" s="129"/>
      <c r="BK269" s="95"/>
      <c r="BL269" s="95" t="s">
        <v>108</v>
      </c>
      <c r="BM269" s="98"/>
      <c r="BN269" s="99"/>
      <c r="BO269" s="123"/>
      <c r="BP269" s="123"/>
      <c r="BQ269" s="42"/>
      <c r="BR269" s="96"/>
    </row>
    <row r="270" spans="1:70" ht="30" hidden="1" customHeight="1" x14ac:dyDescent="0.35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97"/>
      <c r="BI270" s="123"/>
      <c r="BJ270" s="129"/>
      <c r="BK270" s="95"/>
      <c r="BL270" s="95" t="s">
        <v>108</v>
      </c>
      <c r="BM270" s="98"/>
      <c r="BN270" s="99"/>
      <c r="BO270" s="123"/>
      <c r="BP270" s="123"/>
      <c r="BQ270" s="42"/>
      <c r="BR270" s="96"/>
    </row>
    <row r="271" spans="1:70" ht="30" hidden="1" customHeight="1" x14ac:dyDescent="0.35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97"/>
      <c r="BI271" s="123"/>
      <c r="BJ271" s="129"/>
      <c r="BK271" s="95"/>
      <c r="BL271" s="95" t="s">
        <v>108</v>
      </c>
      <c r="BM271" s="98"/>
      <c r="BN271" s="99"/>
      <c r="BO271" s="123"/>
      <c r="BP271" s="123"/>
      <c r="BQ271" s="42"/>
      <c r="BR271" s="96"/>
    </row>
    <row r="272" spans="1:70" ht="30" hidden="1" customHeight="1" x14ac:dyDescent="0.35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97"/>
      <c r="BI272" s="123"/>
      <c r="BJ272" s="129"/>
      <c r="BK272" s="95"/>
      <c r="BL272" s="95" t="s">
        <v>108</v>
      </c>
      <c r="BM272" s="98"/>
      <c r="BN272" s="99"/>
      <c r="BO272" s="123"/>
      <c r="BP272" s="123"/>
      <c r="BQ272" s="42"/>
      <c r="BR272" s="96"/>
    </row>
    <row r="273" spans="1:70" ht="30" hidden="1" customHeight="1" x14ac:dyDescent="0.35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97"/>
      <c r="BI273" s="123"/>
      <c r="BJ273" s="129"/>
      <c r="BK273" s="95"/>
      <c r="BL273" s="95" t="s">
        <v>108</v>
      </c>
      <c r="BM273" s="98"/>
      <c r="BN273" s="99"/>
      <c r="BO273" s="123"/>
      <c r="BP273" s="123"/>
      <c r="BQ273" s="42"/>
      <c r="BR273" s="96"/>
    </row>
    <row r="274" spans="1:70" ht="30" hidden="1" customHeight="1" x14ac:dyDescent="0.35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97"/>
      <c r="BI274" s="123"/>
      <c r="BJ274" s="129"/>
      <c r="BK274" s="95"/>
      <c r="BL274" s="95" t="s">
        <v>108</v>
      </c>
      <c r="BM274" s="98"/>
      <c r="BN274" s="99"/>
      <c r="BO274" s="123"/>
      <c r="BP274" s="123"/>
      <c r="BQ274" s="42"/>
      <c r="BR274" s="96"/>
    </row>
    <row r="275" spans="1:70" ht="30" hidden="1" customHeight="1" x14ac:dyDescent="0.35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97"/>
      <c r="BI275" s="123"/>
      <c r="BJ275" s="129"/>
      <c r="BK275" s="95"/>
      <c r="BL275" s="95" t="s">
        <v>108</v>
      </c>
      <c r="BM275" s="98"/>
      <c r="BN275" s="99"/>
      <c r="BO275" s="123"/>
      <c r="BP275" s="123"/>
      <c r="BQ275" s="42"/>
      <c r="BR275" s="96"/>
    </row>
    <row r="276" spans="1:70" ht="30" hidden="1" customHeight="1" x14ac:dyDescent="0.35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97"/>
      <c r="BI276" s="123"/>
      <c r="BJ276" s="129"/>
      <c r="BK276" s="95"/>
      <c r="BL276" s="95" t="s">
        <v>108</v>
      </c>
      <c r="BM276" s="98"/>
      <c r="BN276" s="99"/>
      <c r="BO276" s="123"/>
      <c r="BP276" s="123"/>
      <c r="BQ276" s="42"/>
      <c r="BR276" s="96"/>
    </row>
    <row r="277" spans="1:70" ht="30" hidden="1" customHeight="1" x14ac:dyDescent="0.35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97"/>
      <c r="BI277" s="123"/>
      <c r="BJ277" s="129"/>
      <c r="BK277" s="95"/>
      <c r="BL277" s="95" t="s">
        <v>108</v>
      </c>
      <c r="BM277" s="98"/>
      <c r="BN277" s="99"/>
      <c r="BO277" s="123"/>
      <c r="BP277" s="123"/>
      <c r="BQ277" s="42"/>
      <c r="BR277" s="96"/>
    </row>
    <row r="278" spans="1:70" ht="30" hidden="1" customHeight="1" x14ac:dyDescent="0.35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97"/>
      <c r="BI278" s="123"/>
      <c r="BJ278" s="129"/>
      <c r="BK278" s="95"/>
      <c r="BL278" s="95" t="s">
        <v>108</v>
      </c>
      <c r="BM278" s="98"/>
      <c r="BN278" s="99"/>
      <c r="BO278" s="123"/>
      <c r="BP278" s="123"/>
      <c r="BQ278" s="42"/>
      <c r="BR278" s="96"/>
    </row>
    <row r="279" spans="1:70" ht="30" hidden="1" customHeight="1" x14ac:dyDescent="0.35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97"/>
      <c r="BI279" s="123"/>
      <c r="BJ279" s="129"/>
      <c r="BK279" s="95"/>
      <c r="BL279" s="95" t="s">
        <v>108</v>
      </c>
      <c r="BM279" s="98"/>
      <c r="BN279" s="99"/>
      <c r="BO279" s="123"/>
      <c r="BP279" s="123"/>
      <c r="BQ279" s="42"/>
      <c r="BR279" s="96"/>
    </row>
    <row r="280" spans="1:70" ht="30" hidden="1" customHeight="1" x14ac:dyDescent="0.35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97"/>
      <c r="BI280" s="123"/>
      <c r="BJ280" s="129"/>
      <c r="BK280" s="95"/>
      <c r="BL280" s="95" t="s">
        <v>108</v>
      </c>
      <c r="BM280" s="98"/>
      <c r="BN280" s="99"/>
      <c r="BO280" s="123"/>
      <c r="BP280" s="123"/>
      <c r="BQ280" s="42"/>
      <c r="BR280" s="96"/>
    </row>
    <row r="281" spans="1:70" ht="30" hidden="1" customHeight="1" x14ac:dyDescent="0.35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97"/>
      <c r="BI281" s="123"/>
      <c r="BJ281" s="129"/>
      <c r="BK281" s="95"/>
      <c r="BL281" s="95" t="s">
        <v>108</v>
      </c>
      <c r="BM281" s="98"/>
      <c r="BN281" s="99"/>
      <c r="BO281" s="123"/>
      <c r="BP281" s="123"/>
      <c r="BQ281" s="42"/>
      <c r="BR281" s="96"/>
    </row>
    <row r="282" spans="1:70" ht="30" hidden="1" customHeight="1" x14ac:dyDescent="0.35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97"/>
      <c r="BI282" s="123"/>
      <c r="BJ282" s="129"/>
      <c r="BK282" s="95"/>
      <c r="BL282" s="95" t="s">
        <v>108</v>
      </c>
      <c r="BM282" s="98"/>
      <c r="BN282" s="99"/>
      <c r="BO282" s="123"/>
      <c r="BP282" s="123"/>
      <c r="BQ282" s="42"/>
      <c r="BR282" s="96"/>
    </row>
    <row r="283" spans="1:70" ht="30" hidden="1" customHeight="1" x14ac:dyDescent="0.35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97"/>
      <c r="BI283" s="123"/>
      <c r="BJ283" s="129"/>
      <c r="BK283" s="95"/>
      <c r="BL283" s="95" t="s">
        <v>108</v>
      </c>
      <c r="BM283" s="98"/>
      <c r="BN283" s="99"/>
      <c r="BO283" s="123"/>
      <c r="BP283" s="123"/>
      <c r="BQ283" s="42"/>
      <c r="BR283" s="96"/>
    </row>
    <row r="284" spans="1:70" ht="30" hidden="1" customHeight="1" x14ac:dyDescent="0.35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97"/>
      <c r="BI284" s="123"/>
      <c r="BJ284" s="129"/>
      <c r="BK284" s="95"/>
      <c r="BL284" s="95" t="s">
        <v>108</v>
      </c>
      <c r="BM284" s="98"/>
      <c r="BN284" s="99"/>
      <c r="BO284" s="123"/>
      <c r="BP284" s="123"/>
      <c r="BQ284" s="42"/>
      <c r="BR284" s="96"/>
    </row>
    <row r="285" spans="1:70" ht="30" hidden="1" customHeight="1" x14ac:dyDescent="0.35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97"/>
      <c r="BI285" s="123"/>
      <c r="BJ285" s="97"/>
      <c r="BK285" s="95"/>
      <c r="BL285" s="95" t="s">
        <v>108</v>
      </c>
      <c r="BM285" s="98"/>
      <c r="BN285" s="99"/>
      <c r="BO285" s="123"/>
      <c r="BP285" s="123"/>
      <c r="BQ285" s="42"/>
      <c r="BR285" s="96"/>
    </row>
    <row r="286" spans="1:70" ht="30" hidden="1" customHeight="1" x14ac:dyDescent="0.35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97"/>
      <c r="BI286" s="123"/>
      <c r="BJ286" s="97"/>
      <c r="BK286" s="95"/>
      <c r="BL286" s="95" t="s">
        <v>108</v>
      </c>
      <c r="BM286" s="98"/>
      <c r="BN286" s="99"/>
      <c r="BO286" s="123"/>
      <c r="BP286" s="123"/>
      <c r="BQ286" s="42"/>
      <c r="BR286" s="96"/>
    </row>
    <row r="287" spans="1:70" ht="30" hidden="1" customHeight="1" x14ac:dyDescent="0.35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97"/>
      <c r="BI287" s="123"/>
      <c r="BJ287" s="97"/>
      <c r="BK287" s="95"/>
      <c r="BL287" s="95" t="s">
        <v>108</v>
      </c>
      <c r="BM287" s="98"/>
      <c r="BN287" s="99"/>
      <c r="BO287" s="123"/>
      <c r="BP287" s="123"/>
      <c r="BQ287" s="42"/>
      <c r="BR287" s="96"/>
    </row>
    <row r="288" spans="1:70" ht="30" hidden="1" customHeight="1" x14ac:dyDescent="0.35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97"/>
      <c r="BI288" s="123"/>
      <c r="BJ288" s="97"/>
      <c r="BK288" s="95"/>
      <c r="BL288" s="95" t="s">
        <v>108</v>
      </c>
      <c r="BM288" s="98"/>
      <c r="BN288" s="99"/>
      <c r="BO288" s="123"/>
      <c r="BP288" s="123"/>
      <c r="BQ288" s="42"/>
      <c r="BR288" s="96"/>
    </row>
    <row r="289" spans="1:70" ht="30" hidden="1" customHeight="1" x14ac:dyDescent="0.35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97"/>
      <c r="BI289" s="123"/>
      <c r="BJ289" s="129"/>
      <c r="BK289" s="95"/>
      <c r="BL289" s="95" t="s">
        <v>108</v>
      </c>
      <c r="BM289" s="98"/>
      <c r="BN289" s="99"/>
      <c r="BO289" s="123"/>
      <c r="BP289" s="123"/>
      <c r="BQ289" s="42"/>
      <c r="BR289" s="96"/>
    </row>
    <row r="290" spans="1:70" ht="30" hidden="1" customHeight="1" x14ac:dyDescent="0.35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97"/>
      <c r="BI290" s="123"/>
      <c r="BJ290" s="129"/>
      <c r="BK290" s="95"/>
      <c r="BL290" s="95" t="s">
        <v>108</v>
      </c>
      <c r="BM290" s="98"/>
      <c r="BN290" s="99"/>
      <c r="BO290" s="123"/>
      <c r="BP290" s="123"/>
      <c r="BQ290" s="42"/>
      <c r="BR290" s="96"/>
    </row>
    <row r="291" spans="1:70" ht="30" hidden="1" customHeight="1" x14ac:dyDescent="0.35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97"/>
      <c r="BI291" s="123"/>
      <c r="BJ291" s="129"/>
      <c r="BK291" s="95"/>
      <c r="BL291" s="95" t="s">
        <v>108</v>
      </c>
      <c r="BM291" s="98"/>
      <c r="BN291" s="99"/>
      <c r="BO291" s="123"/>
      <c r="BP291" s="123"/>
      <c r="BQ291" s="42"/>
      <c r="BR291" s="96"/>
    </row>
    <row r="292" spans="1:70" ht="30" hidden="1" customHeight="1" x14ac:dyDescent="0.35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97"/>
      <c r="BI292" s="123"/>
      <c r="BJ292" s="129"/>
      <c r="BK292" s="95"/>
      <c r="BL292" s="95" t="s">
        <v>108</v>
      </c>
      <c r="BM292" s="98"/>
      <c r="BN292" s="99"/>
      <c r="BO292" s="123"/>
      <c r="BP292" s="123"/>
      <c r="BQ292" s="42"/>
      <c r="BR292" s="96"/>
    </row>
    <row r="293" spans="1:70" ht="30" hidden="1" customHeight="1" x14ac:dyDescent="0.35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97"/>
      <c r="BI293" s="123"/>
      <c r="BJ293" s="97"/>
      <c r="BK293" s="95"/>
      <c r="BL293" s="95" t="s">
        <v>108</v>
      </c>
      <c r="BM293" s="98"/>
      <c r="BN293" s="99"/>
      <c r="BO293" s="123"/>
      <c r="BP293" s="123"/>
      <c r="BQ293" s="42"/>
      <c r="BR293" s="96"/>
    </row>
    <row r="294" spans="1:70" ht="30" hidden="1" customHeight="1" x14ac:dyDescent="0.35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97"/>
      <c r="BI294" s="123"/>
      <c r="BJ294" s="97"/>
      <c r="BK294" s="95"/>
      <c r="BL294" s="95" t="s">
        <v>108</v>
      </c>
      <c r="BM294" s="98"/>
      <c r="BN294" s="99"/>
      <c r="BO294" s="123"/>
      <c r="BP294" s="123"/>
      <c r="BQ294" s="42"/>
      <c r="BR294" s="96"/>
    </row>
    <row r="295" spans="1:70" ht="30" hidden="1" customHeight="1" x14ac:dyDescent="0.35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97"/>
      <c r="BI295" s="123"/>
      <c r="BJ295" s="97"/>
      <c r="BK295" s="95"/>
      <c r="BL295" s="95" t="s">
        <v>108</v>
      </c>
      <c r="BM295" s="98"/>
      <c r="BN295" s="99"/>
      <c r="BO295" s="123"/>
      <c r="BP295" s="123"/>
      <c r="BQ295" s="42"/>
      <c r="BR295" s="96"/>
    </row>
    <row r="296" spans="1:70" ht="30" hidden="1" customHeight="1" x14ac:dyDescent="0.35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97"/>
      <c r="BI296" s="123"/>
      <c r="BJ296" s="97"/>
      <c r="BK296" s="95"/>
      <c r="BL296" s="95" t="s">
        <v>108</v>
      </c>
      <c r="BM296" s="98"/>
      <c r="BN296" s="99"/>
      <c r="BO296" s="123"/>
      <c r="BP296" s="123"/>
      <c r="BQ296" s="42"/>
      <c r="BR296" s="96"/>
    </row>
    <row r="297" spans="1:70" ht="30" hidden="1" customHeight="1" x14ac:dyDescent="0.35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97"/>
      <c r="BI297" s="123"/>
      <c r="BJ297" s="97"/>
      <c r="BK297" s="95"/>
      <c r="BL297" s="95" t="s">
        <v>108</v>
      </c>
      <c r="BM297" s="98"/>
      <c r="BN297" s="99"/>
      <c r="BO297" s="123"/>
      <c r="BP297" s="123"/>
      <c r="BQ297" s="42"/>
      <c r="BR297" s="96"/>
    </row>
    <row r="298" spans="1:70" ht="30" hidden="1" customHeight="1" x14ac:dyDescent="0.35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97"/>
      <c r="BI298" s="123"/>
      <c r="BJ298" s="97"/>
      <c r="BK298" s="95"/>
      <c r="BL298" s="95" t="s">
        <v>108</v>
      </c>
      <c r="BM298" s="98"/>
      <c r="BN298" s="99"/>
      <c r="BO298" s="123"/>
      <c r="BP298" s="123"/>
      <c r="BQ298" s="42"/>
      <c r="BR298" s="96"/>
    </row>
    <row r="299" spans="1:70" ht="30" hidden="1" customHeight="1" x14ac:dyDescent="0.35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97"/>
      <c r="BI299" s="123"/>
      <c r="BJ299" s="97"/>
      <c r="BK299" s="95"/>
      <c r="BL299" s="95" t="s">
        <v>108</v>
      </c>
      <c r="BM299" s="98"/>
      <c r="BN299" s="99"/>
      <c r="BO299" s="123"/>
      <c r="BP299" s="123"/>
      <c r="BQ299" s="42"/>
      <c r="BR299" s="96"/>
    </row>
    <row r="300" spans="1:70" ht="30" hidden="1" customHeight="1" x14ac:dyDescent="0.35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97"/>
      <c r="BI300" s="123"/>
      <c r="BJ300" s="97"/>
      <c r="BK300" s="95"/>
      <c r="BL300" s="95" t="s">
        <v>108</v>
      </c>
      <c r="BM300" s="98"/>
      <c r="BN300" s="99"/>
      <c r="BO300" s="123"/>
      <c r="BP300" s="123"/>
      <c r="BQ300" s="42"/>
      <c r="BR300" s="96"/>
    </row>
    <row r="301" spans="1:70" ht="30" hidden="1" customHeight="1" x14ac:dyDescent="0.35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97"/>
      <c r="BI301" s="123"/>
      <c r="BJ301" s="97"/>
      <c r="BK301" s="95"/>
      <c r="BL301" s="95" t="s">
        <v>108</v>
      </c>
      <c r="BM301" s="98"/>
      <c r="BN301" s="99"/>
      <c r="BO301" s="123"/>
      <c r="BP301" s="123"/>
      <c r="BQ301" s="42"/>
      <c r="BR301" s="96"/>
    </row>
    <row r="302" spans="1:70" ht="30" hidden="1" customHeight="1" x14ac:dyDescent="0.35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97"/>
      <c r="BI302" s="123"/>
      <c r="BJ302" s="97"/>
      <c r="BK302" s="95"/>
      <c r="BL302" s="95" t="s">
        <v>108</v>
      </c>
      <c r="BM302" s="98"/>
      <c r="BN302" s="99"/>
      <c r="BO302" s="123"/>
      <c r="BP302" s="123"/>
      <c r="BQ302" s="42"/>
      <c r="BR302" s="96"/>
    </row>
    <row r="303" spans="1:70" ht="30" hidden="1" customHeight="1" x14ac:dyDescent="0.35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97"/>
      <c r="BI303" s="123"/>
      <c r="BJ303" s="97"/>
      <c r="BK303" s="95"/>
      <c r="BL303" s="95" t="s">
        <v>108</v>
      </c>
      <c r="BM303" s="98"/>
      <c r="BN303" s="99"/>
      <c r="BO303" s="123"/>
      <c r="BP303" s="123"/>
      <c r="BQ303" s="42"/>
      <c r="BR303" s="96"/>
    </row>
    <row r="304" spans="1:70" ht="30" hidden="1" customHeight="1" x14ac:dyDescent="0.35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97"/>
      <c r="BI304" s="123"/>
      <c r="BJ304" s="97"/>
      <c r="BK304" s="95"/>
      <c r="BL304" s="95" t="s">
        <v>108</v>
      </c>
      <c r="BM304" s="98"/>
      <c r="BN304" s="99"/>
      <c r="BO304" s="123"/>
      <c r="BP304" s="123"/>
      <c r="BQ304" s="42"/>
      <c r="BR304" s="96"/>
    </row>
    <row r="305" spans="1:70" ht="30" hidden="1" customHeight="1" x14ac:dyDescent="0.35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97"/>
      <c r="BI305" s="123"/>
      <c r="BJ305" s="97"/>
      <c r="BK305" s="95"/>
      <c r="BL305" s="95" t="s">
        <v>108</v>
      </c>
      <c r="BM305" s="98"/>
      <c r="BN305" s="99"/>
      <c r="BO305" s="123"/>
      <c r="BP305" s="123"/>
      <c r="BQ305" s="42"/>
      <c r="BR305" s="96"/>
    </row>
    <row r="306" spans="1:70" ht="30" hidden="1" customHeight="1" x14ac:dyDescent="0.35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97"/>
      <c r="BI306" s="123"/>
      <c r="BJ306" s="97"/>
      <c r="BK306" s="95"/>
      <c r="BL306" s="95" t="s">
        <v>108</v>
      </c>
      <c r="BM306" s="98"/>
      <c r="BN306" s="99"/>
      <c r="BO306" s="123"/>
      <c r="BP306" s="123"/>
      <c r="BQ306" s="42"/>
      <c r="BR306" s="96"/>
    </row>
    <row r="307" spans="1:70" ht="30" hidden="1" customHeight="1" x14ac:dyDescent="0.35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97"/>
      <c r="BI307" s="123"/>
      <c r="BJ307" s="97"/>
      <c r="BK307" s="95"/>
      <c r="BL307" s="95" t="s">
        <v>108</v>
      </c>
      <c r="BM307" s="98"/>
      <c r="BN307" s="99"/>
      <c r="BO307" s="123"/>
      <c r="BP307" s="123"/>
      <c r="BQ307" s="42"/>
      <c r="BR307" s="96"/>
    </row>
    <row r="308" spans="1:70" ht="30" hidden="1" customHeight="1" x14ac:dyDescent="0.35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97"/>
      <c r="BI308" s="123"/>
      <c r="BJ308" s="97"/>
      <c r="BK308" s="95"/>
      <c r="BL308" s="95" t="s">
        <v>108</v>
      </c>
      <c r="BM308" s="98"/>
      <c r="BN308" s="99"/>
      <c r="BO308" s="123"/>
      <c r="BP308" s="123"/>
      <c r="BQ308" s="42"/>
      <c r="BR308" s="96"/>
    </row>
    <row r="309" spans="1:70" ht="30" hidden="1" customHeight="1" x14ac:dyDescent="0.35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97"/>
      <c r="BI309" s="123"/>
      <c r="BJ309" s="97"/>
      <c r="BK309" s="95"/>
      <c r="BL309" s="95" t="s">
        <v>108</v>
      </c>
      <c r="BM309" s="98"/>
      <c r="BN309" s="99"/>
      <c r="BO309" s="123"/>
      <c r="BP309" s="123"/>
      <c r="BQ309" s="42"/>
      <c r="BR309" s="96"/>
    </row>
    <row r="310" spans="1:70" ht="30" hidden="1" customHeight="1" x14ac:dyDescent="0.35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97"/>
      <c r="BI310" s="123"/>
      <c r="BJ310" s="97"/>
      <c r="BK310" s="95"/>
      <c r="BL310" s="95" t="s">
        <v>108</v>
      </c>
      <c r="BM310" s="98"/>
      <c r="BN310" s="99"/>
      <c r="BO310" s="123"/>
      <c r="BP310" s="123"/>
      <c r="BQ310" s="42"/>
      <c r="BR310" s="96"/>
    </row>
    <row r="311" spans="1:70" ht="30" hidden="1" customHeight="1" x14ac:dyDescent="0.35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97"/>
      <c r="BI311" s="123"/>
      <c r="BJ311" s="97"/>
      <c r="BK311" s="95"/>
      <c r="BL311" s="95" t="s">
        <v>108</v>
      </c>
      <c r="BM311" s="98"/>
      <c r="BN311" s="99"/>
      <c r="BO311" s="123"/>
      <c r="BP311" s="123"/>
      <c r="BQ311" s="42"/>
      <c r="BR311" s="96"/>
    </row>
    <row r="312" spans="1:70" ht="30" hidden="1" customHeight="1" x14ac:dyDescent="0.35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97"/>
      <c r="BI312" s="123"/>
      <c r="BJ312" s="97"/>
      <c r="BK312" s="95"/>
      <c r="BL312" s="95" t="s">
        <v>108</v>
      </c>
      <c r="BM312" s="98"/>
      <c r="BN312" s="99"/>
      <c r="BO312" s="123"/>
      <c r="BP312" s="123"/>
      <c r="BQ312" s="42"/>
      <c r="BR312" s="96"/>
    </row>
    <row r="313" spans="1:70" ht="30" hidden="1" customHeight="1" x14ac:dyDescent="0.35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97"/>
      <c r="BI313" s="123"/>
      <c r="BJ313" s="97"/>
      <c r="BK313" s="95"/>
      <c r="BL313" s="95" t="s">
        <v>108</v>
      </c>
      <c r="BM313" s="98"/>
      <c r="BN313" s="99"/>
      <c r="BO313" s="123"/>
      <c r="BP313" s="123"/>
      <c r="BQ313" s="42"/>
      <c r="BR313" s="96"/>
    </row>
    <row r="314" spans="1:70" ht="30" hidden="1" customHeight="1" x14ac:dyDescent="0.35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97"/>
      <c r="BI314" s="123"/>
      <c r="BJ314" s="97"/>
      <c r="BK314" s="95"/>
      <c r="BL314" s="95" t="s">
        <v>108</v>
      </c>
      <c r="BM314" s="98"/>
      <c r="BN314" s="99"/>
      <c r="BO314" s="123"/>
      <c r="BP314" s="123"/>
      <c r="BQ314" s="42"/>
      <c r="BR314" s="96"/>
    </row>
    <row r="315" spans="1:70" ht="30" hidden="1" customHeight="1" x14ac:dyDescent="0.35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97"/>
      <c r="BI315" s="123"/>
      <c r="BJ315" s="97"/>
      <c r="BK315" s="95"/>
      <c r="BL315" s="95" t="s">
        <v>108</v>
      </c>
      <c r="BM315" s="98"/>
      <c r="BN315" s="99"/>
      <c r="BO315" s="123"/>
      <c r="BP315" s="123"/>
      <c r="BQ315" s="42"/>
      <c r="BR315" s="96"/>
    </row>
    <row r="316" spans="1:70" ht="30" hidden="1" customHeight="1" x14ac:dyDescent="0.35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97"/>
      <c r="BI316" s="123"/>
      <c r="BJ316" s="97"/>
      <c r="BK316" s="95"/>
      <c r="BL316" s="95" t="s">
        <v>108</v>
      </c>
      <c r="BM316" s="98"/>
      <c r="BN316" s="99"/>
      <c r="BO316" s="123"/>
      <c r="BP316" s="123"/>
      <c r="BQ316" s="42"/>
      <c r="BR316" s="96"/>
    </row>
    <row r="317" spans="1:70" ht="30" hidden="1" customHeight="1" x14ac:dyDescent="0.35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97"/>
      <c r="BI317" s="123"/>
      <c r="BJ317" s="129"/>
      <c r="BK317" s="95"/>
      <c r="BL317" s="95" t="s">
        <v>108</v>
      </c>
      <c r="BM317" s="98"/>
      <c r="BN317" s="99"/>
      <c r="BO317" s="123"/>
      <c r="BP317" s="123"/>
      <c r="BQ317" s="42"/>
      <c r="BR317" s="96"/>
    </row>
    <row r="318" spans="1:70" ht="30" hidden="1" customHeight="1" x14ac:dyDescent="0.35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97"/>
      <c r="BI318" s="123"/>
      <c r="BJ318" s="129"/>
      <c r="BK318" s="95"/>
      <c r="BL318" s="95" t="s">
        <v>108</v>
      </c>
      <c r="BM318" s="98"/>
      <c r="BN318" s="99"/>
      <c r="BO318" s="123"/>
      <c r="BP318" s="123"/>
      <c r="BQ318" s="42"/>
      <c r="BR318" s="96"/>
    </row>
    <row r="319" spans="1:70" ht="30" hidden="1" customHeight="1" x14ac:dyDescent="0.35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97"/>
      <c r="BI319" s="123"/>
      <c r="BJ319" s="129"/>
      <c r="BK319" s="95"/>
      <c r="BL319" s="95" t="s">
        <v>108</v>
      </c>
      <c r="BM319" s="98"/>
      <c r="BN319" s="99"/>
      <c r="BO319" s="123"/>
      <c r="BP319" s="123"/>
      <c r="BQ319" s="42"/>
      <c r="BR319" s="96"/>
    </row>
    <row r="320" spans="1:70" ht="30" hidden="1" customHeight="1" x14ac:dyDescent="0.35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97"/>
      <c r="BI320" s="123"/>
      <c r="BJ320" s="129"/>
      <c r="BK320" s="95"/>
      <c r="BL320" s="95" t="s">
        <v>108</v>
      </c>
      <c r="BM320" s="98"/>
      <c r="BN320" s="99"/>
      <c r="BO320" s="123"/>
      <c r="BP320" s="123"/>
      <c r="BQ320" s="42"/>
      <c r="BR320" s="96"/>
    </row>
    <row r="321" spans="1:70" ht="30" hidden="1" customHeight="1" x14ac:dyDescent="0.35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97"/>
      <c r="BI321" s="123"/>
      <c r="BJ321" s="129"/>
      <c r="BK321" s="95"/>
      <c r="BL321" s="95" t="s">
        <v>108</v>
      </c>
      <c r="BM321" s="98"/>
      <c r="BN321" s="99"/>
      <c r="BO321" s="123"/>
      <c r="BP321" s="123"/>
      <c r="BQ321" s="42"/>
      <c r="BR321" s="96"/>
    </row>
    <row r="322" spans="1:70" ht="30" hidden="1" customHeight="1" x14ac:dyDescent="0.35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97"/>
      <c r="BI322" s="123"/>
      <c r="BJ322" s="129"/>
      <c r="BK322" s="95"/>
      <c r="BL322" s="95" t="s">
        <v>108</v>
      </c>
      <c r="BM322" s="98"/>
      <c r="BN322" s="99"/>
      <c r="BO322" s="123"/>
      <c r="BP322" s="123"/>
      <c r="BQ322" s="42"/>
      <c r="BR322" s="96"/>
    </row>
    <row r="323" spans="1:70" ht="30" hidden="1" customHeight="1" x14ac:dyDescent="0.35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97"/>
      <c r="BI323" s="123"/>
      <c r="BJ323" s="129"/>
      <c r="BK323" s="95"/>
      <c r="BL323" s="95" t="s">
        <v>108</v>
      </c>
      <c r="BM323" s="98"/>
      <c r="BN323" s="99"/>
      <c r="BO323" s="123"/>
      <c r="BP323" s="123"/>
      <c r="BQ323" s="42"/>
      <c r="BR323" s="96"/>
    </row>
    <row r="324" spans="1:70" ht="30" hidden="1" customHeight="1" x14ac:dyDescent="0.35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97"/>
      <c r="BI324" s="123"/>
      <c r="BJ324" s="129"/>
      <c r="BK324" s="95"/>
      <c r="BL324" s="95" t="s">
        <v>108</v>
      </c>
      <c r="BM324" s="98"/>
      <c r="BN324" s="99"/>
      <c r="BO324" s="123"/>
      <c r="BP324" s="123"/>
      <c r="BQ324" s="42"/>
      <c r="BR324" s="96"/>
    </row>
    <row r="325" spans="1:70" ht="30" hidden="1" customHeight="1" x14ac:dyDescent="0.35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97"/>
      <c r="BI325" s="123"/>
      <c r="BJ325" s="97"/>
      <c r="BK325" s="95"/>
      <c r="BL325" s="95" t="s">
        <v>108</v>
      </c>
      <c r="BM325" s="98"/>
      <c r="BN325" s="99"/>
      <c r="BO325" s="123"/>
      <c r="BP325" s="123"/>
      <c r="BQ325" s="42"/>
      <c r="BR325" s="96"/>
    </row>
    <row r="326" spans="1:70" ht="30" hidden="1" customHeight="1" x14ac:dyDescent="0.35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97"/>
      <c r="BI326" s="123"/>
      <c r="BJ326" s="97"/>
      <c r="BK326" s="95"/>
      <c r="BL326" s="95" t="s">
        <v>108</v>
      </c>
      <c r="BM326" s="98"/>
      <c r="BN326" s="99"/>
      <c r="BO326" s="123"/>
      <c r="BP326" s="123"/>
      <c r="BQ326" s="42"/>
      <c r="BR326" s="96"/>
    </row>
    <row r="327" spans="1:70" ht="30" hidden="1" customHeight="1" x14ac:dyDescent="0.35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97"/>
      <c r="BI327" s="123"/>
      <c r="BJ327" s="97"/>
      <c r="BK327" s="95"/>
      <c r="BL327" s="95" t="s">
        <v>108</v>
      </c>
      <c r="BM327" s="98"/>
      <c r="BN327" s="99"/>
      <c r="BO327" s="123"/>
      <c r="BP327" s="123"/>
      <c r="BQ327" s="42"/>
      <c r="BR327" s="96"/>
    </row>
    <row r="328" spans="1:70" ht="30" hidden="1" customHeight="1" x14ac:dyDescent="0.35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97"/>
      <c r="BI328" s="123"/>
      <c r="BJ328" s="97"/>
      <c r="BK328" s="95"/>
      <c r="BL328" s="95" t="s">
        <v>108</v>
      </c>
      <c r="BM328" s="98"/>
      <c r="BN328" s="99"/>
      <c r="BO328" s="123"/>
      <c r="BP328" s="123"/>
      <c r="BQ328" s="42"/>
      <c r="BR328" s="96"/>
    </row>
    <row r="329" spans="1:70" ht="30" hidden="1" customHeight="1" x14ac:dyDescent="0.35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97"/>
      <c r="BI329" s="123"/>
      <c r="BJ329" s="97"/>
      <c r="BK329" s="95"/>
      <c r="BL329" s="95" t="s">
        <v>108</v>
      </c>
      <c r="BM329" s="98"/>
      <c r="BN329" s="99"/>
      <c r="BO329" s="123"/>
      <c r="BP329" s="123"/>
      <c r="BQ329" s="42"/>
      <c r="BR329" s="96"/>
    </row>
    <row r="330" spans="1:70" ht="30" hidden="1" customHeight="1" x14ac:dyDescent="0.35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97"/>
      <c r="BI330" s="123"/>
      <c r="BJ330" s="97"/>
      <c r="BK330" s="95"/>
      <c r="BL330" s="95" t="s">
        <v>108</v>
      </c>
      <c r="BM330" s="98"/>
      <c r="BN330" s="99"/>
      <c r="BO330" s="123"/>
      <c r="BP330" s="123"/>
      <c r="BQ330" s="42"/>
      <c r="BR330" s="96"/>
    </row>
    <row r="331" spans="1:70" ht="30" hidden="1" customHeight="1" x14ac:dyDescent="0.35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8"/>
      <c r="BK331" s="95"/>
      <c r="BL331" s="95" t="s">
        <v>108</v>
      </c>
      <c r="BM331" s="98"/>
      <c r="BN331" s="99"/>
      <c r="BO331" s="123"/>
      <c r="BP331" s="123"/>
      <c r="BQ331" s="42"/>
      <c r="BR331" s="96"/>
    </row>
    <row r="332" spans="1:70" ht="30" hidden="1" customHeight="1" x14ac:dyDescent="0.35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8"/>
      <c r="BK332" s="95"/>
      <c r="BL332" s="95" t="s">
        <v>108</v>
      </c>
      <c r="BM332" s="98"/>
      <c r="BN332" s="99"/>
      <c r="BO332" s="123"/>
      <c r="BP332" s="123"/>
      <c r="BQ332" s="42"/>
      <c r="BR332" s="96"/>
    </row>
    <row r="333" spans="1:70" ht="30" hidden="1" customHeight="1" x14ac:dyDescent="0.35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8"/>
      <c r="BK333" s="95"/>
      <c r="BL333" s="95" t="s">
        <v>108</v>
      </c>
      <c r="BM333" s="98"/>
      <c r="BN333" s="99"/>
      <c r="BO333" s="123"/>
      <c r="BP333" s="123"/>
      <c r="BQ333" s="42"/>
      <c r="BR333" s="96"/>
    </row>
    <row r="334" spans="1:70" ht="30" hidden="1" customHeight="1" x14ac:dyDescent="0.35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8"/>
      <c r="BK334" s="95"/>
      <c r="BL334" s="95" t="s">
        <v>108</v>
      </c>
      <c r="BM334" s="98"/>
      <c r="BN334" s="99"/>
      <c r="BO334" s="123"/>
      <c r="BP334" s="123"/>
      <c r="BQ334" s="42"/>
      <c r="BR334" s="96"/>
    </row>
    <row r="335" spans="1:70" ht="30" hidden="1" customHeight="1" x14ac:dyDescent="0.35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8"/>
      <c r="BK335" s="95"/>
      <c r="BL335" s="95" t="s">
        <v>108</v>
      </c>
      <c r="BM335" s="98"/>
      <c r="BN335" s="99"/>
      <c r="BO335" s="123"/>
      <c r="BP335" s="123"/>
      <c r="BQ335" s="42"/>
      <c r="BR335" s="96"/>
    </row>
    <row r="336" spans="1:70" ht="30" hidden="1" customHeight="1" x14ac:dyDescent="0.35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8"/>
      <c r="BK336" s="95"/>
      <c r="BL336" s="95" t="s">
        <v>108</v>
      </c>
      <c r="BM336" s="98"/>
      <c r="BN336" s="99"/>
      <c r="BO336" s="123"/>
      <c r="BP336" s="123"/>
      <c r="BQ336" s="42"/>
      <c r="BR336" s="96"/>
    </row>
    <row r="337" spans="1:70" ht="30" hidden="1" customHeight="1" x14ac:dyDescent="0.35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8"/>
      <c r="BK337" s="95"/>
      <c r="BL337" s="95" t="s">
        <v>108</v>
      </c>
      <c r="BM337" s="98"/>
      <c r="BN337" s="99"/>
      <c r="BO337" s="123"/>
      <c r="BP337" s="123"/>
      <c r="BQ337" s="42"/>
      <c r="BR337" s="96"/>
    </row>
    <row r="338" spans="1:70" ht="30" hidden="1" customHeight="1" x14ac:dyDescent="0.35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8"/>
      <c r="BK338" s="95"/>
      <c r="BL338" s="95" t="s">
        <v>108</v>
      </c>
      <c r="BM338" s="98"/>
      <c r="BN338" s="99"/>
      <c r="BO338" s="123"/>
      <c r="BP338" s="123"/>
      <c r="BQ338" s="42"/>
      <c r="BR338" s="96"/>
    </row>
    <row r="339" spans="1:70" ht="30" hidden="1" customHeight="1" x14ac:dyDescent="0.35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8"/>
      <c r="BK339" s="95"/>
      <c r="BL339" s="95" t="s">
        <v>108</v>
      </c>
      <c r="BM339" s="98"/>
      <c r="BN339" s="99"/>
      <c r="BO339" s="123"/>
      <c r="BP339" s="123"/>
      <c r="BQ339" s="42"/>
      <c r="BR339" s="96"/>
    </row>
    <row r="340" spans="1:70" ht="30" hidden="1" customHeight="1" x14ac:dyDescent="0.35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8"/>
      <c r="BK340" s="95"/>
      <c r="BL340" s="95" t="s">
        <v>108</v>
      </c>
      <c r="BM340" s="98"/>
      <c r="BN340" s="99"/>
      <c r="BO340" s="123"/>
      <c r="BP340" s="123"/>
      <c r="BQ340" s="42"/>
      <c r="BR340" s="96"/>
    </row>
    <row r="341" spans="1:70" ht="30" hidden="1" customHeight="1" x14ac:dyDescent="0.35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8"/>
      <c r="BK341" s="95"/>
      <c r="BL341" s="95" t="s">
        <v>108</v>
      </c>
      <c r="BM341" s="98"/>
      <c r="BN341" s="99"/>
      <c r="BO341" s="123"/>
      <c r="BP341" s="123"/>
      <c r="BQ341" s="42"/>
      <c r="BR341" s="96"/>
    </row>
    <row r="342" spans="1:70" ht="30" hidden="1" customHeight="1" x14ac:dyDescent="0.35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8"/>
      <c r="BK342" s="95"/>
      <c r="BL342" s="95" t="s">
        <v>108</v>
      </c>
      <c r="BM342" s="98"/>
      <c r="BN342" s="99"/>
      <c r="BO342" s="123"/>
      <c r="BP342" s="123"/>
      <c r="BQ342" s="42"/>
      <c r="BR342" s="96"/>
    </row>
    <row r="343" spans="1:70" ht="30" hidden="1" customHeight="1" x14ac:dyDescent="0.35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8"/>
      <c r="BK343" s="95"/>
      <c r="BL343" s="95" t="s">
        <v>108</v>
      </c>
      <c r="BM343" s="98"/>
      <c r="BN343" s="99"/>
      <c r="BO343" s="123"/>
      <c r="BP343" s="123"/>
      <c r="BQ343" s="42"/>
      <c r="BR343" s="96"/>
    </row>
    <row r="344" spans="1:70" ht="30" hidden="1" customHeight="1" x14ac:dyDescent="0.35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8"/>
      <c r="BK344" s="95"/>
      <c r="BL344" s="95" t="s">
        <v>108</v>
      </c>
      <c r="BM344" s="98"/>
      <c r="BN344" s="99"/>
      <c r="BO344" s="123"/>
      <c r="BP344" s="123"/>
      <c r="BQ344" s="42"/>
      <c r="BR344" s="96"/>
    </row>
    <row r="345" spans="1:70" ht="30" hidden="1" customHeight="1" x14ac:dyDescent="0.35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8"/>
      <c r="BK345" s="95"/>
      <c r="BL345" s="95" t="s">
        <v>108</v>
      </c>
      <c r="BM345" s="98"/>
      <c r="BN345" s="99"/>
      <c r="BO345" s="123"/>
      <c r="BP345" s="123"/>
      <c r="BQ345" s="42"/>
      <c r="BR345" s="96"/>
    </row>
    <row r="346" spans="1:70" ht="30" hidden="1" customHeight="1" x14ac:dyDescent="0.35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8"/>
      <c r="BK346" s="95"/>
      <c r="BL346" s="95" t="s">
        <v>108</v>
      </c>
      <c r="BM346" s="98"/>
      <c r="BN346" s="99"/>
      <c r="BO346" s="123"/>
      <c r="BP346" s="123"/>
      <c r="BQ346" s="42"/>
      <c r="BR346" s="96"/>
    </row>
    <row r="347" spans="1:70" ht="30" hidden="1" customHeight="1" x14ac:dyDescent="0.35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8"/>
      <c r="BK347" s="95"/>
      <c r="BL347" s="95" t="s">
        <v>108</v>
      </c>
      <c r="BM347" s="98"/>
      <c r="BN347" s="99"/>
      <c r="BO347" s="123"/>
      <c r="BP347" s="123"/>
      <c r="BQ347" s="42"/>
      <c r="BR347" s="96"/>
    </row>
    <row r="348" spans="1:70" ht="30" hidden="1" customHeight="1" x14ac:dyDescent="0.35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8"/>
      <c r="BK348" s="95"/>
      <c r="BL348" s="95" t="s">
        <v>108</v>
      </c>
      <c r="BM348" s="98"/>
      <c r="BN348" s="99"/>
      <c r="BO348" s="123"/>
      <c r="BP348" s="123"/>
      <c r="BQ348" s="42"/>
      <c r="BR348" s="96"/>
    </row>
    <row r="349" spans="1:70" ht="30" hidden="1" customHeight="1" x14ac:dyDescent="0.35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8"/>
      <c r="BK349" s="95"/>
      <c r="BL349" s="95" t="s">
        <v>108</v>
      </c>
      <c r="BM349" s="98"/>
      <c r="BN349" s="99"/>
      <c r="BO349" s="123"/>
      <c r="BP349" s="123"/>
      <c r="BQ349" s="42"/>
      <c r="BR349" s="96"/>
    </row>
    <row r="350" spans="1:70" ht="30" hidden="1" customHeight="1" x14ac:dyDescent="0.35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8"/>
      <c r="BK350" s="95"/>
      <c r="BL350" s="95" t="s">
        <v>108</v>
      </c>
      <c r="BM350" s="98"/>
      <c r="BN350" s="99"/>
      <c r="BO350" s="123"/>
      <c r="BP350" s="123"/>
      <c r="BQ350" s="42"/>
      <c r="BR350" s="96"/>
    </row>
    <row r="351" spans="1:70" ht="30" hidden="1" customHeight="1" x14ac:dyDescent="0.35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8"/>
      <c r="BK351" s="95"/>
      <c r="BL351" s="95" t="s">
        <v>108</v>
      </c>
      <c r="BM351" s="98"/>
      <c r="BN351" s="99"/>
      <c r="BO351" s="123"/>
      <c r="BP351" s="123"/>
      <c r="BQ351" s="42"/>
      <c r="BR351" s="96"/>
    </row>
    <row r="352" spans="1:70" ht="30" hidden="1" customHeight="1" x14ac:dyDescent="0.35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8"/>
      <c r="BK352" s="95"/>
      <c r="BL352" s="95" t="s">
        <v>108</v>
      </c>
      <c r="BM352" s="98"/>
      <c r="BN352" s="99"/>
      <c r="BO352" s="123"/>
      <c r="BP352" s="123"/>
      <c r="BQ352" s="42"/>
      <c r="BR352" s="96"/>
    </row>
    <row r="353" spans="1:70" ht="30" hidden="1" customHeight="1" x14ac:dyDescent="0.35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8"/>
      <c r="BK353" s="95"/>
      <c r="BL353" s="95" t="s">
        <v>108</v>
      </c>
      <c r="BM353" s="98"/>
      <c r="BN353" s="99"/>
      <c r="BO353" s="123"/>
      <c r="BP353" s="123"/>
      <c r="BQ353" s="42"/>
      <c r="BR353" s="96"/>
    </row>
    <row r="354" spans="1:70" ht="30" hidden="1" customHeight="1" x14ac:dyDescent="0.35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8"/>
      <c r="BK354" s="95"/>
      <c r="BL354" s="95" t="s">
        <v>108</v>
      </c>
      <c r="BM354" s="98"/>
      <c r="BN354" s="99"/>
      <c r="BO354" s="123"/>
      <c r="BP354" s="123"/>
      <c r="BQ354" s="42"/>
      <c r="BR354" s="96"/>
    </row>
    <row r="355" spans="1:70" ht="30" hidden="1" customHeight="1" x14ac:dyDescent="0.35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8"/>
      <c r="BK355" s="95"/>
      <c r="BL355" s="95" t="s">
        <v>108</v>
      </c>
      <c r="BM355" s="98"/>
      <c r="BN355" s="99"/>
      <c r="BO355" s="123"/>
      <c r="BP355" s="123"/>
      <c r="BQ355" s="42"/>
      <c r="BR355" s="96"/>
    </row>
    <row r="356" spans="1:70" ht="30" hidden="1" customHeight="1" x14ac:dyDescent="0.35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8"/>
      <c r="BK356" s="95"/>
      <c r="BL356" s="95" t="s">
        <v>108</v>
      </c>
      <c r="BM356" s="98"/>
      <c r="BN356" s="99"/>
      <c r="BO356" s="123"/>
      <c r="BP356" s="123"/>
      <c r="BQ356" s="42"/>
      <c r="BR356" s="96"/>
    </row>
    <row r="357" spans="1:70" ht="30" hidden="1" customHeight="1" x14ac:dyDescent="0.35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8"/>
      <c r="BK357" s="95"/>
      <c r="BL357" s="95" t="s">
        <v>108</v>
      </c>
      <c r="BM357" s="98"/>
      <c r="BN357" s="99"/>
      <c r="BO357" s="123"/>
      <c r="BP357" s="123"/>
      <c r="BQ357" s="42"/>
      <c r="BR357" s="96"/>
    </row>
    <row r="358" spans="1:70" ht="30" hidden="1" customHeight="1" x14ac:dyDescent="0.35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8"/>
      <c r="BK358" s="95"/>
      <c r="BL358" s="95" t="s">
        <v>108</v>
      </c>
      <c r="BM358" s="98"/>
      <c r="BN358" s="99"/>
      <c r="BO358" s="123"/>
      <c r="BP358" s="123"/>
      <c r="BQ358" s="42"/>
      <c r="BR358" s="96"/>
    </row>
    <row r="359" spans="1:70" ht="30" hidden="1" customHeight="1" x14ac:dyDescent="0.35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8"/>
      <c r="BK359" s="95"/>
      <c r="BL359" s="95" t="s">
        <v>108</v>
      </c>
      <c r="BM359" s="98"/>
      <c r="BN359" s="99"/>
      <c r="BO359" s="123"/>
      <c r="BP359" s="123"/>
      <c r="BQ359" s="42"/>
      <c r="BR359" s="96"/>
    </row>
    <row r="360" spans="1:70" ht="30" hidden="1" customHeight="1" x14ac:dyDescent="0.35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8"/>
      <c r="BK360" s="95"/>
      <c r="BL360" s="95" t="s">
        <v>108</v>
      </c>
      <c r="BM360" s="98"/>
      <c r="BN360" s="99"/>
      <c r="BO360" s="123"/>
      <c r="BP360" s="123"/>
      <c r="BQ360" s="42"/>
      <c r="BR360" s="96"/>
    </row>
    <row r="361" spans="1:70" ht="30" hidden="1" customHeight="1" x14ac:dyDescent="0.35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8"/>
      <c r="BK361" s="95"/>
      <c r="BL361" s="95" t="s">
        <v>108</v>
      </c>
      <c r="BM361" s="98"/>
      <c r="BN361" s="99"/>
      <c r="BO361" s="123"/>
      <c r="BP361" s="123"/>
      <c r="BQ361" s="42"/>
      <c r="BR361" s="96"/>
    </row>
    <row r="362" spans="1:70" ht="30" hidden="1" customHeight="1" x14ac:dyDescent="0.35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8"/>
      <c r="BK362" s="95"/>
      <c r="BL362" s="95" t="s">
        <v>108</v>
      </c>
      <c r="BM362" s="98"/>
      <c r="BN362" s="99"/>
      <c r="BO362" s="123"/>
      <c r="BP362" s="123"/>
      <c r="BQ362" s="42"/>
      <c r="BR362" s="96"/>
    </row>
    <row r="363" spans="1:70" ht="30" hidden="1" customHeight="1" x14ac:dyDescent="0.35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8"/>
      <c r="BK363" s="95"/>
      <c r="BL363" s="95" t="s">
        <v>108</v>
      </c>
      <c r="BM363" s="98"/>
      <c r="BN363" s="99"/>
      <c r="BO363" s="123"/>
      <c r="BP363" s="123"/>
      <c r="BQ363" s="42"/>
      <c r="BR363" s="96"/>
    </row>
    <row r="364" spans="1:70" ht="30" hidden="1" customHeight="1" x14ac:dyDescent="0.35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8"/>
      <c r="BK364" s="95"/>
      <c r="BL364" s="95" t="s">
        <v>108</v>
      </c>
      <c r="BM364" s="98"/>
      <c r="BN364" s="99"/>
      <c r="BO364" s="123"/>
      <c r="BP364" s="123"/>
      <c r="BQ364" s="42"/>
      <c r="BR364" s="96"/>
    </row>
    <row r="365" spans="1:70" ht="30" hidden="1" customHeight="1" x14ac:dyDescent="0.35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8"/>
      <c r="BK365" s="95"/>
      <c r="BL365" s="95" t="s">
        <v>108</v>
      </c>
      <c r="BM365" s="98"/>
      <c r="BN365" s="99"/>
      <c r="BO365" s="123"/>
      <c r="BP365" s="123"/>
      <c r="BQ365" s="42"/>
      <c r="BR365" s="96"/>
    </row>
    <row r="366" spans="1:70" ht="30" hidden="1" customHeight="1" x14ac:dyDescent="0.35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8"/>
      <c r="BK366" s="95"/>
      <c r="BL366" s="95" t="s">
        <v>108</v>
      </c>
      <c r="BM366" s="98"/>
      <c r="BN366" s="99"/>
      <c r="BO366" s="123"/>
      <c r="BP366" s="123"/>
      <c r="BQ366" s="42"/>
      <c r="BR366" s="96"/>
    </row>
    <row r="367" spans="1:70" ht="30" hidden="1" customHeight="1" x14ac:dyDescent="0.35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8"/>
      <c r="BK367" s="95"/>
      <c r="BL367" s="95" t="s">
        <v>108</v>
      </c>
      <c r="BM367" s="98"/>
      <c r="BN367" s="99"/>
      <c r="BO367" s="123"/>
      <c r="BP367" s="123"/>
      <c r="BQ367" s="42"/>
      <c r="BR367" s="96"/>
    </row>
    <row r="368" spans="1:70" ht="30" hidden="1" customHeight="1" x14ac:dyDescent="0.35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8"/>
      <c r="BK368" s="95"/>
      <c r="BL368" s="95" t="s">
        <v>108</v>
      </c>
      <c r="BM368" s="98"/>
      <c r="BN368" s="99"/>
      <c r="BO368" s="123"/>
      <c r="BP368" s="123"/>
      <c r="BQ368" s="42"/>
      <c r="BR368" s="96"/>
    </row>
    <row r="369" spans="1:70" ht="30" hidden="1" customHeight="1" x14ac:dyDescent="0.35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8"/>
      <c r="BK369" s="95"/>
      <c r="BL369" s="95" t="s">
        <v>108</v>
      </c>
      <c r="BM369" s="98"/>
      <c r="BN369" s="99"/>
      <c r="BO369" s="123"/>
      <c r="BP369" s="123"/>
      <c r="BQ369" s="42"/>
      <c r="BR369" s="96"/>
    </row>
    <row r="370" spans="1:70" ht="30" hidden="1" customHeight="1" x14ac:dyDescent="0.35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8"/>
      <c r="BK370" s="95"/>
      <c r="BL370" s="95" t="s">
        <v>108</v>
      </c>
      <c r="BM370" s="98"/>
      <c r="BN370" s="99"/>
      <c r="BO370" s="123"/>
      <c r="BP370" s="123"/>
      <c r="BQ370" s="42"/>
      <c r="BR370" s="96"/>
    </row>
    <row r="371" spans="1:70" ht="30" hidden="1" customHeight="1" x14ac:dyDescent="0.35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8"/>
      <c r="BK371" s="95"/>
      <c r="BL371" s="95" t="s">
        <v>108</v>
      </c>
      <c r="BM371" s="98"/>
      <c r="BN371" s="99"/>
      <c r="BO371" s="123"/>
      <c r="BP371" s="123"/>
      <c r="BQ371" s="42"/>
      <c r="BR371" s="96"/>
    </row>
    <row r="372" spans="1:70" ht="30" hidden="1" customHeight="1" x14ac:dyDescent="0.35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8"/>
      <c r="BK372" s="95"/>
      <c r="BL372" s="95" t="s">
        <v>108</v>
      </c>
      <c r="BM372" s="98"/>
      <c r="BN372" s="99"/>
      <c r="BO372" s="123"/>
      <c r="BP372" s="123"/>
      <c r="BQ372" s="42"/>
      <c r="BR372" s="96"/>
    </row>
    <row r="373" spans="1:70" ht="30" hidden="1" customHeight="1" x14ac:dyDescent="0.35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8"/>
      <c r="BK373" s="95"/>
      <c r="BL373" s="95" t="s">
        <v>108</v>
      </c>
      <c r="BM373" s="98"/>
      <c r="BN373" s="99"/>
      <c r="BO373" s="123"/>
      <c r="BP373" s="123"/>
      <c r="BQ373" s="42"/>
      <c r="BR373" s="96"/>
    </row>
    <row r="374" spans="1:70" ht="30" hidden="1" customHeight="1" x14ac:dyDescent="0.35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8"/>
      <c r="BK374" s="95"/>
      <c r="BL374" s="95" t="s">
        <v>108</v>
      </c>
      <c r="BM374" s="98"/>
      <c r="BN374" s="99"/>
      <c r="BO374" s="123"/>
      <c r="BP374" s="123"/>
      <c r="BQ374" s="42"/>
      <c r="BR374" s="96"/>
    </row>
    <row r="375" spans="1:70" ht="30" hidden="1" customHeight="1" x14ac:dyDescent="0.35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8"/>
      <c r="BK375" s="95"/>
      <c r="BL375" s="95" t="s">
        <v>108</v>
      </c>
      <c r="BM375" s="98"/>
      <c r="BN375" s="99"/>
      <c r="BO375" s="123"/>
      <c r="BP375" s="123"/>
      <c r="BQ375" s="42"/>
      <c r="BR375" s="96"/>
    </row>
    <row r="376" spans="1:70" ht="30" hidden="1" customHeight="1" x14ac:dyDescent="0.35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8"/>
      <c r="BK376" s="95"/>
      <c r="BL376" s="95" t="s">
        <v>108</v>
      </c>
      <c r="BM376" s="98"/>
      <c r="BN376" s="99"/>
      <c r="BO376" s="123"/>
      <c r="BP376" s="123"/>
      <c r="BQ376" s="42"/>
      <c r="BR376" s="96"/>
    </row>
    <row r="377" spans="1:70" ht="30" hidden="1" customHeight="1" x14ac:dyDescent="0.35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8"/>
      <c r="BK377" s="95"/>
      <c r="BL377" s="95" t="s">
        <v>108</v>
      </c>
      <c r="BM377" s="98"/>
      <c r="BN377" s="99"/>
      <c r="BO377" s="123"/>
      <c r="BP377" s="123"/>
      <c r="BQ377" s="42"/>
      <c r="BR377" s="96"/>
    </row>
    <row r="378" spans="1:70" ht="30" hidden="1" customHeight="1" x14ac:dyDescent="0.35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8"/>
      <c r="BK378" s="95"/>
      <c r="BL378" s="95" t="s">
        <v>108</v>
      </c>
      <c r="BM378" s="98"/>
      <c r="BN378" s="99"/>
      <c r="BO378" s="123"/>
      <c r="BP378" s="123"/>
      <c r="BQ378" s="42"/>
      <c r="BR378" s="96"/>
    </row>
    <row r="379" spans="1:70" ht="30" hidden="1" customHeight="1" x14ac:dyDescent="0.35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8"/>
      <c r="BK379" s="95"/>
      <c r="BL379" s="95" t="s">
        <v>108</v>
      </c>
      <c r="BM379" s="98"/>
      <c r="BN379" s="99"/>
      <c r="BO379" s="123"/>
      <c r="BP379" s="123"/>
      <c r="BQ379" s="42"/>
      <c r="BR379" s="96"/>
    </row>
    <row r="380" spans="1:70" ht="30" hidden="1" customHeight="1" x14ac:dyDescent="0.35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8"/>
      <c r="BK380" s="95"/>
      <c r="BL380" s="95" t="s">
        <v>108</v>
      </c>
      <c r="BM380" s="98"/>
      <c r="BN380" s="99"/>
      <c r="BO380" s="123"/>
      <c r="BP380" s="123"/>
      <c r="BQ380" s="42"/>
      <c r="BR380" s="96"/>
    </row>
    <row r="381" spans="1:70" ht="30" hidden="1" customHeight="1" x14ac:dyDescent="0.35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8"/>
      <c r="BK381" s="95"/>
      <c r="BL381" s="95" t="s">
        <v>108</v>
      </c>
      <c r="BM381" s="98"/>
      <c r="BN381" s="99"/>
      <c r="BO381" s="123"/>
      <c r="BP381" s="123"/>
      <c r="BQ381" s="42"/>
      <c r="BR381" s="96"/>
    </row>
    <row r="382" spans="1:70" ht="30" hidden="1" customHeight="1" x14ac:dyDescent="0.35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8"/>
      <c r="BK382" s="95"/>
      <c r="BL382" s="95" t="s">
        <v>108</v>
      </c>
      <c r="BM382" s="98"/>
      <c r="BN382" s="99"/>
      <c r="BO382" s="123"/>
      <c r="BP382" s="123"/>
      <c r="BQ382" s="42"/>
      <c r="BR382" s="96"/>
    </row>
    <row r="383" spans="1:70" ht="30" hidden="1" customHeight="1" x14ac:dyDescent="0.35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8"/>
      <c r="BK383" s="95"/>
      <c r="BL383" s="95" t="s">
        <v>108</v>
      </c>
      <c r="BM383" s="98"/>
      <c r="BN383" s="99"/>
      <c r="BO383" s="123"/>
      <c r="BP383" s="123"/>
      <c r="BQ383" s="42"/>
      <c r="BR383" s="96"/>
    </row>
    <row r="384" spans="1:70" ht="30" hidden="1" customHeight="1" x14ac:dyDescent="0.35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8"/>
      <c r="BK384" s="95"/>
      <c r="BL384" s="95" t="s">
        <v>108</v>
      </c>
      <c r="BM384" s="98"/>
      <c r="BN384" s="99"/>
      <c r="BO384" s="123"/>
      <c r="BP384" s="123"/>
      <c r="BQ384" s="42"/>
      <c r="BR384" s="96"/>
    </row>
    <row r="385" spans="1:70" ht="30" hidden="1" customHeight="1" x14ac:dyDescent="0.35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8"/>
      <c r="BK385" s="95"/>
      <c r="BL385" s="95" t="s">
        <v>108</v>
      </c>
      <c r="BM385" s="98"/>
      <c r="BN385" s="99"/>
      <c r="BO385" s="123"/>
      <c r="BP385" s="123"/>
      <c r="BQ385" s="42"/>
      <c r="BR385" s="96"/>
    </row>
    <row r="386" spans="1:70" ht="30" hidden="1" customHeight="1" x14ac:dyDescent="0.35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8"/>
      <c r="BK386" s="95"/>
      <c r="BL386" s="95" t="s">
        <v>108</v>
      </c>
      <c r="BM386" s="98"/>
      <c r="BN386" s="99"/>
      <c r="BO386" s="123"/>
      <c r="BP386" s="123"/>
      <c r="BQ386" s="42"/>
      <c r="BR386" s="96"/>
    </row>
    <row r="387" spans="1:70" ht="30" hidden="1" customHeight="1" x14ac:dyDescent="0.35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8"/>
      <c r="BK387" s="95"/>
      <c r="BL387" s="95" t="s">
        <v>108</v>
      </c>
      <c r="BM387" s="98"/>
      <c r="BN387" s="99"/>
      <c r="BO387" s="123"/>
      <c r="BP387" s="123"/>
      <c r="BQ387" s="42"/>
      <c r="BR387" s="96"/>
    </row>
    <row r="388" spans="1:70" ht="30" hidden="1" customHeight="1" x14ac:dyDescent="0.35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8"/>
      <c r="BK388" s="95"/>
      <c r="BL388" s="95" t="s">
        <v>108</v>
      </c>
      <c r="BM388" s="98"/>
      <c r="BN388" s="99"/>
      <c r="BO388" s="123"/>
      <c r="BP388" s="123"/>
      <c r="BQ388" s="42"/>
      <c r="BR388" s="96"/>
    </row>
    <row r="389" spans="1:70" ht="30" hidden="1" customHeight="1" x14ac:dyDescent="0.35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8"/>
      <c r="BK389" s="95"/>
      <c r="BL389" s="95" t="s">
        <v>108</v>
      </c>
      <c r="BM389" s="98"/>
      <c r="BN389" s="99"/>
      <c r="BO389" s="123"/>
      <c r="BP389" s="123"/>
      <c r="BQ389" s="42"/>
      <c r="BR389" s="96"/>
    </row>
    <row r="390" spans="1:70" ht="30" hidden="1" customHeight="1" x14ac:dyDescent="0.35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8"/>
      <c r="BK390" s="95"/>
      <c r="BL390" s="95" t="s">
        <v>108</v>
      </c>
      <c r="BM390" s="98"/>
      <c r="BN390" s="99"/>
      <c r="BO390" s="123"/>
      <c r="BP390" s="123"/>
      <c r="BQ390" s="42"/>
      <c r="BR390" s="96"/>
    </row>
    <row r="391" spans="1:70" ht="30" hidden="1" customHeight="1" x14ac:dyDescent="0.35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8"/>
      <c r="BK391" s="95"/>
      <c r="BL391" s="95" t="s">
        <v>108</v>
      </c>
      <c r="BM391" s="98"/>
      <c r="BN391" s="99"/>
      <c r="BO391" s="123"/>
      <c r="BP391" s="123"/>
      <c r="BQ391" s="42"/>
      <c r="BR391" s="96"/>
    </row>
    <row r="392" spans="1:70" ht="30" hidden="1" customHeight="1" x14ac:dyDescent="0.35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8"/>
      <c r="BK392" s="95"/>
      <c r="BL392" s="95" t="s">
        <v>108</v>
      </c>
      <c r="BM392" s="98"/>
      <c r="BN392" s="99"/>
      <c r="BO392" s="123"/>
      <c r="BP392" s="123"/>
      <c r="BQ392" s="42"/>
      <c r="BR392" s="96"/>
    </row>
    <row r="393" spans="1:70" ht="30" hidden="1" customHeight="1" x14ac:dyDescent="0.35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8"/>
      <c r="BK393" s="95"/>
      <c r="BL393" s="95" t="s">
        <v>108</v>
      </c>
      <c r="BM393" s="98"/>
      <c r="BN393" s="99"/>
      <c r="BO393" s="123"/>
      <c r="BP393" s="123"/>
      <c r="BQ393" s="42"/>
      <c r="BR393" s="96"/>
    </row>
    <row r="394" spans="1:70" ht="30" hidden="1" customHeight="1" x14ac:dyDescent="0.35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8"/>
      <c r="BK394" s="95"/>
      <c r="BL394" s="95" t="s">
        <v>108</v>
      </c>
      <c r="BM394" s="98"/>
      <c r="BN394" s="99"/>
      <c r="BO394" s="123"/>
      <c r="BP394" s="123"/>
      <c r="BQ394" s="42"/>
      <c r="BR394" s="96"/>
    </row>
    <row r="395" spans="1:70" ht="30" hidden="1" customHeight="1" x14ac:dyDescent="0.35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8"/>
      <c r="BK395" s="95"/>
      <c r="BL395" s="95" t="s">
        <v>108</v>
      </c>
      <c r="BM395" s="98"/>
      <c r="BN395" s="99"/>
      <c r="BO395" s="123"/>
      <c r="BP395" s="123"/>
      <c r="BQ395" s="42"/>
      <c r="BR395" s="96"/>
    </row>
    <row r="396" spans="1:70" ht="30" hidden="1" customHeight="1" x14ac:dyDescent="0.35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8"/>
      <c r="BK396" s="95"/>
      <c r="BL396" s="95" t="s">
        <v>108</v>
      </c>
      <c r="BM396" s="98"/>
      <c r="BN396" s="99"/>
      <c r="BO396" s="123"/>
      <c r="BP396" s="123"/>
      <c r="BQ396" s="42"/>
      <c r="BR396" s="96"/>
    </row>
    <row r="397" spans="1:70" ht="30" hidden="1" customHeight="1" x14ac:dyDescent="0.35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8"/>
      <c r="BK397" s="95"/>
      <c r="BL397" s="95" t="s">
        <v>108</v>
      </c>
      <c r="BM397" s="98"/>
      <c r="BN397" s="99"/>
      <c r="BO397" s="123"/>
      <c r="BP397" s="123"/>
      <c r="BQ397" s="42"/>
      <c r="BR397" s="96"/>
    </row>
    <row r="398" spans="1:70" ht="30" hidden="1" customHeight="1" x14ac:dyDescent="0.35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8"/>
      <c r="BK398" s="95"/>
      <c r="BL398" s="95" t="s">
        <v>108</v>
      </c>
      <c r="BM398" s="98"/>
      <c r="BN398" s="99"/>
      <c r="BO398" s="123"/>
      <c r="BP398" s="123"/>
      <c r="BQ398" s="42"/>
      <c r="BR398" s="96"/>
    </row>
    <row r="399" spans="1:70" ht="30" hidden="1" customHeight="1" x14ac:dyDescent="0.35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8"/>
      <c r="BK399" s="95"/>
      <c r="BL399" s="95" t="s">
        <v>108</v>
      </c>
      <c r="BM399" s="98"/>
      <c r="BN399" s="99"/>
      <c r="BO399" s="123"/>
      <c r="BP399" s="123"/>
      <c r="BQ399" s="42"/>
      <c r="BR399" s="96"/>
    </row>
    <row r="400" spans="1:70" ht="30" hidden="1" customHeight="1" x14ac:dyDescent="0.35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8"/>
      <c r="BK400" s="95"/>
      <c r="BL400" s="95" t="s">
        <v>108</v>
      </c>
      <c r="BM400" s="98"/>
      <c r="BN400" s="99"/>
      <c r="BO400" s="123"/>
      <c r="BP400" s="123"/>
      <c r="BQ400" s="42"/>
      <c r="BR400" s="96"/>
    </row>
    <row r="401" spans="1:70" ht="30" hidden="1" customHeight="1" x14ac:dyDescent="0.35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8"/>
      <c r="BK401" s="95"/>
      <c r="BL401" s="95" t="s">
        <v>108</v>
      </c>
      <c r="BM401" s="98"/>
      <c r="BN401" s="99"/>
      <c r="BO401" s="123"/>
      <c r="BP401" s="123"/>
      <c r="BQ401" s="42"/>
      <c r="BR401" s="96"/>
    </row>
    <row r="402" spans="1:70" ht="30" hidden="1" customHeight="1" x14ac:dyDescent="0.35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8"/>
      <c r="BK402" s="95"/>
      <c r="BL402" s="95" t="s">
        <v>108</v>
      </c>
      <c r="BM402" s="98"/>
      <c r="BN402" s="99"/>
      <c r="BO402" s="123"/>
      <c r="BP402" s="123"/>
      <c r="BQ402" s="42"/>
      <c r="BR402" s="96"/>
    </row>
    <row r="403" spans="1:70" ht="30" hidden="1" customHeight="1" x14ac:dyDescent="0.35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8"/>
      <c r="BK403" s="95"/>
      <c r="BL403" s="95" t="s">
        <v>108</v>
      </c>
      <c r="BM403" s="98"/>
      <c r="BN403" s="99"/>
      <c r="BO403" s="123"/>
      <c r="BP403" s="123"/>
      <c r="BQ403" s="42"/>
      <c r="BR403" s="96"/>
    </row>
    <row r="404" spans="1:70" ht="30" hidden="1" customHeight="1" x14ac:dyDescent="0.35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8"/>
      <c r="BK404" s="95"/>
      <c r="BL404" s="95" t="s">
        <v>108</v>
      </c>
      <c r="BM404" s="98"/>
      <c r="BN404" s="99"/>
      <c r="BO404" s="123"/>
      <c r="BP404" s="123"/>
      <c r="BQ404" s="42"/>
      <c r="BR404" s="96"/>
    </row>
    <row r="405" spans="1:70" ht="30" hidden="1" customHeight="1" x14ac:dyDescent="0.35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8"/>
      <c r="BK405" s="95"/>
      <c r="BL405" s="95" t="s">
        <v>108</v>
      </c>
      <c r="BM405" s="98"/>
      <c r="BN405" s="99"/>
      <c r="BO405" s="123"/>
      <c r="BP405" s="123"/>
      <c r="BQ405" s="42"/>
      <c r="BR405" s="96"/>
    </row>
    <row r="406" spans="1:70" ht="30" hidden="1" customHeight="1" x14ac:dyDescent="0.35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8"/>
      <c r="BK406" s="95"/>
      <c r="BL406" s="95" t="s">
        <v>108</v>
      </c>
      <c r="BM406" s="98"/>
      <c r="BN406" s="99"/>
      <c r="BO406" s="123"/>
      <c r="BP406" s="123"/>
      <c r="BQ406" s="42"/>
      <c r="BR406" s="96"/>
    </row>
    <row r="407" spans="1:70" ht="30" hidden="1" customHeight="1" x14ac:dyDescent="0.35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8"/>
      <c r="BK407" s="95"/>
      <c r="BL407" s="95" t="s">
        <v>108</v>
      </c>
      <c r="BM407" s="98"/>
      <c r="BN407" s="99"/>
      <c r="BO407" s="123"/>
      <c r="BP407" s="123"/>
      <c r="BQ407" s="42"/>
      <c r="BR407" s="96"/>
    </row>
    <row r="408" spans="1:70" ht="30" hidden="1" customHeight="1" x14ac:dyDescent="0.35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8"/>
      <c r="BK408" s="95"/>
      <c r="BL408" s="95" t="s">
        <v>108</v>
      </c>
      <c r="BM408" s="98"/>
      <c r="BN408" s="99"/>
      <c r="BO408" s="123"/>
      <c r="BP408" s="123"/>
      <c r="BQ408" s="42"/>
      <c r="BR408" s="96"/>
    </row>
    <row r="409" spans="1:70" ht="30" hidden="1" customHeight="1" x14ac:dyDescent="0.35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8"/>
      <c r="BK409" s="95"/>
      <c r="BL409" s="95" t="s">
        <v>108</v>
      </c>
      <c r="BM409" s="98"/>
      <c r="BN409" s="99"/>
      <c r="BO409" s="123"/>
      <c r="BP409" s="123"/>
      <c r="BQ409" s="42"/>
      <c r="BR409" s="96"/>
    </row>
    <row r="410" spans="1:70" ht="30" hidden="1" customHeight="1" x14ac:dyDescent="0.35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8"/>
      <c r="BK410" s="95"/>
      <c r="BL410" s="95" t="s">
        <v>108</v>
      </c>
      <c r="BM410" s="98"/>
      <c r="BN410" s="99"/>
      <c r="BO410" s="123"/>
      <c r="BP410" s="123"/>
      <c r="BQ410" s="42"/>
      <c r="BR410" s="96"/>
    </row>
    <row r="411" spans="1:70" ht="30" hidden="1" customHeight="1" x14ac:dyDescent="0.35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8"/>
      <c r="BK411" s="95"/>
      <c r="BL411" s="95" t="s">
        <v>108</v>
      </c>
      <c r="BM411" s="98"/>
      <c r="BN411" s="99"/>
      <c r="BO411" s="123"/>
      <c r="BP411" s="123"/>
      <c r="BQ411" s="42"/>
      <c r="BR411" s="96"/>
    </row>
    <row r="412" spans="1:70" ht="30" hidden="1" customHeight="1" x14ac:dyDescent="0.35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8"/>
      <c r="BK412" s="95"/>
      <c r="BL412" s="95" t="s">
        <v>108</v>
      </c>
      <c r="BM412" s="98"/>
      <c r="BN412" s="99"/>
      <c r="BO412" s="123"/>
      <c r="BP412" s="123"/>
      <c r="BQ412" s="42"/>
      <c r="BR412" s="96"/>
    </row>
    <row r="413" spans="1:70" ht="30" hidden="1" customHeight="1" x14ac:dyDescent="0.35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 t="s">
        <v>108</v>
      </c>
      <c r="BM413" s="98"/>
      <c r="BN413" s="99"/>
      <c r="BO413" s="123"/>
      <c r="BP413" s="123"/>
      <c r="BQ413" s="42"/>
      <c r="BR413" s="96"/>
    </row>
    <row r="414" spans="1:70" ht="30" hidden="1" customHeight="1" x14ac:dyDescent="0.35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 t="s">
        <v>108</v>
      </c>
      <c r="BM414" s="98"/>
      <c r="BN414" s="99"/>
      <c r="BO414" s="123"/>
      <c r="BP414" s="123"/>
      <c r="BQ414" s="42"/>
      <c r="BR414" s="96"/>
    </row>
    <row r="415" spans="1:70" ht="30" hidden="1" customHeight="1" x14ac:dyDescent="0.35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 t="s">
        <v>108</v>
      </c>
      <c r="BM415" s="98"/>
      <c r="BN415" s="99"/>
      <c r="BO415" s="123"/>
      <c r="BP415" s="123"/>
      <c r="BQ415" s="42"/>
      <c r="BR415" s="96"/>
    </row>
    <row r="416" spans="1:70" ht="30" hidden="1" customHeight="1" x14ac:dyDescent="0.35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 t="s">
        <v>108</v>
      </c>
      <c r="BM416" s="98"/>
      <c r="BN416" s="99"/>
      <c r="BO416" s="123"/>
      <c r="BP416" s="123"/>
      <c r="BQ416" s="42"/>
      <c r="BR416" s="96"/>
    </row>
    <row r="417" spans="1:70" ht="30" hidden="1" customHeight="1" x14ac:dyDescent="0.35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 t="s">
        <v>108</v>
      </c>
      <c r="BM417" s="98"/>
      <c r="BN417" s="99"/>
      <c r="BO417" s="123"/>
      <c r="BP417" s="123"/>
      <c r="BQ417" s="42"/>
      <c r="BR417" s="96"/>
    </row>
    <row r="418" spans="1:70" ht="30" hidden="1" customHeight="1" x14ac:dyDescent="0.35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 t="s">
        <v>108</v>
      </c>
      <c r="BM418" s="98"/>
      <c r="BN418" s="99"/>
      <c r="BO418" s="123"/>
      <c r="BP418" s="123"/>
      <c r="BQ418" s="42"/>
      <c r="BR418" s="96"/>
    </row>
    <row r="419" spans="1:70" ht="30" hidden="1" customHeight="1" x14ac:dyDescent="0.35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 t="s">
        <v>108</v>
      </c>
      <c r="BM419" s="98"/>
      <c r="BN419" s="99"/>
      <c r="BO419" s="123"/>
      <c r="BP419" s="123"/>
      <c r="BQ419" s="42"/>
      <c r="BR419" s="96"/>
    </row>
    <row r="420" spans="1:70" ht="30" hidden="1" customHeight="1" x14ac:dyDescent="0.35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 t="s">
        <v>108</v>
      </c>
      <c r="BM420" s="98"/>
      <c r="BN420" s="99"/>
      <c r="BO420" s="123"/>
      <c r="BP420" s="123"/>
      <c r="BQ420" s="42"/>
      <c r="BR420" s="96"/>
    </row>
    <row r="421" spans="1:70" ht="30" hidden="1" customHeight="1" x14ac:dyDescent="0.35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 t="s">
        <v>108</v>
      </c>
      <c r="BM421" s="98"/>
      <c r="BN421" s="99"/>
      <c r="BO421" s="123"/>
      <c r="BP421" s="123"/>
      <c r="BQ421" s="42"/>
      <c r="BR421" s="96"/>
    </row>
    <row r="422" spans="1:70" ht="30" hidden="1" customHeight="1" x14ac:dyDescent="0.35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 t="s">
        <v>108</v>
      </c>
      <c r="BM422" s="98"/>
      <c r="BN422" s="99"/>
      <c r="BO422" s="123"/>
      <c r="BP422" s="123"/>
      <c r="BQ422" s="42"/>
      <c r="BR422" s="96"/>
    </row>
    <row r="423" spans="1:70" ht="30" hidden="1" customHeight="1" x14ac:dyDescent="0.35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 t="s">
        <v>108</v>
      </c>
      <c r="BM423" s="98"/>
      <c r="BN423" s="99"/>
      <c r="BO423" s="123"/>
      <c r="BP423" s="123"/>
      <c r="BQ423" s="42"/>
      <c r="BR423" s="96"/>
    </row>
    <row r="424" spans="1:70" ht="30" hidden="1" customHeight="1" x14ac:dyDescent="0.35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 t="s">
        <v>108</v>
      </c>
      <c r="BM424" s="98"/>
      <c r="BN424" s="99"/>
      <c r="BO424" s="123"/>
      <c r="BP424" s="123"/>
      <c r="BQ424" s="42"/>
      <c r="BR424" s="96"/>
    </row>
    <row r="425" spans="1:70" ht="30" hidden="1" customHeight="1" x14ac:dyDescent="0.35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 t="s">
        <v>108</v>
      </c>
      <c r="BM425" s="98"/>
      <c r="BN425" s="99"/>
      <c r="BO425" s="123"/>
      <c r="BP425" s="123"/>
      <c r="BQ425" s="42"/>
      <c r="BR425" s="96"/>
    </row>
    <row r="426" spans="1:70" ht="30" hidden="1" customHeight="1" x14ac:dyDescent="0.35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 t="s">
        <v>108</v>
      </c>
      <c r="BM426" s="98"/>
      <c r="BN426" s="99"/>
      <c r="BO426" s="123"/>
      <c r="BP426" s="123"/>
      <c r="BQ426" s="42"/>
      <c r="BR426" s="96"/>
    </row>
    <row r="427" spans="1:70" ht="30" hidden="1" customHeight="1" x14ac:dyDescent="0.35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 t="s">
        <v>108</v>
      </c>
      <c r="BM427" s="98"/>
      <c r="BN427" s="99"/>
      <c r="BO427" s="123"/>
      <c r="BP427" s="123"/>
      <c r="BQ427" s="42"/>
      <c r="BR427" s="96"/>
    </row>
    <row r="428" spans="1:70" ht="30" hidden="1" customHeight="1" x14ac:dyDescent="0.35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 t="s">
        <v>108</v>
      </c>
      <c r="BM428" s="98"/>
      <c r="BN428" s="99"/>
      <c r="BO428" s="123"/>
      <c r="BP428" s="123"/>
      <c r="BQ428" s="42"/>
      <c r="BR428" s="96"/>
    </row>
    <row r="429" spans="1:70" ht="30" hidden="1" customHeight="1" x14ac:dyDescent="0.35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 t="s">
        <v>108</v>
      </c>
      <c r="BM429" s="98"/>
      <c r="BN429" s="99"/>
      <c r="BO429" s="123"/>
      <c r="BP429" s="123"/>
      <c r="BQ429" s="42"/>
      <c r="BR429" s="96"/>
    </row>
    <row r="430" spans="1:70" ht="30" hidden="1" customHeight="1" x14ac:dyDescent="0.35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 t="s">
        <v>108</v>
      </c>
      <c r="BM430" s="98"/>
      <c r="BN430" s="99"/>
      <c r="BO430" s="123"/>
      <c r="BP430" s="123"/>
      <c r="BQ430" s="42"/>
      <c r="BR430" s="96"/>
    </row>
    <row r="431" spans="1:70" ht="30" hidden="1" customHeight="1" x14ac:dyDescent="0.35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 t="s">
        <v>108</v>
      </c>
      <c r="BM431" s="98"/>
      <c r="BN431" s="99"/>
      <c r="BO431" s="123"/>
      <c r="BP431" s="123"/>
      <c r="BQ431" s="42"/>
      <c r="BR431" s="96"/>
    </row>
    <row r="432" spans="1:70" ht="30" hidden="1" customHeight="1" x14ac:dyDescent="0.35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 t="s">
        <v>108</v>
      </c>
      <c r="BM432" s="98"/>
      <c r="BN432" s="99"/>
      <c r="BO432" s="123"/>
      <c r="BP432" s="123"/>
      <c r="BQ432" s="42"/>
      <c r="BR432" s="96"/>
    </row>
    <row r="433" spans="1:70" ht="30" hidden="1" customHeight="1" x14ac:dyDescent="0.35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 t="s">
        <v>108</v>
      </c>
      <c r="BM433" s="98"/>
      <c r="BN433" s="99"/>
      <c r="BO433" s="123"/>
      <c r="BP433" s="123"/>
      <c r="BQ433" s="42"/>
      <c r="BR433" s="96"/>
    </row>
    <row r="434" spans="1:70" ht="30" hidden="1" customHeight="1" x14ac:dyDescent="0.35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 t="s">
        <v>108</v>
      </c>
      <c r="BM434" s="98"/>
      <c r="BN434" s="99"/>
      <c r="BO434" s="123"/>
      <c r="BP434" s="123"/>
      <c r="BQ434" s="42"/>
      <c r="BR434" s="96"/>
    </row>
    <row r="435" spans="1:70" ht="30" hidden="1" customHeight="1" x14ac:dyDescent="0.35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 t="s">
        <v>108</v>
      </c>
      <c r="BM435" s="98"/>
      <c r="BN435" s="99"/>
      <c r="BO435" s="123"/>
      <c r="BP435" s="123"/>
      <c r="BQ435" s="42"/>
      <c r="BR435" s="96"/>
    </row>
    <row r="436" spans="1:70" ht="30" hidden="1" customHeight="1" x14ac:dyDescent="0.35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 t="s">
        <v>108</v>
      </c>
      <c r="BM436" s="98"/>
      <c r="BN436" s="99"/>
      <c r="BO436" s="123"/>
      <c r="BP436" s="123"/>
      <c r="BQ436" s="42"/>
      <c r="BR436" s="96"/>
    </row>
    <row r="437" spans="1:70" ht="30" hidden="1" customHeight="1" x14ac:dyDescent="0.35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 t="s">
        <v>108</v>
      </c>
      <c r="BM437" s="98"/>
      <c r="BN437" s="99"/>
      <c r="BO437" s="123"/>
      <c r="BP437" s="123"/>
      <c r="BQ437" s="42"/>
      <c r="BR437" s="96"/>
    </row>
    <row r="438" spans="1:70" ht="30" hidden="1" customHeight="1" x14ac:dyDescent="0.35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 t="s">
        <v>108</v>
      </c>
      <c r="BM438" s="98"/>
      <c r="BN438" s="99"/>
      <c r="BO438" s="123"/>
      <c r="BP438" s="123"/>
      <c r="BQ438" s="42"/>
      <c r="BR438" s="96"/>
    </row>
    <row r="439" spans="1:70" ht="30" hidden="1" customHeight="1" x14ac:dyDescent="0.35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 t="s">
        <v>108</v>
      </c>
      <c r="BM439" s="98"/>
      <c r="BN439" s="99"/>
      <c r="BO439" s="123"/>
      <c r="BP439" s="123"/>
      <c r="BQ439" s="42"/>
      <c r="BR439" s="96"/>
    </row>
    <row r="440" spans="1:70" ht="30" hidden="1" customHeight="1" x14ac:dyDescent="0.35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 t="s">
        <v>108</v>
      </c>
      <c r="BM440" s="98"/>
      <c r="BN440" s="99"/>
      <c r="BO440" s="123"/>
      <c r="BP440" s="123"/>
      <c r="BQ440" s="42"/>
      <c r="BR440" s="96"/>
    </row>
    <row r="441" spans="1:70" ht="30" hidden="1" customHeight="1" x14ac:dyDescent="0.35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 t="s">
        <v>108</v>
      </c>
      <c r="BM441" s="98"/>
      <c r="BN441" s="99"/>
      <c r="BO441" s="123"/>
      <c r="BP441" s="123"/>
      <c r="BQ441" s="42"/>
      <c r="BR441" s="96"/>
    </row>
    <row r="442" spans="1:70" ht="30" hidden="1" customHeight="1" x14ac:dyDescent="0.35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 t="s">
        <v>108</v>
      </c>
      <c r="BM442" s="98"/>
      <c r="BN442" s="99"/>
      <c r="BO442" s="123"/>
      <c r="BP442" s="123"/>
      <c r="BQ442" s="42"/>
      <c r="BR442" s="96"/>
    </row>
    <row r="443" spans="1:70" ht="30" hidden="1" customHeight="1" x14ac:dyDescent="0.35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 t="s">
        <v>108</v>
      </c>
      <c r="BM443" s="98"/>
      <c r="BN443" s="99"/>
      <c r="BO443" s="123"/>
      <c r="BP443" s="123"/>
      <c r="BQ443" s="42"/>
      <c r="BR443" s="96"/>
    </row>
    <row r="444" spans="1:70" ht="30" hidden="1" customHeight="1" x14ac:dyDescent="0.35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 t="s">
        <v>108</v>
      </c>
      <c r="BM444" s="98"/>
      <c r="BN444" s="99"/>
      <c r="BO444" s="123"/>
      <c r="BP444" s="123"/>
      <c r="BQ444" s="42"/>
      <c r="BR444" s="96"/>
    </row>
    <row r="445" spans="1:70" ht="30" hidden="1" customHeight="1" x14ac:dyDescent="0.35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 t="s">
        <v>108</v>
      </c>
      <c r="BM445" s="98"/>
      <c r="BN445" s="99"/>
      <c r="BO445" s="123"/>
      <c r="BP445" s="123"/>
      <c r="BQ445" s="42"/>
      <c r="BR445" s="96"/>
    </row>
    <row r="446" spans="1:70" ht="30" hidden="1" customHeight="1" x14ac:dyDescent="0.35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 t="s">
        <v>108</v>
      </c>
      <c r="BM446" s="98"/>
      <c r="BN446" s="99"/>
      <c r="BO446" s="123"/>
      <c r="BP446" s="123"/>
      <c r="BQ446" s="42"/>
      <c r="BR446" s="96"/>
    </row>
    <row r="447" spans="1:70" ht="30" hidden="1" customHeight="1" x14ac:dyDescent="0.35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 t="s">
        <v>108</v>
      </c>
      <c r="BM447" s="98"/>
      <c r="BN447" s="99"/>
      <c r="BO447" s="123"/>
      <c r="BP447" s="123"/>
      <c r="BQ447" s="42"/>
      <c r="BR447" s="96"/>
    </row>
    <row r="448" spans="1:70" ht="30" hidden="1" customHeight="1" x14ac:dyDescent="0.35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 t="s">
        <v>108</v>
      </c>
      <c r="BM448" s="98"/>
      <c r="BN448" s="99"/>
      <c r="BO448" s="123"/>
      <c r="BP448" s="123"/>
      <c r="BQ448" s="42"/>
      <c r="BR448" s="96"/>
    </row>
    <row r="449" spans="1:70" ht="30" hidden="1" customHeight="1" x14ac:dyDescent="0.35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 t="s">
        <v>108</v>
      </c>
      <c r="BM449" s="98"/>
      <c r="BN449" s="99"/>
      <c r="BO449" s="123"/>
      <c r="BP449" s="123"/>
      <c r="BQ449" s="42"/>
      <c r="BR449" s="96"/>
    </row>
    <row r="450" spans="1:70" ht="30" hidden="1" customHeight="1" x14ac:dyDescent="0.35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 t="s">
        <v>108</v>
      </c>
      <c r="BM450" s="98"/>
      <c r="BN450" s="99"/>
      <c r="BO450" s="123"/>
      <c r="BP450" s="123"/>
      <c r="BQ450" s="42"/>
      <c r="BR450" s="96"/>
    </row>
    <row r="451" spans="1:70" ht="30" hidden="1" customHeight="1" x14ac:dyDescent="0.35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 t="s">
        <v>108</v>
      </c>
      <c r="BM451" s="98"/>
      <c r="BN451" s="99"/>
      <c r="BO451" s="123"/>
      <c r="BP451" s="123"/>
      <c r="BQ451" s="42"/>
      <c r="BR451" s="96"/>
    </row>
    <row r="452" spans="1:70" ht="30" hidden="1" customHeight="1" x14ac:dyDescent="0.35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 t="s">
        <v>108</v>
      </c>
      <c r="BM452" s="98"/>
      <c r="BN452" s="99"/>
      <c r="BO452" s="123"/>
      <c r="BP452" s="123"/>
      <c r="BQ452" s="42"/>
      <c r="BR452" s="96"/>
    </row>
    <row r="453" spans="1:70" ht="30" hidden="1" customHeight="1" x14ac:dyDescent="0.35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 t="s">
        <v>108</v>
      </c>
      <c r="BM453" s="98"/>
      <c r="BN453" s="99"/>
      <c r="BO453" s="123"/>
      <c r="BP453" s="123"/>
      <c r="BQ453" s="42"/>
      <c r="BR453" s="96"/>
    </row>
    <row r="454" spans="1:70" ht="30" hidden="1" customHeight="1" x14ac:dyDescent="0.35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 t="s">
        <v>108</v>
      </c>
      <c r="BM454" s="98"/>
      <c r="BN454" s="99"/>
      <c r="BO454" s="123"/>
      <c r="BP454" s="123"/>
      <c r="BQ454" s="42"/>
      <c r="BR454" s="96"/>
    </row>
    <row r="455" spans="1:70" ht="30" hidden="1" customHeight="1" x14ac:dyDescent="0.35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 t="s">
        <v>108</v>
      </c>
      <c r="BM455" s="98"/>
      <c r="BN455" s="99"/>
      <c r="BO455" s="123"/>
      <c r="BP455" s="123"/>
      <c r="BQ455" s="42"/>
      <c r="BR455" s="96"/>
    </row>
    <row r="456" spans="1:70" ht="30" hidden="1" customHeight="1" x14ac:dyDescent="0.35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 t="s">
        <v>108</v>
      </c>
      <c r="BM456" s="98"/>
      <c r="BN456" s="99"/>
      <c r="BO456" s="123"/>
      <c r="BP456" s="123"/>
      <c r="BQ456" s="42"/>
      <c r="BR456" s="96"/>
    </row>
    <row r="457" spans="1:70" ht="30" hidden="1" customHeight="1" x14ac:dyDescent="0.35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 t="s">
        <v>108</v>
      </c>
      <c r="BM457" s="98"/>
      <c r="BN457" s="99"/>
      <c r="BO457" s="123"/>
      <c r="BP457" s="123"/>
      <c r="BQ457" s="42"/>
      <c r="BR457" s="96"/>
    </row>
    <row r="458" spans="1:70" ht="30" hidden="1" customHeight="1" x14ac:dyDescent="0.35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 t="s">
        <v>108</v>
      </c>
      <c r="BM458" s="98"/>
      <c r="BN458" s="99"/>
      <c r="BO458" s="123"/>
      <c r="BP458" s="123"/>
      <c r="BQ458" s="42"/>
      <c r="BR458" s="96"/>
    </row>
    <row r="459" spans="1:70" ht="30" hidden="1" customHeight="1" x14ac:dyDescent="0.35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 t="s">
        <v>108</v>
      </c>
      <c r="BM459" s="98"/>
      <c r="BN459" s="99"/>
      <c r="BO459" s="123"/>
      <c r="BP459" s="123"/>
      <c r="BQ459" s="42"/>
      <c r="BR459" s="96"/>
    </row>
    <row r="460" spans="1:70" ht="30" hidden="1" customHeight="1" x14ac:dyDescent="0.35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 t="s">
        <v>108</v>
      </c>
      <c r="BM460" s="98"/>
      <c r="BN460" s="99"/>
      <c r="BO460" s="123"/>
      <c r="BP460" s="123"/>
      <c r="BQ460" s="42"/>
      <c r="BR460" s="96"/>
    </row>
    <row r="461" spans="1:70" ht="30" hidden="1" customHeight="1" x14ac:dyDescent="0.35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 t="s">
        <v>108</v>
      </c>
      <c r="BM461" s="98"/>
      <c r="BN461" s="99"/>
      <c r="BO461" s="123"/>
      <c r="BP461" s="123"/>
      <c r="BQ461" s="42"/>
      <c r="BR461" s="96"/>
    </row>
    <row r="462" spans="1:70" ht="30" hidden="1" customHeight="1" x14ac:dyDescent="0.35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 t="s">
        <v>108</v>
      </c>
      <c r="BM462" s="98"/>
      <c r="BN462" s="99"/>
      <c r="BO462" s="123"/>
      <c r="BP462" s="123"/>
      <c r="BQ462" s="42"/>
      <c r="BR462" s="96"/>
    </row>
    <row r="463" spans="1:70" ht="30" hidden="1" customHeight="1" x14ac:dyDescent="0.35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 t="s">
        <v>108</v>
      </c>
      <c r="BM463" s="98"/>
      <c r="BN463" s="99"/>
      <c r="BO463" s="123"/>
      <c r="BP463" s="123"/>
      <c r="BQ463" s="42"/>
      <c r="BR463" s="96"/>
    </row>
    <row r="464" spans="1:70" ht="30" hidden="1" customHeight="1" x14ac:dyDescent="0.35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 t="s">
        <v>108</v>
      </c>
      <c r="BM464" s="98"/>
      <c r="BN464" s="99"/>
      <c r="BO464" s="123"/>
      <c r="BP464" s="123"/>
      <c r="BQ464" s="42"/>
      <c r="BR464" s="96"/>
    </row>
    <row r="465" spans="1:70" ht="30" hidden="1" customHeight="1" x14ac:dyDescent="0.35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 t="s">
        <v>108</v>
      </c>
      <c r="BM465" s="98"/>
      <c r="BN465" s="99"/>
      <c r="BO465" s="123"/>
      <c r="BP465" s="123"/>
      <c r="BQ465" s="42"/>
      <c r="BR465" s="96"/>
    </row>
    <row r="466" spans="1:70" ht="30" hidden="1" customHeight="1" x14ac:dyDescent="0.35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 t="s">
        <v>108</v>
      </c>
      <c r="BM466" s="98"/>
      <c r="BN466" s="99"/>
      <c r="BO466" s="123"/>
      <c r="BP466" s="123"/>
      <c r="BQ466" s="42"/>
      <c r="BR466" s="96"/>
    </row>
    <row r="467" spans="1:70" ht="30" hidden="1" customHeight="1" x14ac:dyDescent="0.35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 t="s">
        <v>108</v>
      </c>
      <c r="BM467" s="98"/>
      <c r="BN467" s="99"/>
      <c r="BO467" s="123"/>
      <c r="BP467" s="123"/>
      <c r="BQ467" s="42"/>
      <c r="BR467" s="96"/>
    </row>
    <row r="468" spans="1:70" ht="30" hidden="1" customHeight="1" x14ac:dyDescent="0.35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 t="s">
        <v>108</v>
      </c>
      <c r="BM468" s="98"/>
      <c r="BN468" s="99"/>
      <c r="BO468" s="123"/>
      <c r="BP468" s="123"/>
      <c r="BQ468" s="42"/>
      <c r="BR468" s="96"/>
    </row>
    <row r="469" spans="1:70" ht="30" hidden="1" customHeight="1" x14ac:dyDescent="0.35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 t="s">
        <v>108</v>
      </c>
      <c r="BM469" s="98"/>
      <c r="BN469" s="99"/>
      <c r="BO469" s="123"/>
      <c r="BP469" s="123"/>
      <c r="BQ469" s="42"/>
      <c r="BR469" s="96"/>
    </row>
    <row r="470" spans="1:70" ht="30" hidden="1" customHeight="1" x14ac:dyDescent="0.35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 t="s">
        <v>108</v>
      </c>
      <c r="BM470" s="98"/>
      <c r="BN470" s="99"/>
      <c r="BO470" s="123"/>
      <c r="BP470" s="123"/>
      <c r="BQ470" s="42"/>
      <c r="BR470" s="96"/>
    </row>
    <row r="471" spans="1:70" ht="30" hidden="1" customHeight="1" x14ac:dyDescent="0.35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 t="s">
        <v>108</v>
      </c>
      <c r="BM471" s="98"/>
      <c r="BN471" s="99"/>
      <c r="BO471" s="123"/>
      <c r="BP471" s="123"/>
      <c r="BQ471" s="42"/>
      <c r="BR471" s="96"/>
    </row>
    <row r="472" spans="1:70" ht="30" hidden="1" customHeight="1" x14ac:dyDescent="0.35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 t="s">
        <v>108</v>
      </c>
      <c r="BM472" s="98"/>
      <c r="BN472" s="99"/>
      <c r="BO472" s="123"/>
      <c r="BP472" s="123"/>
      <c r="BQ472" s="42"/>
      <c r="BR472" s="96"/>
    </row>
    <row r="473" spans="1:70" ht="30" hidden="1" customHeight="1" x14ac:dyDescent="0.35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 t="s">
        <v>108</v>
      </c>
      <c r="BM473" s="98"/>
      <c r="BN473" s="99"/>
      <c r="BO473" s="123"/>
      <c r="BP473" s="123"/>
      <c r="BQ473" s="42"/>
      <c r="BR473" s="96"/>
    </row>
    <row r="474" spans="1:70" ht="30" hidden="1" customHeight="1" x14ac:dyDescent="0.35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 t="s">
        <v>108</v>
      </c>
      <c r="BM474" s="98"/>
      <c r="BN474" s="99"/>
      <c r="BO474" s="123"/>
      <c r="BP474" s="123"/>
      <c r="BQ474" s="42"/>
      <c r="BR474" s="96"/>
    </row>
    <row r="475" spans="1:70" ht="30" hidden="1" customHeight="1" x14ac:dyDescent="0.35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 t="s">
        <v>108</v>
      </c>
      <c r="BM475" s="98"/>
      <c r="BN475" s="99"/>
      <c r="BO475" s="123"/>
      <c r="BP475" s="123"/>
      <c r="BQ475" s="42"/>
      <c r="BR475" s="96"/>
    </row>
    <row r="476" spans="1:70" ht="30" hidden="1" customHeight="1" x14ac:dyDescent="0.35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 t="s">
        <v>108</v>
      </c>
      <c r="BM476" s="98"/>
      <c r="BN476" s="99"/>
      <c r="BO476" s="123"/>
      <c r="BP476" s="123"/>
      <c r="BQ476" s="42"/>
      <c r="BR476" s="96"/>
    </row>
    <row r="477" spans="1:70" ht="30" hidden="1" customHeight="1" x14ac:dyDescent="0.35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 t="s">
        <v>108</v>
      </c>
      <c r="BM477" s="98"/>
      <c r="BN477" s="99"/>
      <c r="BO477" s="123"/>
      <c r="BP477" s="123"/>
      <c r="BQ477" s="42"/>
      <c r="BR477" s="96"/>
    </row>
    <row r="478" spans="1:70" ht="30" hidden="1" customHeight="1" x14ac:dyDescent="0.35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 t="s">
        <v>108</v>
      </c>
      <c r="BM478" s="98"/>
      <c r="BN478" s="99"/>
      <c r="BO478" s="123"/>
      <c r="BP478" s="123"/>
      <c r="BQ478" s="42"/>
      <c r="BR478" s="96"/>
    </row>
    <row r="479" spans="1:70" ht="30" hidden="1" customHeight="1" x14ac:dyDescent="0.35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 t="s">
        <v>108</v>
      </c>
      <c r="BM479" s="98"/>
      <c r="BN479" s="99"/>
      <c r="BO479" s="123"/>
      <c r="BP479" s="123"/>
      <c r="BQ479" s="42"/>
      <c r="BR479" s="96"/>
    </row>
    <row r="480" spans="1:70" ht="30" hidden="1" customHeight="1" x14ac:dyDescent="0.35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 t="s">
        <v>108</v>
      </c>
      <c r="BM480" s="98"/>
      <c r="BN480" s="99"/>
      <c r="BO480" s="123"/>
      <c r="BP480" s="123"/>
      <c r="BQ480" s="42"/>
      <c r="BR480" s="96"/>
    </row>
    <row r="481" spans="1:70" ht="30" hidden="1" customHeight="1" x14ac:dyDescent="0.35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 t="s">
        <v>108</v>
      </c>
      <c r="BM481" s="98"/>
      <c r="BN481" s="99"/>
      <c r="BO481" s="123"/>
      <c r="BP481" s="123"/>
      <c r="BQ481" s="42"/>
      <c r="BR481" s="96"/>
    </row>
    <row r="482" spans="1:70" ht="30" hidden="1" customHeight="1" x14ac:dyDescent="0.35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 t="s">
        <v>108</v>
      </c>
      <c r="BM482" s="98"/>
      <c r="BN482" s="99"/>
      <c r="BO482" s="123"/>
      <c r="BP482" s="123"/>
      <c r="BQ482" s="42"/>
      <c r="BR482" s="96"/>
    </row>
    <row r="483" spans="1:70" ht="30" hidden="1" customHeight="1" x14ac:dyDescent="0.35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 t="s">
        <v>108</v>
      </c>
      <c r="BM483" s="98"/>
      <c r="BN483" s="99"/>
      <c r="BO483" s="123"/>
      <c r="BP483" s="123"/>
      <c r="BQ483" s="42"/>
      <c r="BR483" s="96"/>
    </row>
    <row r="484" spans="1:70" ht="30" hidden="1" customHeight="1" x14ac:dyDescent="0.35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 t="s">
        <v>108</v>
      </c>
      <c r="BM484" s="98"/>
      <c r="BN484" s="99"/>
      <c r="BO484" s="123"/>
      <c r="BP484" s="123"/>
      <c r="BQ484" s="42"/>
      <c r="BR484" s="96"/>
    </row>
    <row r="485" spans="1:70" ht="30" hidden="1" customHeight="1" x14ac:dyDescent="0.35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 t="s">
        <v>108</v>
      </c>
      <c r="BM485" s="98"/>
      <c r="BN485" s="99"/>
      <c r="BO485" s="123"/>
      <c r="BP485" s="123"/>
      <c r="BQ485" s="42"/>
      <c r="BR485" s="96"/>
    </row>
    <row r="486" spans="1:70" ht="30" hidden="1" customHeight="1" x14ac:dyDescent="0.35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 t="s">
        <v>108</v>
      </c>
      <c r="BM486" s="98"/>
      <c r="BN486" s="99"/>
      <c r="BO486" s="123"/>
      <c r="BP486" s="123"/>
      <c r="BQ486" s="42"/>
      <c r="BR486" s="96"/>
    </row>
    <row r="487" spans="1:70" ht="30" hidden="1" customHeight="1" x14ac:dyDescent="0.35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 t="s">
        <v>108</v>
      </c>
      <c r="BM487" s="98"/>
      <c r="BN487" s="99"/>
      <c r="BO487" s="123"/>
      <c r="BP487" s="123"/>
      <c r="BQ487" s="42"/>
      <c r="BR487" s="96"/>
    </row>
    <row r="488" spans="1:70" ht="30" hidden="1" customHeight="1" x14ac:dyDescent="0.35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 t="s">
        <v>108</v>
      </c>
      <c r="BM488" s="98"/>
      <c r="BN488" s="99"/>
      <c r="BO488" s="123"/>
      <c r="BP488" s="123"/>
      <c r="BQ488" s="42"/>
      <c r="BR488" s="96"/>
    </row>
    <row r="489" spans="1:70" ht="30" hidden="1" customHeight="1" x14ac:dyDescent="0.35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 t="s">
        <v>108</v>
      </c>
      <c r="BM489" s="98"/>
      <c r="BN489" s="99"/>
      <c r="BO489" s="123"/>
      <c r="BP489" s="123"/>
      <c r="BQ489" s="42"/>
      <c r="BR489" s="96"/>
    </row>
    <row r="490" spans="1:70" ht="30" hidden="1" customHeight="1" x14ac:dyDescent="0.35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 t="s">
        <v>108</v>
      </c>
      <c r="BM490" s="98"/>
      <c r="BN490" s="99"/>
      <c r="BO490" s="123"/>
      <c r="BP490" s="123"/>
      <c r="BQ490" s="42"/>
      <c r="BR490" s="96"/>
    </row>
    <row r="491" spans="1:70" ht="30" hidden="1" customHeight="1" x14ac:dyDescent="0.35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 t="s">
        <v>108</v>
      </c>
      <c r="BM491" s="98"/>
      <c r="BN491" s="99"/>
      <c r="BO491" s="123"/>
      <c r="BP491" s="123"/>
      <c r="BQ491" s="42"/>
      <c r="BR491" s="96"/>
    </row>
    <row r="492" spans="1:70" ht="30" hidden="1" customHeight="1" x14ac:dyDescent="0.35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 t="s">
        <v>108</v>
      </c>
      <c r="BM492" s="98"/>
      <c r="BN492" s="99"/>
      <c r="BO492" s="123"/>
      <c r="BP492" s="123"/>
      <c r="BQ492" s="42"/>
      <c r="BR492" s="96"/>
    </row>
    <row r="493" spans="1:70" ht="30" hidden="1" customHeight="1" x14ac:dyDescent="0.35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 t="s">
        <v>108</v>
      </c>
      <c r="BM493" s="98"/>
      <c r="BN493" s="99"/>
      <c r="BO493" s="123"/>
      <c r="BP493" s="123"/>
      <c r="BQ493" s="42"/>
      <c r="BR493" s="96"/>
    </row>
    <row r="494" spans="1:70" ht="30" hidden="1" customHeight="1" x14ac:dyDescent="0.35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 t="s">
        <v>108</v>
      </c>
      <c r="BM494" s="98"/>
      <c r="BN494" s="99"/>
      <c r="BO494" s="123"/>
      <c r="BP494" s="123"/>
      <c r="BQ494" s="42"/>
      <c r="BR494" s="96"/>
    </row>
    <row r="495" spans="1:70" ht="30" hidden="1" customHeight="1" x14ac:dyDescent="0.35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 t="s">
        <v>108</v>
      </c>
      <c r="BM495" s="98"/>
      <c r="BN495" s="99"/>
      <c r="BO495" s="123"/>
      <c r="BP495" s="123"/>
      <c r="BQ495" s="42"/>
      <c r="BR495" s="96"/>
    </row>
    <row r="496" spans="1:70" ht="30" hidden="1" customHeight="1" x14ac:dyDescent="0.35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 t="s">
        <v>108</v>
      </c>
      <c r="BM496" s="98"/>
      <c r="BN496" s="99"/>
      <c r="BO496" s="123"/>
      <c r="BP496" s="123"/>
      <c r="BQ496" s="42"/>
      <c r="BR496" s="96"/>
    </row>
    <row r="497" spans="1:70" ht="30" hidden="1" customHeight="1" x14ac:dyDescent="0.35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 t="s">
        <v>108</v>
      </c>
      <c r="BM497" s="98"/>
      <c r="BN497" s="99"/>
      <c r="BO497" s="123"/>
      <c r="BP497" s="123"/>
      <c r="BQ497" s="42"/>
      <c r="BR497" s="96"/>
    </row>
    <row r="498" spans="1:70" ht="30" hidden="1" customHeight="1" x14ac:dyDescent="0.35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 t="s">
        <v>108</v>
      </c>
      <c r="BM498" s="98"/>
      <c r="BN498" s="99"/>
      <c r="BO498" s="123"/>
      <c r="BP498" s="123"/>
      <c r="BQ498" s="42"/>
      <c r="BR498" s="96"/>
    </row>
    <row r="499" spans="1:70" ht="30" hidden="1" customHeight="1" x14ac:dyDescent="0.35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 t="s">
        <v>108</v>
      </c>
      <c r="BM499" s="98"/>
      <c r="BN499" s="99"/>
      <c r="BO499" s="123"/>
      <c r="BP499" s="123"/>
      <c r="BQ499" s="42"/>
      <c r="BR499" s="96"/>
    </row>
    <row r="500" spans="1:70" ht="30" hidden="1" customHeight="1" x14ac:dyDescent="0.35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 t="s">
        <v>108</v>
      </c>
      <c r="BM500" s="98"/>
      <c r="BN500" s="99"/>
      <c r="BO500" s="123"/>
      <c r="BP500" s="123"/>
      <c r="BQ500" s="42"/>
      <c r="BR500" s="96"/>
    </row>
    <row r="501" spans="1:70" ht="30" hidden="1" customHeight="1" x14ac:dyDescent="0.35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 t="s">
        <v>108</v>
      </c>
      <c r="BM501" s="98"/>
      <c r="BN501" s="99"/>
      <c r="BO501" s="123"/>
      <c r="BP501" s="123"/>
      <c r="BQ501" s="42"/>
      <c r="BR501" s="96"/>
    </row>
    <row r="502" spans="1:70" ht="30" hidden="1" customHeight="1" x14ac:dyDescent="0.35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 t="s">
        <v>108</v>
      </c>
      <c r="BM502" s="98"/>
      <c r="BN502" s="99"/>
      <c r="BO502" s="123"/>
      <c r="BP502" s="123"/>
      <c r="BQ502" s="42"/>
      <c r="BR502" s="96"/>
    </row>
    <row r="503" spans="1:70" ht="30" hidden="1" customHeight="1" x14ac:dyDescent="0.35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 t="s">
        <v>108</v>
      </c>
      <c r="BM503" s="98"/>
      <c r="BN503" s="99"/>
      <c r="BO503" s="123"/>
      <c r="BP503" s="123"/>
      <c r="BQ503" s="42"/>
      <c r="BR503" s="96"/>
    </row>
    <row r="504" spans="1:70" ht="30" hidden="1" customHeight="1" x14ac:dyDescent="0.35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 t="s">
        <v>108</v>
      </c>
      <c r="BM504" s="98"/>
      <c r="BN504" s="99"/>
      <c r="BO504" s="123"/>
      <c r="BP504" s="123"/>
      <c r="BQ504" s="42"/>
      <c r="BR504" s="96"/>
    </row>
    <row r="505" spans="1:70" ht="30" hidden="1" customHeight="1" x14ac:dyDescent="0.35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 t="s">
        <v>108</v>
      </c>
      <c r="BM505" s="98"/>
      <c r="BN505" s="99"/>
      <c r="BO505" s="123"/>
      <c r="BP505" s="123"/>
      <c r="BQ505" s="42"/>
      <c r="BR505" s="96"/>
    </row>
    <row r="506" spans="1:70" ht="30" hidden="1" customHeight="1" x14ac:dyDescent="0.35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 t="s">
        <v>108</v>
      </c>
      <c r="BM506" s="98"/>
      <c r="BN506" s="99"/>
      <c r="BO506" s="123"/>
      <c r="BP506" s="123"/>
      <c r="BQ506" s="42"/>
      <c r="BR506" s="96"/>
    </row>
    <row r="507" spans="1:70" ht="30" hidden="1" customHeight="1" x14ac:dyDescent="0.35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 t="s">
        <v>108</v>
      </c>
      <c r="BM507" s="98"/>
      <c r="BN507" s="99"/>
      <c r="BO507" s="123"/>
      <c r="BP507" s="123"/>
      <c r="BQ507" s="42"/>
      <c r="BR507" s="96"/>
    </row>
    <row r="508" spans="1:70" ht="30" hidden="1" customHeight="1" x14ac:dyDescent="0.35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 t="s">
        <v>108</v>
      </c>
      <c r="BM508" s="98"/>
      <c r="BN508" s="99"/>
      <c r="BO508" s="123"/>
      <c r="BP508" s="123"/>
      <c r="BQ508" s="42"/>
      <c r="BR508" s="96"/>
    </row>
    <row r="509" spans="1:70" ht="30" hidden="1" customHeight="1" x14ac:dyDescent="0.35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 t="s">
        <v>108</v>
      </c>
      <c r="BM509" s="98"/>
      <c r="BN509" s="99"/>
      <c r="BO509" s="123"/>
      <c r="BP509" s="123"/>
      <c r="BQ509" s="42"/>
      <c r="BR509" s="96"/>
    </row>
    <row r="510" spans="1:70" ht="30" hidden="1" customHeight="1" x14ac:dyDescent="0.35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 t="s">
        <v>108</v>
      </c>
      <c r="BM510" s="98"/>
      <c r="BN510" s="99"/>
      <c r="BO510" s="123"/>
      <c r="BP510" s="123"/>
      <c r="BQ510" s="42"/>
      <c r="BR510" s="96"/>
    </row>
    <row r="511" spans="1:70" ht="30" hidden="1" customHeight="1" x14ac:dyDescent="0.35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 t="s">
        <v>108</v>
      </c>
      <c r="BM511" s="98"/>
      <c r="BN511" s="99"/>
      <c r="BO511" s="123"/>
      <c r="BP511" s="123"/>
      <c r="BQ511" s="42"/>
      <c r="BR511" s="96"/>
    </row>
    <row r="512" spans="1:70" ht="30" hidden="1" customHeight="1" x14ac:dyDescent="0.35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 t="s">
        <v>108</v>
      </c>
      <c r="BM512" s="98"/>
      <c r="BN512" s="99"/>
      <c r="BO512" s="123"/>
      <c r="BP512" s="123"/>
      <c r="BQ512" s="42"/>
      <c r="BR512" s="96"/>
    </row>
    <row r="513" spans="1:70" ht="30" hidden="1" customHeight="1" x14ac:dyDescent="0.35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 t="s">
        <v>108</v>
      </c>
      <c r="BM513" s="98"/>
      <c r="BN513" s="99"/>
      <c r="BO513" s="123"/>
      <c r="BP513" s="123"/>
      <c r="BQ513" s="42"/>
      <c r="BR513" s="96"/>
    </row>
    <row r="514" spans="1:70" ht="30" hidden="1" customHeight="1" x14ac:dyDescent="0.35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 t="s">
        <v>108</v>
      </c>
      <c r="BM514" s="98"/>
      <c r="BN514" s="99"/>
      <c r="BO514" s="123"/>
      <c r="BP514" s="123"/>
      <c r="BQ514" s="42"/>
      <c r="BR514" s="96"/>
    </row>
    <row r="515" spans="1:70" ht="30" hidden="1" customHeight="1" x14ac:dyDescent="0.35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 t="s">
        <v>108</v>
      </c>
      <c r="BM515" s="98"/>
      <c r="BN515" s="99"/>
      <c r="BO515" s="123"/>
      <c r="BP515" s="123"/>
      <c r="BQ515" s="42"/>
      <c r="BR515" s="96"/>
    </row>
    <row r="516" spans="1:70" ht="30" hidden="1" customHeight="1" x14ac:dyDescent="0.35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 t="s">
        <v>108</v>
      </c>
      <c r="BM516" s="98"/>
      <c r="BN516" s="99"/>
      <c r="BO516" s="123"/>
      <c r="BP516" s="123"/>
      <c r="BQ516" s="42"/>
      <c r="BR516" s="96"/>
    </row>
    <row r="517" spans="1:70" ht="30" hidden="1" customHeight="1" x14ac:dyDescent="0.35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 t="s">
        <v>108</v>
      </c>
      <c r="BM517" s="98"/>
      <c r="BN517" s="99"/>
      <c r="BO517" s="123"/>
      <c r="BP517" s="123"/>
      <c r="BQ517" s="42"/>
      <c r="BR517" s="96"/>
    </row>
    <row r="518" spans="1:70" ht="30" hidden="1" customHeight="1" x14ac:dyDescent="0.35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 t="s">
        <v>108</v>
      </c>
      <c r="BM518" s="98"/>
      <c r="BN518" s="99"/>
      <c r="BO518" s="123"/>
      <c r="BP518" s="123"/>
      <c r="BQ518" s="42"/>
      <c r="BR518" s="96"/>
    </row>
    <row r="519" spans="1:70" ht="30" hidden="1" customHeight="1" x14ac:dyDescent="0.35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 t="s">
        <v>108</v>
      </c>
      <c r="BM519" s="98"/>
      <c r="BN519" s="99"/>
      <c r="BO519" s="123"/>
      <c r="BP519" s="123"/>
      <c r="BQ519" s="42"/>
      <c r="BR519" s="96"/>
    </row>
    <row r="520" spans="1:70" ht="30" hidden="1" customHeight="1" x14ac:dyDescent="0.35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 t="s">
        <v>108</v>
      </c>
      <c r="BM520" s="98"/>
      <c r="BN520" s="99"/>
      <c r="BO520" s="123"/>
      <c r="BP520" s="123"/>
      <c r="BQ520" s="42"/>
      <c r="BR520" s="96"/>
    </row>
    <row r="521" spans="1:70" ht="30" hidden="1" customHeight="1" x14ac:dyDescent="0.35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 t="s">
        <v>108</v>
      </c>
      <c r="BM521" s="98"/>
      <c r="BN521" s="99"/>
      <c r="BO521" s="123"/>
      <c r="BP521" s="123"/>
      <c r="BQ521" s="42"/>
      <c r="BR521" s="96"/>
    </row>
    <row r="522" spans="1:70" ht="30" hidden="1" customHeight="1" x14ac:dyDescent="0.35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 t="s">
        <v>108</v>
      </c>
      <c r="BM522" s="98"/>
      <c r="BN522" s="99"/>
      <c r="BO522" s="123"/>
      <c r="BP522" s="123"/>
      <c r="BQ522" s="42"/>
      <c r="BR522" s="96"/>
    </row>
    <row r="523" spans="1:70" ht="30" hidden="1" customHeight="1" x14ac:dyDescent="0.35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 t="s">
        <v>108</v>
      </c>
      <c r="BM523" s="98"/>
      <c r="BN523" s="99"/>
      <c r="BO523" s="123"/>
      <c r="BP523" s="123"/>
      <c r="BQ523" s="42"/>
      <c r="BR523" s="96"/>
    </row>
    <row r="524" spans="1:70" ht="30" hidden="1" customHeight="1" x14ac:dyDescent="0.35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 t="s">
        <v>108</v>
      </c>
      <c r="BM524" s="98"/>
      <c r="BN524" s="99"/>
      <c r="BO524" s="123"/>
      <c r="BP524" s="123"/>
      <c r="BQ524" s="42"/>
      <c r="BR524" s="96"/>
    </row>
    <row r="525" spans="1:70" ht="30" hidden="1" customHeight="1" x14ac:dyDescent="0.35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 t="s">
        <v>108</v>
      </c>
      <c r="BM525" s="98"/>
      <c r="BN525" s="99"/>
      <c r="BO525" s="123"/>
      <c r="BP525" s="123"/>
      <c r="BQ525" s="42"/>
      <c r="BR525" s="96"/>
    </row>
    <row r="526" spans="1:70" ht="30" hidden="1" customHeight="1" x14ac:dyDescent="0.35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 t="s">
        <v>108</v>
      </c>
      <c r="BM526" s="98"/>
      <c r="BN526" s="99"/>
      <c r="BO526" s="123"/>
      <c r="BP526" s="123"/>
      <c r="BQ526" s="42"/>
      <c r="BR526" s="96"/>
    </row>
    <row r="527" spans="1:70" ht="30" hidden="1" customHeight="1" x14ac:dyDescent="0.35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 t="s">
        <v>108</v>
      </c>
      <c r="BM527" s="98"/>
      <c r="BN527" s="99"/>
      <c r="BO527" s="123"/>
      <c r="BP527" s="123"/>
      <c r="BQ527" s="42"/>
      <c r="BR527" s="96"/>
    </row>
    <row r="528" spans="1:70" ht="30" hidden="1" customHeight="1" x14ac:dyDescent="0.35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 t="s">
        <v>108</v>
      </c>
      <c r="BM528" s="98"/>
      <c r="BN528" s="99"/>
      <c r="BO528" s="123"/>
      <c r="BP528" s="123"/>
      <c r="BQ528" s="42"/>
      <c r="BR528" s="96"/>
    </row>
    <row r="529" spans="1:70" ht="30" hidden="1" customHeight="1" x14ac:dyDescent="0.35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 t="s">
        <v>108</v>
      </c>
      <c r="BM529" s="98"/>
      <c r="BN529" s="99"/>
      <c r="BO529" s="123"/>
      <c r="BP529" s="123"/>
      <c r="BQ529" s="42"/>
      <c r="BR529" s="96"/>
    </row>
    <row r="530" spans="1:70" ht="30" hidden="1" customHeight="1" x14ac:dyDescent="0.35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 t="s">
        <v>108</v>
      </c>
      <c r="BM530" s="98"/>
      <c r="BN530" s="99"/>
      <c r="BO530" s="123"/>
      <c r="BP530" s="123"/>
      <c r="BQ530" s="42"/>
      <c r="BR530" s="96"/>
    </row>
    <row r="531" spans="1:70" ht="30" hidden="1" customHeight="1" x14ac:dyDescent="0.35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 t="s">
        <v>108</v>
      </c>
      <c r="BM531" s="98"/>
      <c r="BN531" s="99"/>
      <c r="BO531" s="123"/>
      <c r="BP531" s="123"/>
      <c r="BQ531" s="42"/>
      <c r="BR531" s="96"/>
    </row>
    <row r="532" spans="1:70" ht="30" hidden="1" customHeight="1" x14ac:dyDescent="0.35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 t="s">
        <v>108</v>
      </c>
      <c r="BM532" s="98"/>
      <c r="BN532" s="99"/>
      <c r="BO532" s="123"/>
      <c r="BP532" s="123"/>
      <c r="BQ532" s="42"/>
      <c r="BR532" s="96"/>
    </row>
    <row r="533" spans="1:70" ht="30" hidden="1" customHeight="1" x14ac:dyDescent="0.35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 t="s">
        <v>108</v>
      </c>
      <c r="BM533" s="98"/>
      <c r="BN533" s="99"/>
      <c r="BO533" s="123"/>
      <c r="BP533" s="123"/>
      <c r="BQ533" s="42"/>
      <c r="BR533" s="96"/>
    </row>
    <row r="534" spans="1:70" ht="30" hidden="1" customHeight="1" x14ac:dyDescent="0.35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 t="s">
        <v>108</v>
      </c>
      <c r="BM534" s="98"/>
      <c r="BN534" s="99"/>
      <c r="BO534" s="123"/>
      <c r="BP534" s="123"/>
      <c r="BQ534" s="42"/>
      <c r="BR534" s="96"/>
    </row>
    <row r="535" spans="1:70" ht="30" hidden="1" customHeight="1" x14ac:dyDescent="0.35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 t="s">
        <v>108</v>
      </c>
      <c r="BM535" s="98"/>
      <c r="BN535" s="99"/>
      <c r="BO535" s="123"/>
      <c r="BP535" s="123"/>
      <c r="BQ535" s="42"/>
      <c r="BR535" s="96"/>
    </row>
    <row r="536" spans="1:70" ht="30" hidden="1" customHeight="1" x14ac:dyDescent="0.35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 t="s">
        <v>108</v>
      </c>
      <c r="BM536" s="98"/>
      <c r="BN536" s="99"/>
      <c r="BO536" s="123"/>
      <c r="BP536" s="123"/>
      <c r="BQ536" s="42"/>
      <c r="BR536" s="96"/>
    </row>
    <row r="537" spans="1:70" ht="30" hidden="1" customHeight="1" x14ac:dyDescent="0.35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 t="s">
        <v>108</v>
      </c>
      <c r="BM537" s="98"/>
      <c r="BN537" s="99"/>
      <c r="BO537" s="123"/>
      <c r="BP537" s="123"/>
      <c r="BQ537" s="42"/>
      <c r="BR537" s="96"/>
    </row>
    <row r="538" spans="1:70" ht="30" hidden="1" customHeight="1" x14ac:dyDescent="0.35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 t="s">
        <v>108</v>
      </c>
      <c r="BM538" s="98"/>
      <c r="BN538" s="99"/>
      <c r="BO538" s="123"/>
      <c r="BP538" s="123"/>
      <c r="BQ538" s="42"/>
      <c r="BR538" s="96"/>
    </row>
    <row r="539" spans="1:70" ht="30" hidden="1" customHeight="1" x14ac:dyDescent="0.35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 t="s">
        <v>108</v>
      </c>
      <c r="BM539" s="98"/>
      <c r="BN539" s="99"/>
      <c r="BO539" s="123"/>
      <c r="BP539" s="123"/>
      <c r="BQ539" s="42"/>
      <c r="BR539" s="96"/>
    </row>
    <row r="540" spans="1:70" ht="30" hidden="1" customHeight="1" x14ac:dyDescent="0.35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 t="s">
        <v>108</v>
      </c>
      <c r="BM540" s="98"/>
      <c r="BN540" s="99"/>
      <c r="BO540" s="123"/>
      <c r="BP540" s="123"/>
      <c r="BQ540" s="42"/>
      <c r="BR540" s="96"/>
    </row>
    <row r="541" spans="1:70" ht="30" hidden="1" customHeight="1" x14ac:dyDescent="0.35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 t="s">
        <v>108</v>
      </c>
      <c r="BM541" s="98"/>
      <c r="BN541" s="99"/>
      <c r="BO541" s="123"/>
      <c r="BP541" s="123"/>
      <c r="BQ541" s="42"/>
      <c r="BR541" s="96"/>
    </row>
    <row r="542" spans="1:70" ht="30" hidden="1" customHeight="1" x14ac:dyDescent="0.35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 t="s">
        <v>108</v>
      </c>
      <c r="BM542" s="98"/>
      <c r="BN542" s="99"/>
      <c r="BO542" s="123"/>
      <c r="BP542" s="123"/>
      <c r="BQ542" s="42"/>
      <c r="BR542" s="96"/>
    </row>
    <row r="543" spans="1:70" ht="30" hidden="1" customHeight="1" x14ac:dyDescent="0.35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 t="s">
        <v>108</v>
      </c>
      <c r="BM543" s="98"/>
      <c r="BN543" s="99"/>
      <c r="BO543" s="123"/>
      <c r="BP543" s="123"/>
      <c r="BQ543" s="42"/>
      <c r="BR543" s="96"/>
    </row>
    <row r="544" spans="1:70" ht="30" hidden="1" customHeight="1" x14ac:dyDescent="0.35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 t="s">
        <v>108</v>
      </c>
      <c r="BM544" s="98"/>
      <c r="BN544" s="99"/>
      <c r="BO544" s="123"/>
      <c r="BP544" s="123"/>
      <c r="BQ544" s="42"/>
      <c r="BR544" s="96"/>
    </row>
    <row r="545" spans="1:70" ht="30" hidden="1" customHeight="1" x14ac:dyDescent="0.35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 t="s">
        <v>108</v>
      </c>
      <c r="BM545" s="98"/>
      <c r="BN545" s="99"/>
      <c r="BO545" s="123"/>
      <c r="BP545" s="123"/>
      <c r="BQ545" s="42"/>
      <c r="BR545" s="96"/>
    </row>
    <row r="546" spans="1:70" ht="30" hidden="1" customHeight="1" x14ac:dyDescent="0.35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 t="s">
        <v>108</v>
      </c>
      <c r="BM546" s="98"/>
      <c r="BN546" s="99"/>
      <c r="BO546" s="123"/>
      <c r="BP546" s="123"/>
      <c r="BQ546" s="42"/>
      <c r="BR546" s="96"/>
    </row>
    <row r="547" spans="1:70" ht="30" hidden="1" customHeight="1" x14ac:dyDescent="0.35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 t="s">
        <v>108</v>
      </c>
      <c r="BM547" s="98"/>
      <c r="BN547" s="99"/>
      <c r="BO547" s="123"/>
      <c r="BP547" s="123"/>
      <c r="BQ547" s="42"/>
      <c r="BR547" s="96"/>
    </row>
    <row r="548" spans="1:70" ht="30" hidden="1" customHeight="1" x14ac:dyDescent="0.35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 t="s">
        <v>108</v>
      </c>
      <c r="BM548" s="98"/>
      <c r="BN548" s="99"/>
      <c r="BO548" s="123"/>
      <c r="BP548" s="123"/>
      <c r="BQ548" s="42"/>
      <c r="BR548" s="96"/>
    </row>
    <row r="549" spans="1:70" ht="30" hidden="1" customHeight="1" x14ac:dyDescent="0.35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 t="s">
        <v>108</v>
      </c>
      <c r="BM549" s="98"/>
      <c r="BN549" s="99"/>
      <c r="BO549" s="123"/>
      <c r="BP549" s="123"/>
      <c r="BQ549" s="42"/>
      <c r="BR549" s="96"/>
    </row>
    <row r="550" spans="1:70" ht="30" hidden="1" customHeight="1" x14ac:dyDescent="0.35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 t="s">
        <v>108</v>
      </c>
      <c r="BM550" s="98"/>
      <c r="BN550" s="99"/>
      <c r="BO550" s="123"/>
      <c r="BP550" s="123"/>
      <c r="BQ550" s="42"/>
      <c r="BR550" s="96"/>
    </row>
    <row r="551" spans="1:70" ht="30" hidden="1" customHeight="1" x14ac:dyDescent="0.35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 t="s">
        <v>108</v>
      </c>
      <c r="BM551" s="98"/>
      <c r="BN551" s="99"/>
      <c r="BO551" s="123"/>
      <c r="BP551" s="123"/>
      <c r="BQ551" s="42"/>
      <c r="BR551" s="96"/>
    </row>
    <row r="552" spans="1:70" ht="30" hidden="1" customHeight="1" x14ac:dyDescent="0.35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 t="s">
        <v>108</v>
      </c>
      <c r="BM552" s="98"/>
      <c r="BN552" s="99"/>
      <c r="BO552" s="123"/>
      <c r="BP552" s="123"/>
      <c r="BQ552" s="42"/>
      <c r="BR552" s="96"/>
    </row>
    <row r="553" spans="1:70" ht="30" hidden="1" customHeight="1" x14ac:dyDescent="0.35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 t="s">
        <v>108</v>
      </c>
      <c r="BM553" s="98"/>
      <c r="BN553" s="99"/>
      <c r="BO553" s="123"/>
      <c r="BP553" s="123"/>
      <c r="BQ553" s="42"/>
      <c r="BR553" s="96"/>
    </row>
    <row r="554" spans="1:70" ht="30" hidden="1" customHeight="1" x14ac:dyDescent="0.35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 t="s">
        <v>108</v>
      </c>
      <c r="BM554" s="98"/>
      <c r="BN554" s="99"/>
      <c r="BO554" s="123"/>
      <c r="BP554" s="123"/>
      <c r="BQ554" s="42"/>
      <c r="BR554" s="96"/>
    </row>
    <row r="555" spans="1:70" ht="30" hidden="1" customHeight="1" x14ac:dyDescent="0.35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 t="s">
        <v>108</v>
      </c>
      <c r="BM555" s="98"/>
      <c r="BN555" s="99"/>
      <c r="BO555" s="123"/>
      <c r="BP555" s="123"/>
      <c r="BQ555" s="42"/>
      <c r="BR555" s="96"/>
    </row>
    <row r="556" spans="1:70" ht="30" hidden="1" customHeight="1" x14ac:dyDescent="0.35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 t="s">
        <v>108</v>
      </c>
      <c r="BM556" s="98"/>
      <c r="BN556" s="99"/>
      <c r="BO556" s="123"/>
      <c r="BP556" s="123"/>
      <c r="BQ556" s="42"/>
      <c r="BR556" s="96"/>
    </row>
    <row r="557" spans="1:70" ht="30" hidden="1" customHeight="1" x14ac:dyDescent="0.35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 t="s">
        <v>108</v>
      </c>
      <c r="BM557" s="98"/>
      <c r="BN557" s="99"/>
      <c r="BO557" s="123"/>
      <c r="BP557" s="123"/>
      <c r="BQ557" s="42"/>
      <c r="BR557" s="96"/>
    </row>
    <row r="558" spans="1:70" ht="30" hidden="1" customHeight="1" x14ac:dyDescent="0.35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 t="s">
        <v>108</v>
      </c>
      <c r="BM558" s="98"/>
      <c r="BN558" s="99"/>
      <c r="BO558" s="123"/>
      <c r="BP558" s="123"/>
      <c r="BQ558" s="42"/>
      <c r="BR558" s="96"/>
    </row>
    <row r="559" spans="1:70" ht="30" hidden="1" customHeight="1" x14ac:dyDescent="0.35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 t="s">
        <v>108</v>
      </c>
      <c r="BM559" s="98"/>
      <c r="BN559" s="99"/>
      <c r="BO559" s="123"/>
      <c r="BP559" s="123"/>
      <c r="BQ559" s="42"/>
      <c r="BR559" s="96"/>
    </row>
    <row r="560" spans="1:70" ht="30" hidden="1" customHeight="1" x14ac:dyDescent="0.35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 t="s">
        <v>108</v>
      </c>
      <c r="BM560" s="98"/>
      <c r="BN560" s="99"/>
      <c r="BO560" s="123"/>
      <c r="BP560" s="123"/>
      <c r="BQ560" s="42"/>
      <c r="BR560" s="96"/>
    </row>
    <row r="561" spans="1:70" ht="30" hidden="1" customHeight="1" x14ac:dyDescent="0.35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 t="s">
        <v>108</v>
      </c>
      <c r="BM561" s="98"/>
      <c r="BN561" s="99"/>
      <c r="BO561" s="123"/>
      <c r="BP561" s="123"/>
      <c r="BQ561" s="42"/>
      <c r="BR561" s="96"/>
    </row>
    <row r="562" spans="1:70" ht="30" hidden="1" customHeight="1" x14ac:dyDescent="0.35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 t="s">
        <v>108</v>
      </c>
      <c r="BM562" s="98"/>
      <c r="BN562" s="99"/>
      <c r="BO562" s="123"/>
      <c r="BP562" s="123"/>
      <c r="BQ562" s="42"/>
      <c r="BR562" s="96"/>
    </row>
    <row r="563" spans="1:70" ht="30" hidden="1" customHeight="1" x14ac:dyDescent="0.35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 t="s">
        <v>108</v>
      </c>
      <c r="BM563" s="98"/>
      <c r="BN563" s="99"/>
      <c r="BO563" s="123"/>
      <c r="BP563" s="123"/>
      <c r="BQ563" s="42"/>
      <c r="BR563" s="96"/>
    </row>
    <row r="564" spans="1:70" ht="30" hidden="1" customHeight="1" x14ac:dyDescent="0.35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 t="s">
        <v>108</v>
      </c>
      <c r="BM564" s="98"/>
      <c r="BN564" s="99"/>
      <c r="BO564" s="123"/>
      <c r="BP564" s="123"/>
      <c r="BQ564" s="42"/>
      <c r="BR564" s="96"/>
    </row>
    <row r="565" spans="1:70" ht="30" hidden="1" customHeight="1" x14ac:dyDescent="0.35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 t="s">
        <v>108</v>
      </c>
      <c r="BM565" s="98"/>
      <c r="BN565" s="99"/>
      <c r="BO565" s="123"/>
      <c r="BP565" s="123"/>
      <c r="BQ565" s="42"/>
      <c r="BR565" s="96"/>
    </row>
    <row r="566" spans="1:70" ht="30" hidden="1" customHeight="1" x14ac:dyDescent="0.35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 t="s">
        <v>108</v>
      </c>
      <c r="BM566" s="98"/>
      <c r="BN566" s="99"/>
      <c r="BO566" s="123"/>
      <c r="BP566" s="123"/>
      <c r="BQ566" s="42"/>
      <c r="BR566" s="96"/>
    </row>
    <row r="567" spans="1:70" ht="30" hidden="1" customHeight="1" x14ac:dyDescent="0.35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 t="s">
        <v>108</v>
      </c>
      <c r="BM567" s="98"/>
      <c r="BN567" s="99"/>
      <c r="BO567" s="123"/>
      <c r="BP567" s="123"/>
      <c r="BQ567" s="42"/>
      <c r="BR567" s="96"/>
    </row>
    <row r="568" spans="1:70" ht="30" hidden="1" customHeight="1" x14ac:dyDescent="0.35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 t="s">
        <v>108</v>
      </c>
      <c r="BM568" s="98"/>
      <c r="BN568" s="99"/>
      <c r="BO568" s="123"/>
      <c r="BP568" s="123"/>
      <c r="BQ568" s="42"/>
      <c r="BR568" s="96"/>
    </row>
    <row r="569" spans="1:70" ht="30" hidden="1" customHeight="1" x14ac:dyDescent="0.35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 t="s">
        <v>108</v>
      </c>
      <c r="BM569" s="98"/>
      <c r="BN569" s="99"/>
      <c r="BO569" s="123"/>
      <c r="BP569" s="123"/>
      <c r="BQ569" s="42"/>
      <c r="BR569" s="96"/>
    </row>
    <row r="570" spans="1:70" ht="30" hidden="1" customHeight="1" x14ac:dyDescent="0.35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 t="s">
        <v>108</v>
      </c>
      <c r="BM570" s="98"/>
      <c r="BN570" s="99"/>
      <c r="BO570" s="123"/>
      <c r="BP570" s="123"/>
      <c r="BQ570" s="42"/>
      <c r="BR570" s="96"/>
    </row>
    <row r="571" spans="1:70" ht="30" hidden="1" customHeight="1" x14ac:dyDescent="0.35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 t="s">
        <v>108</v>
      </c>
      <c r="BM571" s="98"/>
      <c r="BN571" s="99"/>
      <c r="BO571" s="123"/>
      <c r="BP571" s="123"/>
      <c r="BQ571" s="42"/>
      <c r="BR571" s="96"/>
    </row>
    <row r="572" spans="1:70" ht="30" hidden="1" customHeight="1" x14ac:dyDescent="0.35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 t="s">
        <v>108</v>
      </c>
      <c r="BM572" s="98"/>
      <c r="BN572" s="99"/>
      <c r="BO572" s="123"/>
      <c r="BP572" s="123"/>
      <c r="BQ572" s="42"/>
      <c r="BR572" s="96"/>
    </row>
    <row r="573" spans="1:70" ht="30" hidden="1" customHeight="1" x14ac:dyDescent="0.35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 t="s">
        <v>108</v>
      </c>
      <c r="BM573" s="98"/>
      <c r="BN573" s="99"/>
      <c r="BO573" s="123"/>
      <c r="BP573" s="123"/>
      <c r="BQ573" s="42"/>
      <c r="BR573" s="96"/>
    </row>
    <row r="574" spans="1:70" ht="30" hidden="1" customHeight="1" x14ac:dyDescent="0.35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 t="s">
        <v>108</v>
      </c>
      <c r="BM574" s="98"/>
      <c r="BN574" s="99"/>
      <c r="BO574" s="123"/>
      <c r="BP574" s="123"/>
      <c r="BQ574" s="42"/>
      <c r="BR574" s="96"/>
    </row>
    <row r="575" spans="1:70" ht="30" hidden="1" customHeight="1" x14ac:dyDescent="0.35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 t="s">
        <v>108</v>
      </c>
      <c r="BM575" s="98"/>
      <c r="BN575" s="99"/>
      <c r="BO575" s="123"/>
      <c r="BP575" s="123"/>
      <c r="BQ575" s="42"/>
      <c r="BR575" s="96"/>
    </row>
    <row r="576" spans="1:70" ht="30" hidden="1" customHeight="1" x14ac:dyDescent="0.35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 t="s">
        <v>108</v>
      </c>
      <c r="BM576" s="98"/>
      <c r="BN576" s="99"/>
      <c r="BO576" s="123"/>
      <c r="BP576" s="123"/>
      <c r="BQ576" s="42"/>
      <c r="BR576" s="96"/>
    </row>
    <row r="577" spans="1:70" ht="30" hidden="1" customHeight="1" x14ac:dyDescent="0.35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 t="s">
        <v>108</v>
      </c>
      <c r="BM577" s="98"/>
      <c r="BN577" s="99"/>
      <c r="BO577" s="123"/>
      <c r="BP577" s="123"/>
      <c r="BQ577" s="42"/>
      <c r="BR577" s="96"/>
    </row>
    <row r="578" spans="1:70" ht="30" hidden="1" customHeight="1" x14ac:dyDescent="0.35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 t="s">
        <v>108</v>
      </c>
      <c r="BM578" s="98"/>
      <c r="BN578" s="99"/>
      <c r="BO578" s="123"/>
      <c r="BP578" s="123"/>
      <c r="BQ578" s="42"/>
      <c r="BR578" s="96"/>
    </row>
    <row r="579" spans="1:70" ht="30" hidden="1" customHeight="1" x14ac:dyDescent="0.35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 t="s">
        <v>108</v>
      </c>
      <c r="BM579" s="98"/>
      <c r="BN579" s="99"/>
      <c r="BO579" s="123"/>
      <c r="BP579" s="123"/>
      <c r="BQ579" s="42"/>
      <c r="BR579" s="96"/>
    </row>
    <row r="580" spans="1:70" ht="30" hidden="1" customHeight="1" x14ac:dyDescent="0.35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 t="s">
        <v>108</v>
      </c>
      <c r="BM580" s="98"/>
      <c r="BN580" s="99"/>
      <c r="BO580" s="123"/>
      <c r="BP580" s="123"/>
      <c r="BQ580" s="42"/>
      <c r="BR580" s="96"/>
    </row>
    <row r="581" spans="1:70" ht="30" hidden="1" customHeight="1" x14ac:dyDescent="0.35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 t="s">
        <v>108</v>
      </c>
      <c r="BM581" s="98"/>
      <c r="BN581" s="99"/>
      <c r="BO581" s="123"/>
      <c r="BP581" s="123"/>
      <c r="BQ581" s="42"/>
      <c r="BR581" s="96"/>
    </row>
    <row r="582" spans="1:70" ht="30" hidden="1" customHeight="1" x14ac:dyDescent="0.35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 t="s">
        <v>108</v>
      </c>
      <c r="BM582" s="98"/>
      <c r="BN582" s="99"/>
      <c r="BO582" s="123"/>
      <c r="BP582" s="123"/>
      <c r="BQ582" s="42"/>
      <c r="BR582" s="96"/>
    </row>
    <row r="583" spans="1:70" ht="30" hidden="1" customHeight="1" x14ac:dyDescent="0.35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 t="s">
        <v>108</v>
      </c>
      <c r="BM583" s="98"/>
      <c r="BN583" s="99"/>
      <c r="BO583" s="123"/>
      <c r="BP583" s="123"/>
      <c r="BQ583" s="42"/>
      <c r="BR583" s="96"/>
    </row>
    <row r="584" spans="1:70" ht="30" hidden="1" customHeight="1" x14ac:dyDescent="0.35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 t="s">
        <v>108</v>
      </c>
      <c r="BM584" s="98"/>
      <c r="BN584" s="99"/>
      <c r="BO584" s="123"/>
      <c r="BP584" s="123"/>
      <c r="BQ584" s="42"/>
      <c r="BR584" s="96"/>
    </row>
    <row r="585" spans="1:70" ht="30" hidden="1" customHeight="1" x14ac:dyDescent="0.35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 t="s">
        <v>108</v>
      </c>
      <c r="BM585" s="98"/>
      <c r="BN585" s="99"/>
      <c r="BO585" s="123"/>
      <c r="BP585" s="123"/>
      <c r="BQ585" s="42"/>
      <c r="BR585" s="96"/>
    </row>
    <row r="586" spans="1:70" ht="30" hidden="1" customHeight="1" x14ac:dyDescent="0.35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 t="s">
        <v>108</v>
      </c>
      <c r="BM586" s="98"/>
      <c r="BN586" s="99"/>
      <c r="BO586" s="123"/>
      <c r="BP586" s="123"/>
      <c r="BQ586" s="42"/>
      <c r="BR586" s="96"/>
    </row>
    <row r="587" spans="1:70" ht="30" hidden="1" customHeight="1" x14ac:dyDescent="0.35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 t="s">
        <v>108</v>
      </c>
      <c r="BM587" s="98"/>
      <c r="BN587" s="99"/>
      <c r="BO587" s="123"/>
      <c r="BP587" s="123"/>
      <c r="BQ587" s="42"/>
      <c r="BR587" s="96"/>
    </row>
    <row r="588" spans="1:70" ht="30" hidden="1" customHeight="1" x14ac:dyDescent="0.35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 t="s">
        <v>108</v>
      </c>
      <c r="BM588" s="98"/>
      <c r="BN588" s="99"/>
      <c r="BO588" s="123"/>
      <c r="BP588" s="123"/>
      <c r="BQ588" s="42"/>
      <c r="BR588" s="96"/>
    </row>
    <row r="589" spans="1:70" ht="30" hidden="1" customHeight="1" x14ac:dyDescent="0.35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 t="s">
        <v>108</v>
      </c>
      <c r="BM589" s="98"/>
      <c r="BN589" s="99"/>
      <c r="BO589" s="123"/>
      <c r="BP589" s="123"/>
      <c r="BQ589" s="42"/>
      <c r="BR589" s="96"/>
    </row>
    <row r="590" spans="1:70" ht="30" hidden="1" customHeight="1" x14ac:dyDescent="0.35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 t="s">
        <v>108</v>
      </c>
      <c r="BM590" s="98"/>
      <c r="BN590" s="99"/>
      <c r="BO590" s="123"/>
      <c r="BP590" s="123"/>
      <c r="BQ590" s="42"/>
      <c r="BR590" s="96"/>
    </row>
    <row r="591" spans="1:70" ht="30" hidden="1" customHeight="1" x14ac:dyDescent="0.35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 t="s">
        <v>108</v>
      </c>
      <c r="BM591" s="98"/>
      <c r="BN591" s="99"/>
      <c r="BO591" s="123"/>
      <c r="BP591" s="123"/>
      <c r="BQ591" s="42"/>
      <c r="BR591" s="96"/>
    </row>
    <row r="592" spans="1:70" ht="30" hidden="1" customHeight="1" x14ac:dyDescent="0.35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 t="s">
        <v>108</v>
      </c>
      <c r="BM592" s="98"/>
      <c r="BN592" s="99"/>
      <c r="BO592" s="123"/>
      <c r="BP592" s="123"/>
      <c r="BQ592" s="42"/>
      <c r="BR592" s="96"/>
    </row>
    <row r="593" spans="1:70" ht="30" hidden="1" customHeight="1" x14ac:dyDescent="0.35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 t="s">
        <v>108</v>
      </c>
      <c r="BM593" s="98"/>
      <c r="BN593" s="99"/>
      <c r="BO593" s="123"/>
      <c r="BP593" s="123"/>
      <c r="BQ593" s="42"/>
      <c r="BR593" s="96"/>
    </row>
    <row r="594" spans="1:70" ht="30" hidden="1" customHeight="1" x14ac:dyDescent="0.35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 t="s">
        <v>108</v>
      </c>
      <c r="BM594" s="98"/>
      <c r="BN594" s="99"/>
      <c r="BO594" s="123"/>
      <c r="BP594" s="123"/>
      <c r="BQ594" s="42"/>
      <c r="BR594" s="96"/>
    </row>
    <row r="595" spans="1:70" ht="30" hidden="1" customHeight="1" x14ac:dyDescent="0.35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 t="s">
        <v>108</v>
      </c>
      <c r="BM595" s="98"/>
      <c r="BN595" s="99"/>
      <c r="BO595" s="123"/>
      <c r="BP595" s="123"/>
      <c r="BQ595" s="42"/>
      <c r="BR595" s="96"/>
    </row>
    <row r="596" spans="1:70" ht="30" hidden="1" customHeight="1" x14ac:dyDescent="0.35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 t="s">
        <v>108</v>
      </c>
      <c r="BM596" s="98"/>
      <c r="BN596" s="99"/>
      <c r="BO596" s="123"/>
      <c r="BP596" s="123"/>
      <c r="BQ596" s="42"/>
      <c r="BR596" s="96"/>
    </row>
    <row r="597" spans="1:70" ht="30" hidden="1" customHeight="1" x14ac:dyDescent="0.35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 t="s">
        <v>108</v>
      </c>
      <c r="BM597" s="98"/>
      <c r="BN597" s="99"/>
      <c r="BO597" s="123"/>
      <c r="BP597" s="123"/>
      <c r="BQ597" s="42"/>
      <c r="BR597" s="96"/>
    </row>
    <row r="598" spans="1:70" ht="30" hidden="1" customHeight="1" x14ac:dyDescent="0.35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 t="s">
        <v>108</v>
      </c>
      <c r="BM598" s="98"/>
      <c r="BN598" s="99"/>
      <c r="BO598" s="123"/>
      <c r="BP598" s="123"/>
      <c r="BQ598" s="42"/>
      <c r="BR598" s="96"/>
    </row>
    <row r="599" spans="1:70" ht="30" hidden="1" customHeight="1" x14ac:dyDescent="0.35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 t="s">
        <v>108</v>
      </c>
      <c r="BM599" s="98"/>
      <c r="BN599" s="99"/>
      <c r="BO599" s="123"/>
      <c r="BP599" s="123"/>
      <c r="BQ599" s="42"/>
      <c r="BR599" s="96"/>
    </row>
    <row r="600" spans="1:70" ht="30" hidden="1" customHeight="1" x14ac:dyDescent="0.35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 t="s">
        <v>108</v>
      </c>
      <c r="BM600" s="98"/>
      <c r="BN600" s="99"/>
      <c r="BO600" s="123"/>
      <c r="BP600" s="123"/>
      <c r="BQ600" s="42"/>
      <c r="BR600" s="96"/>
    </row>
    <row r="601" spans="1:70" ht="30" hidden="1" customHeight="1" x14ac:dyDescent="0.35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 t="s">
        <v>108</v>
      </c>
      <c r="BM601" s="98"/>
      <c r="BN601" s="99"/>
      <c r="BO601" s="123"/>
      <c r="BP601" s="123"/>
      <c r="BQ601" s="42"/>
      <c r="BR601" s="96"/>
    </row>
    <row r="602" spans="1:70" ht="30" hidden="1" customHeight="1" x14ac:dyDescent="0.35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 t="s">
        <v>108</v>
      </c>
      <c r="BM602" s="98"/>
      <c r="BN602" s="99"/>
      <c r="BO602" s="123"/>
      <c r="BP602" s="123"/>
      <c r="BQ602" s="42"/>
      <c r="BR602" s="96"/>
    </row>
    <row r="603" spans="1:70" ht="30" hidden="1" customHeight="1" x14ac:dyDescent="0.35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 t="s">
        <v>108</v>
      </c>
      <c r="BM603" s="98"/>
      <c r="BN603" s="99"/>
      <c r="BO603" s="123"/>
      <c r="BP603" s="123"/>
      <c r="BQ603" s="42"/>
      <c r="BR603" s="96"/>
    </row>
    <row r="604" spans="1:70" ht="30" hidden="1" customHeight="1" x14ac:dyDescent="0.35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 t="s">
        <v>108</v>
      </c>
      <c r="BM604" s="98"/>
      <c r="BN604" s="99"/>
      <c r="BO604" s="123"/>
      <c r="BP604" s="123"/>
      <c r="BQ604" s="42"/>
      <c r="BR604" s="96"/>
    </row>
    <row r="605" spans="1:70" ht="30" hidden="1" customHeight="1" x14ac:dyDescent="0.35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 t="s">
        <v>108</v>
      </c>
      <c r="BM605" s="98"/>
      <c r="BN605" s="99"/>
      <c r="BO605" s="123"/>
      <c r="BP605" s="123"/>
      <c r="BQ605" s="42"/>
      <c r="BR605" s="96"/>
    </row>
    <row r="606" spans="1:70" ht="30" hidden="1" customHeight="1" x14ac:dyDescent="0.35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 t="s">
        <v>108</v>
      </c>
      <c r="BM606" s="98"/>
      <c r="BN606" s="99"/>
      <c r="BO606" s="123"/>
      <c r="BP606" s="123"/>
      <c r="BQ606" s="42"/>
      <c r="BR606" s="96"/>
    </row>
    <row r="607" spans="1:70" ht="30" hidden="1" customHeight="1" x14ac:dyDescent="0.35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 t="s">
        <v>108</v>
      </c>
      <c r="BM607" s="98"/>
      <c r="BN607" s="99"/>
      <c r="BO607" s="123"/>
      <c r="BP607" s="123"/>
      <c r="BQ607" s="42"/>
      <c r="BR607" s="96"/>
    </row>
    <row r="608" spans="1:70" ht="30" hidden="1" customHeight="1" x14ac:dyDescent="0.35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 t="s">
        <v>108</v>
      </c>
      <c r="BM608" s="98"/>
      <c r="BN608" s="99"/>
      <c r="BO608" s="123"/>
      <c r="BP608" s="123"/>
      <c r="BQ608" s="42"/>
      <c r="BR608" s="96"/>
    </row>
    <row r="609" spans="1:70" ht="30" hidden="1" customHeight="1" x14ac:dyDescent="0.35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 t="s">
        <v>108</v>
      </c>
      <c r="BM609" s="98"/>
      <c r="BN609" s="99"/>
      <c r="BO609" s="123"/>
      <c r="BP609" s="123"/>
      <c r="BQ609" s="42"/>
      <c r="BR609" s="96"/>
    </row>
    <row r="610" spans="1:70" ht="30" hidden="1" customHeight="1" x14ac:dyDescent="0.35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 t="s">
        <v>108</v>
      </c>
      <c r="BM610" s="98"/>
      <c r="BN610" s="99"/>
      <c r="BO610" s="123"/>
      <c r="BP610" s="123"/>
      <c r="BQ610" s="42"/>
      <c r="BR610" s="96"/>
    </row>
    <row r="611" spans="1:70" ht="30" hidden="1" customHeight="1" x14ac:dyDescent="0.35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 t="s">
        <v>108</v>
      </c>
      <c r="BM611" s="98"/>
      <c r="BN611" s="99"/>
      <c r="BO611" s="123"/>
      <c r="BP611" s="123"/>
      <c r="BQ611" s="42"/>
      <c r="BR611" s="96"/>
    </row>
    <row r="612" spans="1:70" ht="30" hidden="1" customHeight="1" x14ac:dyDescent="0.35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 t="s">
        <v>108</v>
      </c>
      <c r="BM612" s="98"/>
      <c r="BN612" s="99"/>
      <c r="BO612" s="123"/>
      <c r="BP612" s="123"/>
      <c r="BQ612" s="42"/>
      <c r="BR612" s="96"/>
    </row>
    <row r="613" spans="1:70" ht="30" hidden="1" customHeight="1" x14ac:dyDescent="0.35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 t="s">
        <v>108</v>
      </c>
      <c r="BM613" s="98"/>
      <c r="BN613" s="99"/>
      <c r="BO613" s="123"/>
      <c r="BP613" s="123"/>
      <c r="BQ613" s="42"/>
      <c r="BR613" s="96"/>
    </row>
    <row r="614" spans="1:70" ht="30" hidden="1" customHeight="1" x14ac:dyDescent="0.35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 t="s">
        <v>108</v>
      </c>
      <c r="BM614" s="98"/>
      <c r="BN614" s="99"/>
      <c r="BO614" s="123"/>
      <c r="BP614" s="123"/>
      <c r="BQ614" s="42"/>
      <c r="BR614" s="96"/>
    </row>
    <row r="615" spans="1:70" ht="30" hidden="1" customHeight="1" x14ac:dyDescent="0.35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 t="s">
        <v>108</v>
      </c>
      <c r="BM615" s="98"/>
      <c r="BN615" s="99"/>
      <c r="BO615" s="123"/>
      <c r="BP615" s="123"/>
      <c r="BQ615" s="42"/>
      <c r="BR615" s="96"/>
    </row>
    <row r="616" spans="1:70" ht="30" hidden="1" customHeight="1" x14ac:dyDescent="0.35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 t="s">
        <v>108</v>
      </c>
      <c r="BM616" s="98"/>
      <c r="BN616" s="99"/>
      <c r="BO616" s="123"/>
      <c r="BP616" s="123"/>
      <c r="BQ616" s="42"/>
      <c r="BR616" s="96"/>
    </row>
    <row r="617" spans="1:70" ht="30" hidden="1" customHeight="1" x14ac:dyDescent="0.35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 t="s">
        <v>108</v>
      </c>
      <c r="BM617" s="98"/>
      <c r="BN617" s="99"/>
      <c r="BO617" s="123"/>
      <c r="BP617" s="123"/>
      <c r="BQ617" s="42"/>
      <c r="BR617" s="96"/>
    </row>
    <row r="618" spans="1:70" ht="30" hidden="1" customHeight="1" x14ac:dyDescent="0.35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 t="s">
        <v>108</v>
      </c>
      <c r="BM618" s="98"/>
      <c r="BN618" s="99"/>
      <c r="BO618" s="123"/>
      <c r="BP618" s="123"/>
      <c r="BQ618" s="42"/>
      <c r="BR618" s="96"/>
    </row>
    <row r="619" spans="1:70" ht="30" hidden="1" customHeight="1" x14ac:dyDescent="0.35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 t="s">
        <v>108</v>
      </c>
      <c r="BM619" s="98"/>
      <c r="BN619" s="99"/>
      <c r="BO619" s="123"/>
      <c r="BP619" s="123"/>
      <c r="BQ619" s="42"/>
      <c r="BR619" s="96"/>
    </row>
    <row r="620" spans="1:70" ht="30" hidden="1" customHeight="1" x14ac:dyDescent="0.35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 t="s">
        <v>108</v>
      </c>
      <c r="BM620" s="98"/>
      <c r="BN620" s="99"/>
      <c r="BO620" s="123"/>
      <c r="BP620" s="123"/>
      <c r="BQ620" s="42"/>
      <c r="BR620" s="96"/>
    </row>
    <row r="621" spans="1:70" ht="30" hidden="1" customHeight="1" x14ac:dyDescent="0.35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 t="s">
        <v>108</v>
      </c>
      <c r="BM621" s="98"/>
      <c r="BN621" s="99"/>
      <c r="BO621" s="123"/>
      <c r="BP621" s="123"/>
      <c r="BQ621" s="42"/>
      <c r="BR621" s="96"/>
    </row>
    <row r="622" spans="1:70" ht="30" hidden="1" customHeight="1" x14ac:dyDescent="0.35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 t="s">
        <v>108</v>
      </c>
      <c r="BM622" s="98"/>
      <c r="BN622" s="99"/>
      <c r="BO622" s="123"/>
      <c r="BP622" s="123"/>
      <c r="BQ622" s="42"/>
      <c r="BR622" s="96"/>
    </row>
    <row r="623" spans="1:70" ht="30" hidden="1" customHeight="1" x14ac:dyDescent="0.35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 t="s">
        <v>108</v>
      </c>
      <c r="BM623" s="98"/>
      <c r="BN623" s="99"/>
      <c r="BO623" s="123"/>
      <c r="BP623" s="123"/>
      <c r="BQ623" s="42"/>
      <c r="BR623" s="96"/>
    </row>
    <row r="624" spans="1:70" ht="30" hidden="1" customHeight="1" x14ac:dyDescent="0.35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 t="s">
        <v>108</v>
      </c>
      <c r="BM624" s="98"/>
      <c r="BN624" s="99"/>
      <c r="BO624" s="123"/>
      <c r="BP624" s="123"/>
      <c r="BQ624" s="42"/>
      <c r="BR624" s="96"/>
    </row>
    <row r="625" spans="1:70" ht="30" hidden="1" customHeight="1" x14ac:dyDescent="0.35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 t="s">
        <v>108</v>
      </c>
      <c r="BM625" s="98"/>
      <c r="BN625" s="99"/>
      <c r="BO625" s="123"/>
      <c r="BP625" s="123"/>
      <c r="BQ625" s="42"/>
      <c r="BR625" s="96"/>
    </row>
    <row r="626" spans="1:70" ht="30" hidden="1" customHeight="1" x14ac:dyDescent="0.35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 t="s">
        <v>108</v>
      </c>
      <c r="BM626" s="98"/>
      <c r="BN626" s="99"/>
      <c r="BO626" s="123"/>
      <c r="BP626" s="123"/>
      <c r="BQ626" s="42"/>
      <c r="BR626" s="96"/>
    </row>
    <row r="627" spans="1:70" ht="30" hidden="1" customHeight="1" x14ac:dyDescent="0.35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 t="s">
        <v>108</v>
      </c>
      <c r="BM627" s="98"/>
      <c r="BN627" s="99"/>
      <c r="BO627" s="123"/>
      <c r="BP627" s="123"/>
      <c r="BQ627" s="42"/>
      <c r="BR627" s="96"/>
    </row>
    <row r="628" spans="1:70" ht="30" hidden="1" customHeight="1" x14ac:dyDescent="0.35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 t="s">
        <v>108</v>
      </c>
      <c r="BM628" s="98"/>
      <c r="BN628" s="99"/>
      <c r="BO628" s="123"/>
      <c r="BP628" s="123"/>
      <c r="BQ628" s="42"/>
      <c r="BR628" s="96"/>
    </row>
    <row r="629" spans="1:70" ht="30" hidden="1" customHeight="1" x14ac:dyDescent="0.35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 t="s">
        <v>108</v>
      </c>
      <c r="BM629" s="98"/>
      <c r="BN629" s="99"/>
      <c r="BO629" s="123"/>
      <c r="BP629" s="123"/>
      <c r="BQ629" s="42"/>
      <c r="BR629" s="96"/>
    </row>
    <row r="630" spans="1:70" ht="30" hidden="1" customHeight="1" x14ac:dyDescent="0.35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 t="s">
        <v>108</v>
      </c>
      <c r="BM630" s="98"/>
      <c r="BN630" s="99"/>
      <c r="BO630" s="123"/>
      <c r="BP630" s="123"/>
      <c r="BQ630" s="42"/>
      <c r="BR630" s="96"/>
    </row>
    <row r="631" spans="1:70" ht="30" hidden="1" customHeight="1" x14ac:dyDescent="0.35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 t="s">
        <v>108</v>
      </c>
      <c r="BM631" s="98"/>
      <c r="BN631" s="99"/>
      <c r="BO631" s="123"/>
      <c r="BP631" s="123"/>
      <c r="BQ631" s="42"/>
      <c r="BR631" s="96"/>
    </row>
    <row r="632" spans="1:70" ht="30" hidden="1" customHeight="1" x14ac:dyDescent="0.35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 t="s">
        <v>108</v>
      </c>
      <c r="BM632" s="98"/>
      <c r="BN632" s="99"/>
      <c r="BO632" s="123"/>
      <c r="BP632" s="123"/>
      <c r="BQ632" s="42"/>
      <c r="BR632" s="96"/>
    </row>
    <row r="633" spans="1:70" ht="30" hidden="1" customHeight="1" x14ac:dyDescent="0.35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 t="s">
        <v>108</v>
      </c>
      <c r="BM633" s="98"/>
      <c r="BN633" s="99"/>
      <c r="BO633" s="123"/>
      <c r="BP633" s="123"/>
      <c r="BQ633" s="42"/>
      <c r="BR633" s="96"/>
    </row>
    <row r="634" spans="1:70" ht="30" hidden="1" customHeight="1" x14ac:dyDescent="0.35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 t="s">
        <v>108</v>
      </c>
      <c r="BM634" s="98"/>
      <c r="BN634" s="99"/>
      <c r="BO634" s="123"/>
      <c r="BP634" s="123"/>
      <c r="BQ634" s="42"/>
      <c r="BR634" s="96"/>
    </row>
    <row r="635" spans="1:70" ht="30" hidden="1" customHeight="1" x14ac:dyDescent="0.35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 t="s">
        <v>108</v>
      </c>
      <c r="BM635" s="98"/>
      <c r="BN635" s="99"/>
      <c r="BO635" s="123"/>
      <c r="BP635" s="123"/>
      <c r="BQ635" s="42"/>
      <c r="BR635" s="96"/>
    </row>
    <row r="636" spans="1:70" ht="30" hidden="1" customHeight="1" x14ac:dyDescent="0.35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 t="s">
        <v>108</v>
      </c>
      <c r="BM636" s="98"/>
      <c r="BN636" s="99"/>
      <c r="BO636" s="123"/>
      <c r="BP636" s="123"/>
      <c r="BQ636" s="42"/>
      <c r="BR636" s="96"/>
    </row>
    <row r="637" spans="1:70" ht="30" hidden="1" customHeight="1" x14ac:dyDescent="0.35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 t="s">
        <v>108</v>
      </c>
      <c r="BM637" s="98"/>
      <c r="BN637" s="99"/>
      <c r="BO637" s="123"/>
      <c r="BP637" s="123"/>
      <c r="BQ637" s="42"/>
      <c r="BR637" s="96"/>
    </row>
    <row r="638" spans="1:70" ht="30" hidden="1" customHeight="1" x14ac:dyDescent="0.35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 t="s">
        <v>108</v>
      </c>
      <c r="BM638" s="98"/>
      <c r="BN638" s="99"/>
      <c r="BO638" s="123"/>
      <c r="BP638" s="123"/>
      <c r="BQ638" s="42"/>
      <c r="BR638" s="96"/>
    </row>
    <row r="639" spans="1:70" ht="30" hidden="1" customHeight="1" x14ac:dyDescent="0.35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 t="s">
        <v>108</v>
      </c>
      <c r="BM639" s="98"/>
      <c r="BN639" s="99"/>
      <c r="BO639" s="123"/>
      <c r="BP639" s="123"/>
      <c r="BQ639" s="42"/>
      <c r="BR639" s="96"/>
    </row>
    <row r="640" spans="1:70" ht="30" hidden="1" customHeight="1" x14ac:dyDescent="0.35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 t="s">
        <v>108</v>
      </c>
      <c r="BM640" s="98"/>
      <c r="BN640" s="99"/>
      <c r="BO640" s="123"/>
      <c r="BP640" s="123"/>
      <c r="BQ640" s="42"/>
      <c r="BR640" s="96"/>
    </row>
    <row r="641" spans="1:70" ht="30" hidden="1" customHeight="1" x14ac:dyDescent="0.35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 t="s">
        <v>108</v>
      </c>
      <c r="BM641" s="98"/>
      <c r="BN641" s="99"/>
      <c r="BO641" s="123"/>
      <c r="BP641" s="123"/>
      <c r="BQ641" s="42"/>
      <c r="BR641" s="96"/>
    </row>
    <row r="642" spans="1:70" ht="30" hidden="1" customHeight="1" x14ac:dyDescent="0.35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 t="s">
        <v>108</v>
      </c>
      <c r="BM642" s="98"/>
      <c r="BN642" s="99"/>
      <c r="BO642" s="123"/>
      <c r="BP642" s="123"/>
      <c r="BQ642" s="42"/>
      <c r="BR642" s="96"/>
    </row>
    <row r="643" spans="1:70" ht="30" hidden="1" customHeight="1" x14ac:dyDescent="0.35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 t="s">
        <v>108</v>
      </c>
      <c r="BM643" s="98"/>
      <c r="BN643" s="99"/>
      <c r="BO643" s="123"/>
      <c r="BP643" s="123"/>
      <c r="BQ643" s="42"/>
      <c r="BR643" s="96"/>
    </row>
    <row r="644" spans="1:70" ht="30" hidden="1" customHeight="1" x14ac:dyDescent="0.35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 t="s">
        <v>108</v>
      </c>
      <c r="BM644" s="98"/>
      <c r="BN644" s="99"/>
      <c r="BO644" s="123"/>
      <c r="BP644" s="123"/>
      <c r="BQ644" s="42"/>
      <c r="BR644" s="96"/>
    </row>
    <row r="645" spans="1:70" ht="30" hidden="1" customHeight="1" x14ac:dyDescent="0.35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 t="s">
        <v>108</v>
      </c>
      <c r="BM645" s="98"/>
      <c r="BN645" s="99"/>
      <c r="BO645" s="123"/>
      <c r="BP645" s="123"/>
      <c r="BQ645" s="42"/>
      <c r="BR645" s="96"/>
    </row>
    <row r="646" spans="1:70" ht="30" hidden="1" customHeight="1" x14ac:dyDescent="0.35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 t="s">
        <v>108</v>
      </c>
      <c r="BM646" s="98"/>
      <c r="BN646" s="99"/>
      <c r="BO646" s="123"/>
      <c r="BP646" s="123"/>
      <c r="BQ646" s="42"/>
      <c r="BR646" s="96"/>
    </row>
    <row r="647" spans="1:70" ht="30" hidden="1" customHeight="1" x14ac:dyDescent="0.35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 t="s">
        <v>108</v>
      </c>
      <c r="BM647" s="98"/>
      <c r="BN647" s="99"/>
      <c r="BO647" s="123"/>
      <c r="BP647" s="123"/>
      <c r="BQ647" s="42"/>
      <c r="BR647" s="96"/>
    </row>
    <row r="648" spans="1:70" ht="30" hidden="1" customHeight="1" x14ac:dyDescent="0.35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 t="s">
        <v>108</v>
      </c>
      <c r="BM648" s="98"/>
      <c r="BN648" s="99"/>
      <c r="BO648" s="123"/>
      <c r="BP648" s="123"/>
      <c r="BQ648" s="42"/>
      <c r="BR648" s="96"/>
    </row>
    <row r="649" spans="1:70" ht="30" hidden="1" customHeight="1" x14ac:dyDescent="0.35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 t="s">
        <v>108</v>
      </c>
      <c r="BM649" s="98"/>
      <c r="BN649" s="99"/>
      <c r="BO649" s="123"/>
      <c r="BP649" s="123"/>
      <c r="BQ649" s="42"/>
      <c r="BR649" s="96"/>
    </row>
    <row r="650" spans="1:70" ht="30" hidden="1" customHeight="1" x14ac:dyDescent="0.35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 t="s">
        <v>108</v>
      </c>
      <c r="BM650" s="98"/>
      <c r="BN650" s="99"/>
      <c r="BO650" s="123"/>
      <c r="BP650" s="123"/>
      <c r="BQ650" s="42"/>
      <c r="BR650" s="96"/>
    </row>
    <row r="651" spans="1:70" ht="30" hidden="1" customHeight="1" x14ac:dyDescent="0.35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 t="s">
        <v>108</v>
      </c>
      <c r="BM651" s="98"/>
      <c r="BN651" s="99"/>
      <c r="BO651" s="123"/>
      <c r="BP651" s="123"/>
      <c r="BQ651" s="42"/>
      <c r="BR651" s="96"/>
    </row>
    <row r="652" spans="1:70" ht="30" hidden="1" customHeight="1" x14ac:dyDescent="0.35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 t="s">
        <v>108</v>
      </c>
      <c r="BM652" s="98"/>
      <c r="BN652" s="99"/>
      <c r="BO652" s="123"/>
      <c r="BP652" s="123"/>
      <c r="BQ652" s="42"/>
      <c r="BR652" s="96"/>
    </row>
    <row r="653" spans="1:70" ht="30" hidden="1" customHeight="1" x14ac:dyDescent="0.35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 t="s">
        <v>108</v>
      </c>
      <c r="BM653" s="98"/>
      <c r="BN653" s="99"/>
      <c r="BO653" s="123"/>
      <c r="BP653" s="123"/>
      <c r="BQ653" s="42"/>
      <c r="BR653" s="96"/>
    </row>
    <row r="654" spans="1:70" ht="30" hidden="1" customHeight="1" x14ac:dyDescent="0.35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 t="s">
        <v>108</v>
      </c>
      <c r="BM654" s="98"/>
      <c r="BN654" s="99"/>
      <c r="BO654" s="123"/>
      <c r="BP654" s="123"/>
      <c r="BQ654" s="42"/>
      <c r="BR654" s="96"/>
    </row>
    <row r="655" spans="1:70" ht="30" hidden="1" customHeight="1" x14ac:dyDescent="0.35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 t="s">
        <v>108</v>
      </c>
      <c r="BM655" s="98"/>
      <c r="BN655" s="99"/>
      <c r="BO655" s="123"/>
      <c r="BP655" s="123"/>
      <c r="BQ655" s="42"/>
      <c r="BR655" s="96"/>
    </row>
    <row r="656" spans="1:70" ht="30" hidden="1" customHeight="1" x14ac:dyDescent="0.35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 t="s">
        <v>108</v>
      </c>
      <c r="BM656" s="98"/>
      <c r="BN656" s="99"/>
      <c r="BO656" s="123"/>
      <c r="BP656" s="123"/>
      <c r="BQ656" s="42"/>
      <c r="BR656" s="96"/>
    </row>
    <row r="657" spans="1:70" ht="30" hidden="1" customHeight="1" x14ac:dyDescent="0.35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 t="s">
        <v>108</v>
      </c>
      <c r="BM657" s="98"/>
      <c r="BN657" s="99"/>
      <c r="BO657" s="123"/>
      <c r="BP657" s="123"/>
      <c r="BQ657" s="42"/>
      <c r="BR657" s="96"/>
    </row>
    <row r="658" spans="1:70" ht="30" hidden="1" customHeight="1" x14ac:dyDescent="0.35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 t="s">
        <v>108</v>
      </c>
      <c r="BM658" s="98"/>
      <c r="BN658" s="99"/>
      <c r="BO658" s="123"/>
      <c r="BP658" s="123"/>
      <c r="BQ658" s="42"/>
      <c r="BR658" s="96"/>
    </row>
    <row r="659" spans="1:70" ht="30" hidden="1" customHeight="1" x14ac:dyDescent="0.35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 t="s">
        <v>108</v>
      </c>
      <c r="BM659" s="98"/>
      <c r="BN659" s="99"/>
      <c r="BO659" s="123"/>
      <c r="BP659" s="123"/>
      <c r="BQ659" s="42"/>
      <c r="BR659" s="96"/>
    </row>
    <row r="660" spans="1:70" ht="30" hidden="1" customHeight="1" x14ac:dyDescent="0.35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 t="s">
        <v>108</v>
      </c>
      <c r="BM660" s="98"/>
      <c r="BN660" s="99"/>
      <c r="BO660" s="123"/>
      <c r="BP660" s="123"/>
      <c r="BQ660" s="42"/>
      <c r="BR660" s="96"/>
    </row>
    <row r="661" spans="1:70" ht="30" hidden="1" customHeight="1" x14ac:dyDescent="0.35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 t="s">
        <v>108</v>
      </c>
      <c r="BM661" s="98"/>
      <c r="BN661" s="99"/>
      <c r="BO661" s="123"/>
      <c r="BP661" s="123"/>
      <c r="BQ661" s="42"/>
      <c r="BR661" s="96"/>
    </row>
    <row r="662" spans="1:70" ht="30" hidden="1" customHeight="1" x14ac:dyDescent="0.35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 t="s">
        <v>108</v>
      </c>
      <c r="BM662" s="98"/>
      <c r="BN662" s="99"/>
      <c r="BO662" s="123"/>
      <c r="BP662" s="123"/>
      <c r="BQ662" s="42"/>
      <c r="BR662" s="96"/>
    </row>
    <row r="663" spans="1:70" ht="30" hidden="1" customHeight="1" x14ac:dyDescent="0.35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 t="s">
        <v>108</v>
      </c>
      <c r="BM663" s="98"/>
      <c r="BN663" s="99"/>
      <c r="BO663" s="123"/>
      <c r="BP663" s="123"/>
      <c r="BQ663" s="42"/>
      <c r="BR663" s="96"/>
    </row>
    <row r="664" spans="1:70" ht="30" hidden="1" customHeight="1" x14ac:dyDescent="0.35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 t="s">
        <v>108</v>
      </c>
      <c r="BM664" s="98"/>
      <c r="BN664" s="99"/>
      <c r="BO664" s="123"/>
      <c r="BP664" s="123"/>
      <c r="BQ664" s="42"/>
      <c r="BR664" s="96"/>
    </row>
    <row r="665" spans="1:70" ht="30" hidden="1" customHeight="1" x14ac:dyDescent="0.35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 t="s">
        <v>108</v>
      </c>
      <c r="BM665" s="98"/>
      <c r="BN665" s="99"/>
      <c r="BO665" s="123"/>
      <c r="BP665" s="123"/>
      <c r="BQ665" s="42"/>
      <c r="BR665" s="96"/>
    </row>
    <row r="666" spans="1:70" ht="30" hidden="1" customHeight="1" x14ac:dyDescent="0.35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 t="s">
        <v>108</v>
      </c>
      <c r="BM666" s="98"/>
      <c r="BN666" s="99"/>
      <c r="BO666" s="123"/>
      <c r="BP666" s="123"/>
      <c r="BQ666" s="42"/>
      <c r="BR666" s="96"/>
    </row>
    <row r="667" spans="1:70" ht="30" hidden="1" customHeight="1" x14ac:dyDescent="0.35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 t="s">
        <v>108</v>
      </c>
      <c r="BM667" s="98"/>
      <c r="BN667" s="99"/>
      <c r="BO667" s="123"/>
      <c r="BP667" s="123"/>
      <c r="BQ667" s="42"/>
      <c r="BR667" s="96"/>
    </row>
    <row r="668" spans="1:70" ht="30" hidden="1" customHeight="1" x14ac:dyDescent="0.35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 t="s">
        <v>108</v>
      </c>
      <c r="BM668" s="98"/>
      <c r="BN668" s="99"/>
      <c r="BO668" s="123"/>
      <c r="BP668" s="123"/>
      <c r="BQ668" s="42"/>
      <c r="BR668" s="96"/>
    </row>
    <row r="669" spans="1:70" ht="30" hidden="1" customHeight="1" x14ac:dyDescent="0.35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 t="s">
        <v>108</v>
      </c>
      <c r="BM669" s="98"/>
      <c r="BN669" s="99"/>
      <c r="BO669" s="123"/>
      <c r="BP669" s="123"/>
      <c r="BQ669" s="42"/>
      <c r="BR669" s="96"/>
    </row>
    <row r="670" spans="1:70" ht="30" hidden="1" customHeight="1" x14ac:dyDescent="0.35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 t="s">
        <v>108</v>
      </c>
      <c r="BM670" s="98"/>
      <c r="BN670" s="99"/>
      <c r="BO670" s="123"/>
      <c r="BP670" s="123"/>
      <c r="BQ670" s="42"/>
      <c r="BR670" s="96"/>
    </row>
    <row r="671" spans="1:70" ht="30" hidden="1" customHeight="1" x14ac:dyDescent="0.35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 t="s">
        <v>108</v>
      </c>
      <c r="BM671" s="98"/>
      <c r="BN671" s="99"/>
      <c r="BO671" s="123"/>
      <c r="BP671" s="123"/>
      <c r="BQ671" s="42"/>
      <c r="BR671" s="96"/>
    </row>
    <row r="672" spans="1:70" ht="30" hidden="1" customHeight="1" x14ac:dyDescent="0.35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 t="s">
        <v>108</v>
      </c>
      <c r="BM672" s="98"/>
      <c r="BN672" s="99"/>
      <c r="BO672" s="123"/>
      <c r="BP672" s="123"/>
      <c r="BQ672" s="42"/>
      <c r="BR672" s="96"/>
    </row>
    <row r="673" spans="1:70" ht="30" hidden="1" customHeight="1" x14ac:dyDescent="0.35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 t="s">
        <v>108</v>
      </c>
      <c r="BM673" s="98"/>
      <c r="BN673" s="99"/>
      <c r="BO673" s="123"/>
      <c r="BP673" s="123"/>
      <c r="BQ673" s="42"/>
      <c r="BR673" s="96"/>
    </row>
    <row r="674" spans="1:70" ht="30" hidden="1" customHeight="1" x14ac:dyDescent="0.35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 t="s">
        <v>108</v>
      </c>
      <c r="BM674" s="98"/>
      <c r="BN674" s="99"/>
      <c r="BO674" s="123"/>
      <c r="BP674" s="123"/>
      <c r="BQ674" s="42"/>
      <c r="BR674" s="96"/>
    </row>
    <row r="675" spans="1:70" ht="30" hidden="1" customHeight="1" x14ac:dyDescent="0.35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 t="s">
        <v>108</v>
      </c>
      <c r="BM675" s="98"/>
      <c r="BN675" s="99"/>
      <c r="BO675" s="123"/>
      <c r="BP675" s="123"/>
      <c r="BQ675" s="42"/>
      <c r="BR675" s="96"/>
    </row>
    <row r="676" spans="1:70" ht="30" hidden="1" customHeight="1" x14ac:dyDescent="0.35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 t="s">
        <v>108</v>
      </c>
      <c r="BM676" s="98"/>
      <c r="BN676" s="99"/>
      <c r="BO676" s="123"/>
      <c r="BP676" s="123"/>
      <c r="BQ676" s="42"/>
      <c r="BR676" s="96"/>
    </row>
    <row r="677" spans="1:70" ht="30" hidden="1" customHeight="1" x14ac:dyDescent="0.35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 t="s">
        <v>108</v>
      </c>
      <c r="BM677" s="98"/>
      <c r="BN677" s="99"/>
      <c r="BO677" s="123"/>
      <c r="BP677" s="123"/>
      <c r="BQ677" s="42"/>
      <c r="BR677" s="96"/>
    </row>
    <row r="678" spans="1:70" ht="30" hidden="1" customHeight="1" x14ac:dyDescent="0.35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 t="s">
        <v>108</v>
      </c>
      <c r="BM678" s="98"/>
      <c r="BN678" s="99"/>
      <c r="BO678" s="123"/>
      <c r="BP678" s="123"/>
      <c r="BQ678" s="42"/>
      <c r="BR678" s="96"/>
    </row>
    <row r="679" spans="1:70" ht="30" hidden="1" customHeight="1" x14ac:dyDescent="0.35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 t="s">
        <v>108</v>
      </c>
      <c r="BM679" s="98"/>
      <c r="BN679" s="99"/>
      <c r="BO679" s="123"/>
      <c r="BP679" s="123"/>
      <c r="BQ679" s="42"/>
      <c r="BR679" s="96"/>
    </row>
    <row r="680" spans="1:70" ht="30" hidden="1" customHeight="1" x14ac:dyDescent="0.35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 t="s">
        <v>108</v>
      </c>
      <c r="BM680" s="98"/>
      <c r="BN680" s="99"/>
      <c r="BO680" s="123"/>
      <c r="BP680" s="123"/>
      <c r="BQ680" s="42"/>
      <c r="BR680" s="96"/>
    </row>
    <row r="681" spans="1:70" ht="30" hidden="1" customHeight="1" x14ac:dyDescent="0.35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 t="s">
        <v>108</v>
      </c>
      <c r="BM681" s="98"/>
      <c r="BN681" s="99"/>
      <c r="BO681" s="123"/>
      <c r="BP681" s="123"/>
      <c r="BQ681" s="42"/>
      <c r="BR681" s="96"/>
    </row>
    <row r="682" spans="1:70" ht="30" hidden="1" customHeight="1" x14ac:dyDescent="0.35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 t="s">
        <v>108</v>
      </c>
      <c r="BM682" s="98"/>
      <c r="BN682" s="99"/>
      <c r="BO682" s="123"/>
      <c r="BP682" s="123"/>
      <c r="BQ682" s="42"/>
      <c r="BR682" s="96"/>
    </row>
    <row r="683" spans="1:70" ht="30" hidden="1" customHeight="1" x14ac:dyDescent="0.35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 t="s">
        <v>108</v>
      </c>
      <c r="BM683" s="98"/>
      <c r="BN683" s="99"/>
      <c r="BO683" s="123"/>
      <c r="BP683" s="123"/>
      <c r="BQ683" s="42"/>
      <c r="BR683" s="96"/>
    </row>
    <row r="684" spans="1:70" ht="30" hidden="1" customHeight="1" x14ac:dyDescent="0.35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 t="s">
        <v>108</v>
      </c>
      <c r="BM684" s="98"/>
      <c r="BN684" s="99"/>
      <c r="BO684" s="123"/>
      <c r="BP684" s="123"/>
      <c r="BQ684" s="42"/>
      <c r="BR684" s="96"/>
    </row>
    <row r="685" spans="1:70" ht="30" hidden="1" customHeight="1" x14ac:dyDescent="0.35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 t="s">
        <v>108</v>
      </c>
      <c r="BM685" s="98"/>
      <c r="BN685" s="99"/>
      <c r="BO685" s="123"/>
      <c r="BP685" s="123"/>
      <c r="BQ685" s="42"/>
      <c r="BR685" s="96"/>
    </row>
    <row r="686" spans="1:70" ht="30" hidden="1" customHeight="1" x14ac:dyDescent="0.35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 t="s">
        <v>108</v>
      </c>
      <c r="BM686" s="98"/>
      <c r="BN686" s="99"/>
      <c r="BO686" s="123"/>
      <c r="BP686" s="123"/>
      <c r="BQ686" s="42"/>
      <c r="BR686" s="96"/>
    </row>
    <row r="687" spans="1:70" ht="30" hidden="1" customHeight="1" x14ac:dyDescent="0.35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 t="s">
        <v>108</v>
      </c>
      <c r="BM687" s="98"/>
      <c r="BN687" s="99"/>
      <c r="BO687" s="123"/>
      <c r="BP687" s="123"/>
      <c r="BQ687" s="42"/>
      <c r="BR687" s="96"/>
    </row>
    <row r="688" spans="1:70" ht="30" hidden="1" customHeight="1" x14ac:dyDescent="0.35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 t="s">
        <v>108</v>
      </c>
      <c r="BM688" s="98"/>
      <c r="BN688" s="99"/>
      <c r="BO688" s="123"/>
      <c r="BP688" s="123"/>
      <c r="BQ688" s="42"/>
      <c r="BR688" s="96"/>
    </row>
    <row r="689" spans="1:70" ht="30" hidden="1" customHeight="1" x14ac:dyDescent="0.35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 t="s">
        <v>108</v>
      </c>
      <c r="BM689" s="98"/>
      <c r="BN689" s="99"/>
      <c r="BO689" s="123"/>
      <c r="BP689" s="123"/>
      <c r="BQ689" s="42"/>
      <c r="BR689" s="96"/>
    </row>
    <row r="690" spans="1:70" ht="30" hidden="1" customHeight="1" x14ac:dyDescent="0.35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 t="s">
        <v>108</v>
      </c>
      <c r="BM690" s="98"/>
      <c r="BN690" s="99"/>
      <c r="BO690" s="123"/>
      <c r="BP690" s="123"/>
      <c r="BQ690" s="42"/>
      <c r="BR690" s="96"/>
    </row>
    <row r="691" spans="1:70" ht="30" hidden="1" customHeight="1" x14ac:dyDescent="0.35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 t="s">
        <v>108</v>
      </c>
      <c r="BM691" s="98"/>
      <c r="BN691" s="99"/>
      <c r="BO691" s="123"/>
      <c r="BP691" s="123"/>
      <c r="BQ691" s="42"/>
      <c r="BR691" s="96"/>
    </row>
    <row r="692" spans="1:70" ht="30" hidden="1" customHeight="1" x14ac:dyDescent="0.35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 t="s">
        <v>108</v>
      </c>
      <c r="BM692" s="98"/>
      <c r="BN692" s="99"/>
      <c r="BO692" s="123"/>
      <c r="BP692" s="123"/>
      <c r="BQ692" s="42"/>
      <c r="BR692" s="96"/>
    </row>
    <row r="693" spans="1:70" ht="30" hidden="1" customHeight="1" x14ac:dyDescent="0.35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 t="s">
        <v>108</v>
      </c>
      <c r="BM693" s="98"/>
      <c r="BN693" s="99"/>
      <c r="BO693" s="123"/>
      <c r="BP693" s="123"/>
      <c r="BQ693" s="42"/>
      <c r="BR693" s="96"/>
    </row>
    <row r="694" spans="1:70" ht="30" hidden="1" customHeight="1" x14ac:dyDescent="0.35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 t="s">
        <v>108</v>
      </c>
      <c r="BM694" s="98"/>
      <c r="BN694" s="99"/>
      <c r="BO694" s="123"/>
      <c r="BP694" s="123"/>
      <c r="BQ694" s="42"/>
      <c r="BR694" s="96"/>
    </row>
    <row r="695" spans="1:70" ht="30" hidden="1" customHeight="1" x14ac:dyDescent="0.35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 t="s">
        <v>108</v>
      </c>
      <c r="BM695" s="98"/>
      <c r="BN695" s="99"/>
      <c r="BO695" s="123"/>
      <c r="BP695" s="123"/>
      <c r="BQ695" s="42"/>
      <c r="BR695" s="96"/>
    </row>
    <row r="696" spans="1:70" ht="30" hidden="1" customHeight="1" x14ac:dyDescent="0.35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 t="s">
        <v>108</v>
      </c>
      <c r="BM696" s="98"/>
      <c r="BN696" s="99"/>
      <c r="BO696" s="123"/>
      <c r="BP696" s="123"/>
      <c r="BQ696" s="42"/>
      <c r="BR696" s="96"/>
    </row>
    <row r="697" spans="1:70" ht="30" hidden="1" customHeight="1" x14ac:dyDescent="0.35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 t="s">
        <v>108</v>
      </c>
      <c r="BM697" s="98"/>
      <c r="BN697" s="99"/>
      <c r="BO697" s="123"/>
      <c r="BP697" s="123"/>
      <c r="BQ697" s="42"/>
      <c r="BR697" s="96"/>
    </row>
    <row r="698" spans="1:70" ht="30" hidden="1" customHeight="1" x14ac:dyDescent="0.35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 t="s">
        <v>108</v>
      </c>
      <c r="BM698" s="98"/>
      <c r="BN698" s="99"/>
      <c r="BO698" s="123"/>
      <c r="BP698" s="123"/>
      <c r="BQ698" s="42"/>
      <c r="BR698" s="96"/>
    </row>
    <row r="699" spans="1:70" ht="30" hidden="1" customHeight="1" x14ac:dyDescent="0.35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 t="s">
        <v>108</v>
      </c>
      <c r="BM699" s="98"/>
      <c r="BN699" s="99"/>
      <c r="BO699" s="123"/>
      <c r="BP699" s="123"/>
      <c r="BQ699" s="42"/>
      <c r="BR699" s="96"/>
    </row>
    <row r="700" spans="1:70" ht="30" hidden="1" customHeight="1" x14ac:dyDescent="0.35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 t="s">
        <v>108</v>
      </c>
      <c r="BM700" s="98"/>
      <c r="BN700" s="99"/>
      <c r="BO700" s="123"/>
      <c r="BP700" s="123"/>
      <c r="BQ700" s="42"/>
      <c r="BR700" s="96"/>
    </row>
    <row r="701" spans="1:70" ht="30" hidden="1" customHeight="1" x14ac:dyDescent="0.35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 t="s">
        <v>108</v>
      </c>
      <c r="BM701" s="98"/>
      <c r="BN701" s="99"/>
      <c r="BO701" s="123"/>
      <c r="BP701" s="123"/>
      <c r="BQ701" s="42"/>
      <c r="BR701" s="96"/>
    </row>
    <row r="702" spans="1:70" ht="30" hidden="1" customHeight="1" x14ac:dyDescent="0.35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 t="s">
        <v>108</v>
      </c>
      <c r="BM702" s="98"/>
      <c r="BN702" s="99"/>
      <c r="BO702" s="123"/>
      <c r="BP702" s="123"/>
      <c r="BQ702" s="42"/>
      <c r="BR702" s="96"/>
    </row>
    <row r="703" spans="1:70" ht="30" hidden="1" customHeight="1" x14ac:dyDescent="0.35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 t="s">
        <v>108</v>
      </c>
      <c r="BM703" s="98"/>
      <c r="BN703" s="99"/>
      <c r="BO703" s="123"/>
      <c r="BP703" s="123"/>
      <c r="BQ703" s="42"/>
      <c r="BR703" s="96"/>
    </row>
    <row r="704" spans="1:70" ht="30" hidden="1" customHeight="1" x14ac:dyDescent="0.35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 t="s">
        <v>108</v>
      </c>
      <c r="BM704" s="98"/>
      <c r="BN704" s="99"/>
      <c r="BO704" s="123"/>
      <c r="BP704" s="123"/>
      <c r="BQ704" s="42"/>
      <c r="BR704" s="96"/>
    </row>
    <row r="705" spans="1:70" ht="30" hidden="1" customHeight="1" x14ac:dyDescent="0.35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 t="s">
        <v>108</v>
      </c>
      <c r="BM705" s="98"/>
      <c r="BN705" s="99"/>
      <c r="BO705" s="123"/>
      <c r="BP705" s="123"/>
      <c r="BQ705" s="42"/>
      <c r="BR705" s="96"/>
    </row>
    <row r="706" spans="1:70" ht="30" hidden="1" customHeight="1" x14ac:dyDescent="0.35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 t="s">
        <v>108</v>
      </c>
      <c r="BM706" s="98"/>
      <c r="BN706" s="99"/>
      <c r="BO706" s="123"/>
      <c r="BP706" s="123"/>
      <c r="BQ706" s="42"/>
      <c r="BR706" s="96"/>
    </row>
    <row r="707" spans="1:70" ht="30" hidden="1" customHeight="1" x14ac:dyDescent="0.35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 t="s">
        <v>108</v>
      </c>
      <c r="BM707" s="98"/>
      <c r="BN707" s="99"/>
      <c r="BO707" s="123"/>
      <c r="BP707" s="123"/>
      <c r="BQ707" s="42"/>
      <c r="BR707" s="96"/>
    </row>
    <row r="708" spans="1:70" ht="30" hidden="1" customHeight="1" x14ac:dyDescent="0.35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 t="s">
        <v>108</v>
      </c>
      <c r="BM708" s="98"/>
      <c r="BN708" s="99"/>
      <c r="BO708" s="123"/>
      <c r="BP708" s="123"/>
      <c r="BQ708" s="42"/>
      <c r="BR708" s="96"/>
    </row>
    <row r="709" spans="1:70" ht="30" hidden="1" customHeight="1" x14ac:dyDescent="0.35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 t="s">
        <v>108</v>
      </c>
      <c r="BM709" s="98"/>
      <c r="BN709" s="99"/>
      <c r="BO709" s="123"/>
      <c r="BP709" s="123"/>
      <c r="BQ709" s="42"/>
      <c r="BR709" s="96"/>
    </row>
    <row r="710" spans="1:70" ht="30" hidden="1" customHeight="1" x14ac:dyDescent="0.35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 t="s">
        <v>108</v>
      </c>
      <c r="BM710" s="98"/>
      <c r="BN710" s="99"/>
      <c r="BO710" s="123"/>
      <c r="BP710" s="123"/>
      <c r="BQ710" s="42"/>
      <c r="BR710" s="96"/>
    </row>
    <row r="711" spans="1:70" ht="30" hidden="1" customHeight="1" x14ac:dyDescent="0.35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 t="s">
        <v>108</v>
      </c>
      <c r="BM711" s="98"/>
      <c r="BN711" s="99"/>
      <c r="BO711" s="123"/>
      <c r="BP711" s="123"/>
      <c r="BQ711" s="42"/>
      <c r="BR711" s="96"/>
    </row>
    <row r="712" spans="1:70" ht="30" hidden="1" customHeight="1" x14ac:dyDescent="0.35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 t="s">
        <v>108</v>
      </c>
      <c r="BM712" s="98"/>
      <c r="BN712" s="99"/>
      <c r="BO712" s="123"/>
      <c r="BP712" s="123"/>
      <c r="BQ712" s="42"/>
      <c r="BR712" s="96"/>
    </row>
    <row r="713" spans="1:70" ht="30" hidden="1" customHeight="1" x14ac:dyDescent="0.35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 t="s">
        <v>108</v>
      </c>
      <c r="BM713" s="98"/>
      <c r="BN713" s="99"/>
      <c r="BO713" s="123"/>
      <c r="BP713" s="123"/>
      <c r="BQ713" s="42"/>
      <c r="BR713" s="96"/>
    </row>
    <row r="714" spans="1:70" ht="30" hidden="1" customHeight="1" x14ac:dyDescent="0.35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 t="s">
        <v>108</v>
      </c>
      <c r="BM714" s="98"/>
      <c r="BN714" s="99"/>
      <c r="BO714" s="123"/>
      <c r="BP714" s="123"/>
      <c r="BQ714" s="42"/>
      <c r="BR714" s="96"/>
    </row>
    <row r="715" spans="1:70" ht="30" hidden="1" customHeight="1" x14ac:dyDescent="0.35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 t="s">
        <v>108</v>
      </c>
      <c r="BM715" s="98"/>
      <c r="BN715" s="99"/>
      <c r="BO715" s="123"/>
      <c r="BP715" s="123"/>
      <c r="BQ715" s="42"/>
      <c r="BR715" s="96"/>
    </row>
    <row r="716" spans="1:70" ht="30" hidden="1" customHeight="1" x14ac:dyDescent="0.35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 t="s">
        <v>108</v>
      </c>
      <c r="BM716" s="98"/>
      <c r="BN716" s="99"/>
      <c r="BO716" s="123"/>
      <c r="BP716" s="123"/>
      <c r="BQ716" s="42"/>
      <c r="BR716" s="96"/>
    </row>
    <row r="717" spans="1:70" ht="30" hidden="1" customHeight="1" x14ac:dyDescent="0.35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 t="s">
        <v>108</v>
      </c>
      <c r="BM717" s="98"/>
      <c r="BN717" s="99"/>
      <c r="BO717" s="123"/>
      <c r="BP717" s="123"/>
      <c r="BQ717" s="42"/>
      <c r="BR717" s="96"/>
    </row>
    <row r="718" spans="1:70" ht="30" hidden="1" customHeight="1" x14ac:dyDescent="0.35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 t="s">
        <v>108</v>
      </c>
      <c r="BM718" s="98"/>
      <c r="BN718" s="99"/>
      <c r="BO718" s="123"/>
      <c r="BP718" s="123"/>
      <c r="BQ718" s="42"/>
      <c r="BR718" s="96"/>
    </row>
    <row r="719" spans="1:70" ht="30" hidden="1" customHeight="1" x14ac:dyDescent="0.35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 t="s">
        <v>108</v>
      </c>
      <c r="BM719" s="98"/>
      <c r="BN719" s="99"/>
      <c r="BO719" s="123"/>
      <c r="BP719" s="123"/>
      <c r="BQ719" s="42"/>
      <c r="BR719" s="96"/>
    </row>
    <row r="720" spans="1:70" ht="30" hidden="1" customHeight="1" x14ac:dyDescent="0.35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 t="s">
        <v>108</v>
      </c>
      <c r="BM720" s="98"/>
      <c r="BN720" s="99"/>
      <c r="BO720" s="123"/>
      <c r="BP720" s="123"/>
      <c r="BQ720" s="42"/>
      <c r="BR720" s="96"/>
    </row>
    <row r="721" spans="1:70" ht="30" hidden="1" customHeight="1" x14ac:dyDescent="0.35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 t="s">
        <v>108</v>
      </c>
      <c r="BM721" s="98"/>
      <c r="BN721" s="99"/>
      <c r="BO721" s="123"/>
      <c r="BP721" s="123"/>
      <c r="BQ721" s="42"/>
      <c r="BR721" s="96"/>
    </row>
    <row r="722" spans="1:70" ht="30" hidden="1" customHeight="1" x14ac:dyDescent="0.35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 t="s">
        <v>108</v>
      </c>
      <c r="BM722" s="98"/>
      <c r="BN722" s="99"/>
      <c r="BO722" s="123"/>
      <c r="BP722" s="123"/>
      <c r="BQ722" s="42"/>
      <c r="BR722" s="96"/>
    </row>
    <row r="723" spans="1:70" ht="30" hidden="1" customHeight="1" x14ac:dyDescent="0.35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 t="s">
        <v>108</v>
      </c>
      <c r="BM723" s="98"/>
      <c r="BN723" s="99"/>
      <c r="BO723" s="123"/>
      <c r="BP723" s="123"/>
      <c r="BQ723" s="42"/>
      <c r="BR723" s="96"/>
    </row>
    <row r="724" spans="1:70" ht="30" hidden="1" customHeight="1" x14ac:dyDescent="0.35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 t="s">
        <v>108</v>
      </c>
      <c r="BM724" s="98"/>
      <c r="BN724" s="99"/>
      <c r="BO724" s="123"/>
      <c r="BP724" s="123"/>
      <c r="BQ724" s="42"/>
      <c r="BR724" s="96"/>
    </row>
    <row r="725" spans="1:70" ht="30" hidden="1" customHeight="1" x14ac:dyDescent="0.35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 t="s">
        <v>108</v>
      </c>
      <c r="BM725" s="98"/>
      <c r="BN725" s="99"/>
      <c r="BO725" s="123"/>
      <c r="BP725" s="123"/>
      <c r="BQ725" s="42"/>
      <c r="BR725" s="96"/>
    </row>
    <row r="726" spans="1:70" ht="30" hidden="1" customHeight="1" x14ac:dyDescent="0.35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 t="s">
        <v>108</v>
      </c>
      <c r="BM726" s="98"/>
      <c r="BN726" s="99"/>
      <c r="BO726" s="123"/>
      <c r="BP726" s="123"/>
      <c r="BQ726" s="42"/>
      <c r="BR726" s="96"/>
    </row>
    <row r="727" spans="1:70" ht="30" hidden="1" customHeight="1" x14ac:dyDescent="0.35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 t="s">
        <v>108</v>
      </c>
      <c r="BM727" s="98"/>
      <c r="BN727" s="99"/>
      <c r="BO727" s="123"/>
      <c r="BP727" s="123"/>
      <c r="BQ727" s="42"/>
      <c r="BR727" s="96"/>
    </row>
    <row r="728" spans="1:70" ht="30" hidden="1" customHeight="1" x14ac:dyDescent="0.35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 t="s">
        <v>108</v>
      </c>
      <c r="BM728" s="98"/>
      <c r="BN728" s="99"/>
      <c r="BO728" s="123"/>
      <c r="BP728" s="123"/>
      <c r="BQ728" s="42"/>
      <c r="BR728" s="96"/>
    </row>
    <row r="729" spans="1:70" ht="30" hidden="1" customHeight="1" x14ac:dyDescent="0.35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 t="s">
        <v>108</v>
      </c>
      <c r="BM729" s="98"/>
      <c r="BN729" s="99"/>
      <c r="BO729" s="123"/>
      <c r="BP729" s="123"/>
      <c r="BQ729" s="42"/>
      <c r="BR729" s="96"/>
    </row>
    <row r="730" spans="1:70" ht="30" hidden="1" customHeight="1" x14ac:dyDescent="0.35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 t="s">
        <v>108</v>
      </c>
      <c r="BM730" s="98"/>
      <c r="BN730" s="99"/>
      <c r="BO730" s="123"/>
      <c r="BP730" s="123"/>
      <c r="BQ730" s="42"/>
      <c r="BR730" s="96"/>
    </row>
    <row r="731" spans="1:70" ht="30" hidden="1" customHeight="1" x14ac:dyDescent="0.35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 t="s">
        <v>108</v>
      </c>
      <c r="BM731" s="98"/>
      <c r="BN731" s="99"/>
      <c r="BO731" s="123"/>
      <c r="BP731" s="123"/>
      <c r="BQ731" s="42"/>
      <c r="BR731" s="96"/>
    </row>
    <row r="732" spans="1:70" ht="30" hidden="1" customHeight="1" x14ac:dyDescent="0.35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 t="s">
        <v>108</v>
      </c>
      <c r="BM732" s="98"/>
      <c r="BN732" s="99"/>
      <c r="BO732" s="123"/>
      <c r="BP732" s="123"/>
      <c r="BQ732" s="42"/>
      <c r="BR732" s="96"/>
    </row>
    <row r="733" spans="1:70" ht="30" hidden="1" customHeight="1" x14ac:dyDescent="0.35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 t="s">
        <v>108</v>
      </c>
      <c r="BM733" s="98"/>
      <c r="BN733" s="99"/>
      <c r="BO733" s="123"/>
      <c r="BP733" s="123"/>
      <c r="BQ733" s="42"/>
      <c r="BR733" s="96"/>
    </row>
    <row r="734" spans="1:70" ht="30" hidden="1" customHeight="1" x14ac:dyDescent="0.35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 t="s">
        <v>108</v>
      </c>
      <c r="BM734" s="98"/>
      <c r="BN734" s="99"/>
      <c r="BO734" s="123"/>
      <c r="BP734" s="123"/>
      <c r="BQ734" s="42"/>
      <c r="BR734" s="96"/>
    </row>
    <row r="735" spans="1:70" ht="30" hidden="1" customHeight="1" x14ac:dyDescent="0.35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 t="s">
        <v>108</v>
      </c>
      <c r="BM735" s="98"/>
      <c r="BN735" s="99"/>
      <c r="BO735" s="123"/>
      <c r="BP735" s="123"/>
      <c r="BQ735" s="42"/>
      <c r="BR735" s="96"/>
    </row>
    <row r="736" spans="1:70" ht="30" hidden="1" customHeight="1" x14ac:dyDescent="0.35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 t="s">
        <v>108</v>
      </c>
      <c r="BM736" s="98"/>
      <c r="BN736" s="99"/>
      <c r="BO736" s="123"/>
      <c r="BP736" s="123"/>
      <c r="BQ736" s="42"/>
      <c r="BR736" s="96"/>
    </row>
    <row r="737" spans="1:70" ht="30" hidden="1" customHeight="1" x14ac:dyDescent="0.35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 t="s">
        <v>108</v>
      </c>
      <c r="BM737" s="98"/>
      <c r="BN737" s="99"/>
      <c r="BO737" s="123"/>
      <c r="BP737" s="123"/>
      <c r="BQ737" s="42"/>
      <c r="BR737" s="96"/>
    </row>
    <row r="738" spans="1:70" ht="30" hidden="1" customHeight="1" x14ac:dyDescent="0.35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 t="s">
        <v>108</v>
      </c>
      <c r="BM738" s="98"/>
      <c r="BN738" s="99"/>
      <c r="BO738" s="123"/>
      <c r="BP738" s="123"/>
      <c r="BQ738" s="42"/>
      <c r="BR738" s="96"/>
    </row>
    <row r="739" spans="1:70" ht="30" hidden="1" customHeight="1" x14ac:dyDescent="0.35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 t="s">
        <v>108</v>
      </c>
      <c r="BM739" s="98"/>
      <c r="BN739" s="99"/>
      <c r="BO739" s="123"/>
      <c r="BP739" s="123"/>
      <c r="BQ739" s="42"/>
      <c r="BR739" s="96"/>
    </row>
    <row r="740" spans="1:70" ht="30" hidden="1" customHeight="1" x14ac:dyDescent="0.35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 t="s">
        <v>108</v>
      </c>
      <c r="BM740" s="98"/>
      <c r="BN740" s="99"/>
      <c r="BO740" s="123"/>
      <c r="BP740" s="123"/>
      <c r="BQ740" s="42"/>
      <c r="BR740" s="96"/>
    </row>
    <row r="741" spans="1:70" ht="30" hidden="1" customHeight="1" x14ac:dyDescent="0.35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 t="s">
        <v>108</v>
      </c>
      <c r="BM741" s="98"/>
      <c r="BN741" s="99"/>
      <c r="BO741" s="123"/>
      <c r="BP741" s="123"/>
      <c r="BQ741" s="42"/>
      <c r="BR741" s="96"/>
    </row>
    <row r="742" spans="1:70" ht="30" hidden="1" customHeight="1" x14ac:dyDescent="0.35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 t="s">
        <v>108</v>
      </c>
      <c r="BM742" s="98"/>
      <c r="BN742" s="99"/>
      <c r="BO742" s="123"/>
      <c r="BP742" s="123"/>
      <c r="BQ742" s="42"/>
      <c r="BR742" s="96"/>
    </row>
    <row r="743" spans="1:70" ht="30" hidden="1" customHeight="1" x14ac:dyDescent="0.35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 t="s">
        <v>108</v>
      </c>
      <c r="BM743" s="98"/>
      <c r="BN743" s="99"/>
      <c r="BO743" s="123"/>
      <c r="BP743" s="123"/>
      <c r="BQ743" s="42"/>
      <c r="BR743" s="96"/>
    </row>
    <row r="744" spans="1:70" ht="30" hidden="1" customHeight="1" x14ac:dyDescent="0.35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 t="s">
        <v>108</v>
      </c>
      <c r="BM744" s="98"/>
      <c r="BN744" s="99"/>
      <c r="BO744" s="123"/>
      <c r="BP744" s="123"/>
      <c r="BQ744" s="42"/>
      <c r="BR744" s="96"/>
    </row>
    <row r="745" spans="1:70" ht="30" hidden="1" customHeight="1" x14ac:dyDescent="0.35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 t="s">
        <v>108</v>
      </c>
      <c r="BM745" s="98"/>
      <c r="BN745" s="99"/>
      <c r="BO745" s="123"/>
      <c r="BP745" s="123"/>
      <c r="BQ745" s="42"/>
      <c r="BR745" s="96"/>
    </row>
    <row r="746" spans="1:70" ht="30" hidden="1" customHeight="1" x14ac:dyDescent="0.35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 t="s">
        <v>108</v>
      </c>
      <c r="BM746" s="98"/>
      <c r="BN746" s="99"/>
      <c r="BO746" s="123"/>
      <c r="BP746" s="123"/>
      <c r="BQ746" s="42"/>
      <c r="BR746" s="96"/>
    </row>
    <row r="747" spans="1:70" ht="30" hidden="1" customHeight="1" x14ac:dyDescent="0.35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 t="s">
        <v>108</v>
      </c>
      <c r="BM747" s="98"/>
      <c r="BN747" s="99"/>
      <c r="BO747" s="123"/>
      <c r="BP747" s="123"/>
      <c r="BQ747" s="42"/>
      <c r="BR747" s="96"/>
    </row>
    <row r="748" spans="1:70" ht="30" hidden="1" customHeight="1" x14ac:dyDescent="0.35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 t="s">
        <v>108</v>
      </c>
      <c r="BM748" s="98"/>
      <c r="BN748" s="99"/>
      <c r="BO748" s="123"/>
      <c r="BP748" s="123"/>
      <c r="BQ748" s="42"/>
      <c r="BR748" s="96"/>
    </row>
    <row r="749" spans="1:70" ht="30" hidden="1" customHeight="1" x14ac:dyDescent="0.35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 t="s">
        <v>108</v>
      </c>
      <c r="BM749" s="98"/>
      <c r="BN749" s="99"/>
      <c r="BO749" s="123"/>
      <c r="BP749" s="123"/>
      <c r="BQ749" s="42"/>
      <c r="BR749" s="96"/>
    </row>
    <row r="750" spans="1:70" ht="30" hidden="1" customHeight="1" x14ac:dyDescent="0.35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 t="s">
        <v>108</v>
      </c>
      <c r="BM750" s="98"/>
      <c r="BN750" s="99"/>
      <c r="BO750" s="123"/>
      <c r="BP750" s="123"/>
      <c r="BQ750" s="42"/>
      <c r="BR750" s="96"/>
    </row>
    <row r="751" spans="1:70" ht="30" hidden="1" customHeight="1" x14ac:dyDescent="0.35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 t="s">
        <v>108</v>
      </c>
      <c r="BM751" s="98"/>
      <c r="BN751" s="99"/>
      <c r="BO751" s="123"/>
      <c r="BP751" s="123"/>
      <c r="BQ751" s="42"/>
      <c r="BR751" s="96"/>
    </row>
    <row r="752" spans="1:70" ht="30" hidden="1" customHeight="1" x14ac:dyDescent="0.35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 t="s">
        <v>108</v>
      </c>
      <c r="BM752" s="98"/>
      <c r="BN752" s="99"/>
      <c r="BO752" s="123"/>
      <c r="BP752" s="123"/>
      <c r="BQ752" s="42"/>
      <c r="BR752" s="96"/>
    </row>
    <row r="753" spans="1:70" ht="30" hidden="1" customHeight="1" x14ac:dyDescent="0.35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 t="s">
        <v>108</v>
      </c>
      <c r="BM753" s="98"/>
      <c r="BN753" s="99"/>
      <c r="BO753" s="123"/>
      <c r="BP753" s="123"/>
      <c r="BQ753" s="42"/>
      <c r="BR753" s="96"/>
    </row>
    <row r="754" spans="1:70" ht="30" hidden="1" customHeight="1" x14ac:dyDescent="0.35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 t="s">
        <v>108</v>
      </c>
      <c r="BM754" s="98"/>
      <c r="BN754" s="99"/>
      <c r="BO754" s="123"/>
      <c r="BP754" s="123"/>
      <c r="BQ754" s="42"/>
      <c r="BR754" s="96"/>
    </row>
    <row r="755" spans="1:70" ht="30" hidden="1" customHeight="1" x14ac:dyDescent="0.35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 t="s">
        <v>108</v>
      </c>
      <c r="BM755" s="98"/>
      <c r="BN755" s="99"/>
      <c r="BO755" s="123"/>
      <c r="BP755" s="123"/>
      <c r="BQ755" s="42"/>
      <c r="BR755" s="96"/>
    </row>
    <row r="756" spans="1:70" ht="30" hidden="1" customHeight="1" x14ac:dyDescent="0.35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 t="s">
        <v>108</v>
      </c>
      <c r="BM756" s="98"/>
      <c r="BN756" s="99"/>
      <c r="BO756" s="123"/>
      <c r="BP756" s="123"/>
      <c r="BQ756" s="42"/>
      <c r="BR756" s="96"/>
    </row>
    <row r="757" spans="1:70" ht="30" hidden="1" customHeight="1" x14ac:dyDescent="0.35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 t="s">
        <v>108</v>
      </c>
      <c r="BM757" s="98"/>
      <c r="BN757" s="99"/>
      <c r="BO757" s="123"/>
      <c r="BP757" s="123"/>
      <c r="BQ757" s="42"/>
      <c r="BR757" s="96"/>
    </row>
    <row r="758" spans="1:70" ht="30" hidden="1" customHeight="1" x14ac:dyDescent="0.35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 t="s">
        <v>108</v>
      </c>
      <c r="BM758" s="98"/>
      <c r="BN758" s="99"/>
      <c r="BO758" s="123"/>
      <c r="BP758" s="123"/>
      <c r="BQ758" s="42"/>
      <c r="BR758" s="96"/>
    </row>
    <row r="759" spans="1:70" ht="30" hidden="1" customHeight="1" x14ac:dyDescent="0.35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 t="s">
        <v>108</v>
      </c>
      <c r="BM759" s="98"/>
      <c r="BN759" s="99"/>
      <c r="BO759" s="123"/>
      <c r="BP759" s="123"/>
      <c r="BQ759" s="42"/>
      <c r="BR759" s="96"/>
    </row>
    <row r="760" spans="1:70" ht="30" hidden="1" customHeight="1" x14ac:dyDescent="0.35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 t="s">
        <v>108</v>
      </c>
      <c r="BM760" s="98"/>
      <c r="BN760" s="99"/>
      <c r="BO760" s="123"/>
      <c r="BP760" s="123"/>
      <c r="BQ760" s="42"/>
      <c r="BR760" s="96"/>
    </row>
    <row r="761" spans="1:70" ht="30" hidden="1" customHeight="1" x14ac:dyDescent="0.35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 t="s">
        <v>108</v>
      </c>
      <c r="BM761" s="98"/>
      <c r="BN761" s="99"/>
      <c r="BO761" s="123"/>
      <c r="BP761" s="123"/>
      <c r="BQ761" s="42"/>
      <c r="BR761" s="96"/>
    </row>
    <row r="762" spans="1:70" ht="30" hidden="1" customHeight="1" x14ac:dyDescent="0.35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 t="s">
        <v>108</v>
      </c>
      <c r="BM762" s="98"/>
      <c r="BN762" s="99"/>
      <c r="BO762" s="123"/>
      <c r="BP762" s="123"/>
      <c r="BQ762" s="42"/>
      <c r="BR762" s="96"/>
    </row>
    <row r="763" spans="1:70" ht="30" hidden="1" customHeight="1" x14ac:dyDescent="0.35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 t="s">
        <v>108</v>
      </c>
      <c r="BM763" s="98"/>
      <c r="BN763" s="99"/>
      <c r="BO763" s="123"/>
      <c r="BP763" s="123"/>
      <c r="BQ763" s="42"/>
      <c r="BR763" s="96"/>
    </row>
    <row r="764" spans="1:70" ht="30" hidden="1" customHeight="1" x14ac:dyDescent="0.35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 t="s">
        <v>108</v>
      </c>
      <c r="BM764" s="98"/>
      <c r="BN764" s="99"/>
      <c r="BO764" s="123"/>
      <c r="BP764" s="123"/>
      <c r="BQ764" s="42"/>
      <c r="BR764" s="96"/>
    </row>
    <row r="765" spans="1:70" ht="30" hidden="1" customHeight="1" x14ac:dyDescent="0.35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 t="s">
        <v>108</v>
      </c>
      <c r="BM765" s="98"/>
      <c r="BN765" s="99"/>
      <c r="BO765" s="123"/>
      <c r="BP765" s="123"/>
      <c r="BQ765" s="42"/>
      <c r="BR765" s="96"/>
    </row>
    <row r="766" spans="1:70" ht="30" hidden="1" customHeight="1" x14ac:dyDescent="0.35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 t="s">
        <v>108</v>
      </c>
      <c r="BM766" s="98"/>
      <c r="BN766" s="99"/>
      <c r="BO766" s="123"/>
      <c r="BP766" s="123"/>
      <c r="BQ766" s="42"/>
      <c r="BR766" s="96"/>
    </row>
    <row r="767" spans="1:70" ht="30" hidden="1" customHeight="1" x14ac:dyDescent="0.35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 t="s">
        <v>108</v>
      </c>
      <c r="BM767" s="98"/>
      <c r="BN767" s="99"/>
      <c r="BO767" s="123"/>
      <c r="BP767" s="123"/>
      <c r="BQ767" s="42"/>
      <c r="BR767" s="96"/>
    </row>
    <row r="768" spans="1:70" ht="30" hidden="1" customHeight="1" x14ac:dyDescent="0.35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 t="s">
        <v>108</v>
      </c>
      <c r="BM768" s="98"/>
      <c r="BN768" s="99"/>
      <c r="BO768" s="123"/>
      <c r="BP768" s="123"/>
      <c r="BQ768" s="42"/>
      <c r="BR768" s="96"/>
    </row>
    <row r="769" spans="1:70" ht="30" hidden="1" customHeight="1" x14ac:dyDescent="0.35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 t="s">
        <v>108</v>
      </c>
      <c r="BM769" s="98"/>
      <c r="BN769" s="99"/>
      <c r="BO769" s="123"/>
      <c r="BP769" s="123"/>
      <c r="BQ769" s="42"/>
      <c r="BR769" s="96"/>
    </row>
    <row r="770" spans="1:70" ht="30" hidden="1" customHeight="1" x14ac:dyDescent="0.35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 t="s">
        <v>108</v>
      </c>
      <c r="BM770" s="98"/>
      <c r="BN770" s="99"/>
      <c r="BO770" s="123"/>
      <c r="BP770" s="123"/>
      <c r="BQ770" s="42"/>
      <c r="BR770" s="96"/>
    </row>
    <row r="771" spans="1:70" ht="30" hidden="1" customHeight="1" x14ac:dyDescent="0.35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 t="s">
        <v>108</v>
      </c>
      <c r="BM771" s="98"/>
      <c r="BN771" s="99"/>
      <c r="BO771" s="123"/>
      <c r="BP771" s="123"/>
      <c r="BQ771" s="42"/>
      <c r="BR771" s="96"/>
    </row>
    <row r="772" spans="1:70" ht="30" hidden="1" customHeight="1" x14ac:dyDescent="0.35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 t="s">
        <v>108</v>
      </c>
      <c r="BM772" s="98"/>
      <c r="BN772" s="99"/>
      <c r="BO772" s="123"/>
      <c r="BP772" s="123"/>
      <c r="BQ772" s="42"/>
      <c r="BR772" s="96"/>
    </row>
    <row r="773" spans="1:70" ht="30" hidden="1" customHeight="1" x14ac:dyDescent="0.35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 t="s">
        <v>108</v>
      </c>
      <c r="BM773" s="98"/>
      <c r="BN773" s="99"/>
      <c r="BO773" s="123"/>
      <c r="BP773" s="123"/>
      <c r="BQ773" s="42"/>
      <c r="BR773" s="96"/>
    </row>
    <row r="774" spans="1:70" ht="30" hidden="1" customHeight="1" x14ac:dyDescent="0.35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 t="s">
        <v>108</v>
      </c>
      <c r="BM774" s="98"/>
      <c r="BN774" s="99"/>
      <c r="BO774" s="123"/>
      <c r="BP774" s="123"/>
      <c r="BQ774" s="42"/>
      <c r="BR774" s="96"/>
    </row>
    <row r="775" spans="1:70" ht="30" hidden="1" customHeight="1" x14ac:dyDescent="0.35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 t="s">
        <v>108</v>
      </c>
      <c r="BM775" s="98"/>
      <c r="BN775" s="99"/>
      <c r="BO775" s="123"/>
      <c r="BP775" s="123"/>
      <c r="BQ775" s="42"/>
      <c r="BR775" s="96"/>
    </row>
    <row r="776" spans="1:70" ht="30" hidden="1" customHeight="1" x14ac:dyDescent="0.35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 t="s">
        <v>108</v>
      </c>
      <c r="BM776" s="98"/>
      <c r="BN776" s="99"/>
      <c r="BO776" s="123"/>
      <c r="BP776" s="123"/>
      <c r="BQ776" s="42"/>
      <c r="BR776" s="96"/>
    </row>
    <row r="777" spans="1:70" ht="30" hidden="1" customHeight="1" x14ac:dyDescent="0.35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 t="s">
        <v>108</v>
      </c>
      <c r="BM777" s="98"/>
      <c r="BN777" s="99"/>
      <c r="BO777" s="123"/>
      <c r="BP777" s="123"/>
      <c r="BQ777" s="42"/>
      <c r="BR777" s="96"/>
    </row>
    <row r="778" spans="1:70" ht="30" hidden="1" customHeight="1" x14ac:dyDescent="0.35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 t="s">
        <v>108</v>
      </c>
      <c r="BM778" s="98"/>
      <c r="BN778" s="99"/>
      <c r="BO778" s="123"/>
      <c r="BP778" s="123"/>
      <c r="BQ778" s="42"/>
      <c r="BR778" s="96"/>
    </row>
    <row r="779" spans="1:70" ht="30" hidden="1" customHeight="1" x14ac:dyDescent="0.35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 t="s">
        <v>108</v>
      </c>
      <c r="BM779" s="98"/>
      <c r="BN779" s="99"/>
      <c r="BO779" s="123"/>
      <c r="BP779" s="123"/>
      <c r="BQ779" s="42"/>
      <c r="BR779" s="96"/>
    </row>
    <row r="780" spans="1:70" ht="30" hidden="1" customHeight="1" x14ac:dyDescent="0.35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 t="s">
        <v>108</v>
      </c>
      <c r="BM780" s="98"/>
      <c r="BN780" s="99"/>
      <c r="BO780" s="123"/>
      <c r="BP780" s="123"/>
      <c r="BQ780" s="42"/>
      <c r="BR780" s="96"/>
    </row>
    <row r="781" spans="1:70" ht="30" hidden="1" customHeight="1" x14ac:dyDescent="0.35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 t="s">
        <v>108</v>
      </c>
      <c r="BM781" s="98"/>
      <c r="BN781" s="99"/>
      <c r="BO781" s="123"/>
      <c r="BP781" s="123"/>
      <c r="BQ781" s="42"/>
      <c r="BR781" s="96"/>
    </row>
    <row r="782" spans="1:70" ht="30" hidden="1" customHeight="1" x14ac:dyDescent="0.35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 t="s">
        <v>108</v>
      </c>
      <c r="BM782" s="98"/>
      <c r="BN782" s="99"/>
      <c r="BO782" s="123"/>
      <c r="BP782" s="123"/>
      <c r="BQ782" s="42"/>
      <c r="BR782" s="96"/>
    </row>
    <row r="783" spans="1:70" ht="30" hidden="1" customHeight="1" x14ac:dyDescent="0.35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 t="s">
        <v>108</v>
      </c>
      <c r="BM783" s="98"/>
      <c r="BN783" s="99"/>
      <c r="BO783" s="123"/>
      <c r="BP783" s="123"/>
      <c r="BQ783" s="42"/>
      <c r="BR783" s="96"/>
    </row>
    <row r="784" spans="1:70" ht="30" hidden="1" customHeight="1" x14ac:dyDescent="0.35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 t="s">
        <v>108</v>
      </c>
      <c r="BM784" s="98"/>
      <c r="BN784" s="99"/>
      <c r="BO784" s="123"/>
      <c r="BP784" s="123"/>
      <c r="BQ784" s="42"/>
      <c r="BR784" s="96"/>
    </row>
    <row r="785" spans="1:70" ht="30" hidden="1" customHeight="1" x14ac:dyDescent="0.35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 t="s">
        <v>108</v>
      </c>
      <c r="BM785" s="98"/>
      <c r="BN785" s="99"/>
      <c r="BO785" s="123"/>
      <c r="BP785" s="123"/>
      <c r="BQ785" s="42"/>
      <c r="BR785" s="96"/>
    </row>
    <row r="786" spans="1:70" ht="30" hidden="1" customHeight="1" x14ac:dyDescent="0.35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 t="s">
        <v>108</v>
      </c>
      <c r="BM786" s="98"/>
      <c r="BN786" s="99"/>
      <c r="BO786" s="123"/>
      <c r="BP786" s="123"/>
      <c r="BQ786" s="42"/>
      <c r="BR786" s="96"/>
    </row>
    <row r="787" spans="1:70" ht="30" hidden="1" customHeight="1" x14ac:dyDescent="0.35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 t="s">
        <v>108</v>
      </c>
      <c r="BM787" s="98"/>
      <c r="BN787" s="99"/>
      <c r="BO787" s="123"/>
      <c r="BP787" s="123"/>
      <c r="BQ787" s="42"/>
      <c r="BR787" s="96"/>
    </row>
    <row r="788" spans="1:70" ht="30" hidden="1" customHeight="1" x14ac:dyDescent="0.35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 t="s">
        <v>108</v>
      </c>
      <c r="BM788" s="98"/>
      <c r="BN788" s="99"/>
      <c r="BO788" s="123"/>
      <c r="BP788" s="123"/>
      <c r="BQ788" s="42"/>
      <c r="BR788" s="96"/>
    </row>
    <row r="789" spans="1:70" ht="30" hidden="1" customHeight="1" x14ac:dyDescent="0.35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 t="s">
        <v>108</v>
      </c>
      <c r="BM789" s="98"/>
      <c r="BN789" s="99"/>
      <c r="BO789" s="123"/>
      <c r="BP789" s="123"/>
      <c r="BQ789" s="42"/>
      <c r="BR789" s="96"/>
    </row>
    <row r="790" spans="1:70" ht="30" hidden="1" customHeight="1" x14ac:dyDescent="0.35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 t="s">
        <v>108</v>
      </c>
      <c r="BM790" s="98"/>
      <c r="BN790" s="99"/>
      <c r="BO790" s="123"/>
      <c r="BP790" s="123"/>
      <c r="BQ790" s="42"/>
      <c r="BR790" s="96"/>
    </row>
    <row r="791" spans="1:70" ht="30" hidden="1" customHeight="1" x14ac:dyDescent="0.35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 t="s">
        <v>108</v>
      </c>
      <c r="BM791" s="98"/>
      <c r="BN791" s="99"/>
      <c r="BO791" s="123"/>
      <c r="BP791" s="123"/>
      <c r="BQ791" s="42"/>
      <c r="BR791" s="96"/>
    </row>
    <row r="792" spans="1:70" ht="30" hidden="1" customHeight="1" x14ac:dyDescent="0.35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 t="s">
        <v>108</v>
      </c>
      <c r="BM792" s="98"/>
      <c r="BN792" s="99"/>
      <c r="BO792" s="123"/>
      <c r="BP792" s="123"/>
      <c r="BQ792" s="42"/>
      <c r="BR792" s="96"/>
    </row>
    <row r="793" spans="1:70" ht="30" hidden="1" customHeight="1" x14ac:dyDescent="0.35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 t="s">
        <v>108</v>
      </c>
      <c r="BM793" s="98"/>
      <c r="BN793" s="99"/>
      <c r="BO793" s="123"/>
      <c r="BP793" s="123"/>
      <c r="BQ793" s="42"/>
      <c r="BR793" s="96"/>
    </row>
    <row r="794" spans="1:70" ht="30" hidden="1" customHeight="1" x14ac:dyDescent="0.35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 t="s">
        <v>108</v>
      </c>
      <c r="BM794" s="98"/>
      <c r="BN794" s="99"/>
      <c r="BO794" s="123"/>
      <c r="BP794" s="123"/>
      <c r="BQ794" s="42"/>
      <c r="BR794" s="96"/>
    </row>
    <row r="795" spans="1:70" ht="30" hidden="1" customHeight="1" x14ac:dyDescent="0.35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 t="s">
        <v>108</v>
      </c>
      <c r="BM795" s="98"/>
      <c r="BN795" s="99"/>
      <c r="BO795" s="123"/>
      <c r="BP795" s="123"/>
      <c r="BQ795" s="42"/>
      <c r="BR795" s="96"/>
    </row>
    <row r="796" spans="1:70" ht="30" hidden="1" customHeight="1" x14ac:dyDescent="0.35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 t="s">
        <v>108</v>
      </c>
      <c r="BM796" s="98"/>
      <c r="BN796" s="99"/>
      <c r="BO796" s="123"/>
      <c r="BP796" s="123"/>
      <c r="BQ796" s="42"/>
      <c r="BR796" s="96"/>
    </row>
    <row r="797" spans="1:70" ht="30" hidden="1" customHeight="1" x14ac:dyDescent="0.35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 t="s">
        <v>108</v>
      </c>
      <c r="BM797" s="98"/>
      <c r="BN797" s="99"/>
      <c r="BO797" s="123"/>
      <c r="BP797" s="123"/>
      <c r="BQ797" s="42"/>
      <c r="BR797" s="96"/>
    </row>
    <row r="798" spans="1:70" ht="30" hidden="1" customHeight="1" x14ac:dyDescent="0.35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 t="s">
        <v>108</v>
      </c>
      <c r="BM798" s="98"/>
      <c r="BN798" s="99"/>
      <c r="BO798" s="123"/>
      <c r="BP798" s="123"/>
      <c r="BQ798" s="42"/>
      <c r="BR798" s="96"/>
    </row>
    <row r="799" spans="1:70" ht="30" hidden="1" customHeight="1" x14ac:dyDescent="0.35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 t="s">
        <v>108</v>
      </c>
      <c r="BM799" s="98"/>
      <c r="BN799" s="99"/>
      <c r="BO799" s="123"/>
      <c r="BP799" s="123"/>
      <c r="BQ799" s="42"/>
      <c r="BR799" s="96"/>
    </row>
    <row r="800" spans="1:70" ht="30" hidden="1" customHeight="1" x14ac:dyDescent="0.35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 t="s">
        <v>108</v>
      </c>
      <c r="BM800" s="98"/>
      <c r="BN800" s="99"/>
      <c r="BO800" s="123"/>
      <c r="BP800" s="123"/>
      <c r="BQ800" s="42"/>
      <c r="BR800" s="96"/>
    </row>
    <row r="801" spans="1:70" ht="30" hidden="1" customHeight="1" x14ac:dyDescent="0.35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 t="s">
        <v>108</v>
      </c>
      <c r="BM801" s="98"/>
      <c r="BN801" s="99"/>
      <c r="BO801" s="123"/>
      <c r="BP801" s="123"/>
      <c r="BQ801" s="42"/>
      <c r="BR801" s="96"/>
    </row>
    <row r="802" spans="1:70" ht="30" hidden="1" customHeight="1" x14ac:dyDescent="0.35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 t="s">
        <v>108</v>
      </c>
      <c r="BM802" s="98"/>
      <c r="BN802" s="99"/>
      <c r="BO802" s="123"/>
      <c r="BP802" s="123"/>
      <c r="BQ802" s="42"/>
      <c r="BR802" s="96"/>
    </row>
    <row r="803" spans="1:70" ht="30" hidden="1" customHeight="1" x14ac:dyDescent="0.35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 t="s">
        <v>108</v>
      </c>
      <c r="BM803" s="98"/>
      <c r="BN803" s="99"/>
      <c r="BO803" s="123"/>
      <c r="BP803" s="123"/>
      <c r="BQ803" s="42"/>
      <c r="BR803" s="96"/>
    </row>
    <row r="804" spans="1:70" ht="30" hidden="1" customHeight="1" x14ac:dyDescent="0.35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 t="s">
        <v>108</v>
      </c>
      <c r="BM804" s="98"/>
      <c r="BN804" s="99"/>
      <c r="BO804" s="123"/>
      <c r="BP804" s="123"/>
      <c r="BQ804" s="42"/>
      <c r="BR804" s="96"/>
    </row>
    <row r="805" spans="1:70" ht="30" hidden="1" customHeight="1" x14ac:dyDescent="0.35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 t="s">
        <v>108</v>
      </c>
      <c r="BM805" s="98"/>
      <c r="BN805" s="99"/>
      <c r="BO805" s="123"/>
      <c r="BP805" s="123"/>
      <c r="BQ805" s="42"/>
      <c r="BR805" s="96"/>
    </row>
    <row r="806" spans="1:70" ht="30" hidden="1" customHeight="1" x14ac:dyDescent="0.35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 t="s">
        <v>108</v>
      </c>
      <c r="BM806" s="98"/>
      <c r="BN806" s="99"/>
      <c r="BO806" s="123"/>
      <c r="BP806" s="123"/>
      <c r="BQ806" s="42"/>
      <c r="BR806" s="96"/>
    </row>
    <row r="807" spans="1:70" ht="30" hidden="1" customHeight="1" x14ac:dyDescent="0.35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 t="s">
        <v>108</v>
      </c>
      <c r="BM807" s="98"/>
      <c r="BN807" s="99"/>
      <c r="BO807" s="123"/>
      <c r="BP807" s="123"/>
      <c r="BQ807" s="42"/>
      <c r="BR807" s="96"/>
    </row>
    <row r="808" spans="1:70" ht="30" hidden="1" customHeight="1" x14ac:dyDescent="0.35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 t="s">
        <v>108</v>
      </c>
      <c r="BM808" s="98"/>
      <c r="BN808" s="99"/>
      <c r="BO808" s="123"/>
      <c r="BP808" s="123"/>
      <c r="BQ808" s="42"/>
      <c r="BR808" s="96"/>
    </row>
    <row r="809" spans="1:70" ht="30" hidden="1" customHeight="1" x14ac:dyDescent="0.35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 t="s">
        <v>108</v>
      </c>
      <c r="BM809" s="98"/>
      <c r="BN809" s="99"/>
      <c r="BO809" s="123"/>
      <c r="BP809" s="123"/>
      <c r="BQ809" s="42"/>
      <c r="BR809" s="96"/>
    </row>
    <row r="810" spans="1:70" ht="30" hidden="1" customHeight="1" x14ac:dyDescent="0.35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 t="s">
        <v>108</v>
      </c>
      <c r="BM810" s="98"/>
      <c r="BN810" s="99"/>
      <c r="BO810" s="123"/>
      <c r="BP810" s="123"/>
      <c r="BQ810" s="42"/>
      <c r="BR810" s="96"/>
    </row>
    <row r="811" spans="1:70" ht="30" hidden="1" customHeight="1" x14ac:dyDescent="0.35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 t="s">
        <v>108</v>
      </c>
      <c r="BM811" s="98"/>
      <c r="BN811" s="99"/>
      <c r="BO811" s="123"/>
      <c r="BP811" s="123"/>
      <c r="BQ811" s="42"/>
      <c r="BR811" s="96"/>
    </row>
    <row r="812" spans="1:70" ht="30" hidden="1" customHeight="1" x14ac:dyDescent="0.35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 t="s">
        <v>108</v>
      </c>
      <c r="BM812" s="98"/>
      <c r="BN812" s="99"/>
      <c r="BO812" s="123"/>
      <c r="BP812" s="123"/>
      <c r="BQ812" s="42"/>
      <c r="BR812" s="96"/>
    </row>
    <row r="813" spans="1:70" ht="30" hidden="1" customHeight="1" x14ac:dyDescent="0.35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 t="s">
        <v>108</v>
      </c>
      <c r="BM813" s="98"/>
      <c r="BN813" s="99"/>
      <c r="BO813" s="123"/>
      <c r="BP813" s="123"/>
      <c r="BQ813" s="42"/>
      <c r="BR813" s="96"/>
    </row>
    <row r="814" spans="1:70" ht="30" hidden="1" customHeight="1" x14ac:dyDescent="0.35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 t="s">
        <v>108</v>
      </c>
      <c r="BM814" s="98"/>
      <c r="BN814" s="99"/>
      <c r="BO814" s="123"/>
      <c r="BP814" s="123"/>
      <c r="BQ814" s="42"/>
      <c r="BR814" s="96"/>
    </row>
    <row r="815" spans="1:70" ht="30" hidden="1" customHeight="1" x14ac:dyDescent="0.35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 t="s">
        <v>108</v>
      </c>
      <c r="BM815" s="98"/>
      <c r="BN815" s="99"/>
      <c r="BO815" s="123"/>
      <c r="BP815" s="123"/>
      <c r="BQ815" s="42"/>
      <c r="BR815" s="96"/>
    </row>
    <row r="816" spans="1:70" ht="30" hidden="1" customHeight="1" x14ac:dyDescent="0.35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 t="s">
        <v>108</v>
      </c>
      <c r="BM816" s="98"/>
      <c r="BN816" s="99"/>
      <c r="BO816" s="123"/>
      <c r="BP816" s="123"/>
      <c r="BQ816" s="42"/>
      <c r="BR816" s="96"/>
    </row>
    <row r="817" spans="1:70" ht="30" hidden="1" customHeight="1" x14ac:dyDescent="0.35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 t="s">
        <v>108</v>
      </c>
      <c r="BM817" s="98"/>
      <c r="BN817" s="99"/>
      <c r="BO817" s="123"/>
      <c r="BP817" s="123"/>
      <c r="BQ817" s="42"/>
      <c r="BR817" s="96"/>
    </row>
    <row r="818" spans="1:70" ht="30" hidden="1" customHeight="1" x14ac:dyDescent="0.35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 t="s">
        <v>108</v>
      </c>
      <c r="BM818" s="98"/>
      <c r="BN818" s="99"/>
      <c r="BO818" s="123"/>
      <c r="BP818" s="123"/>
      <c r="BQ818" s="42"/>
      <c r="BR818" s="96"/>
    </row>
    <row r="819" spans="1:70" ht="30" hidden="1" customHeight="1" x14ac:dyDescent="0.35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 t="s">
        <v>108</v>
      </c>
      <c r="BM819" s="98"/>
      <c r="BN819" s="99"/>
      <c r="BO819" s="123"/>
      <c r="BP819" s="123"/>
      <c r="BQ819" s="42"/>
      <c r="BR819" s="96"/>
    </row>
    <row r="820" spans="1:70" ht="30" hidden="1" customHeight="1" x14ac:dyDescent="0.35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 t="s">
        <v>108</v>
      </c>
      <c r="BM820" s="98"/>
      <c r="BN820" s="99"/>
      <c r="BO820" s="123"/>
      <c r="BP820" s="123"/>
      <c r="BQ820" s="42"/>
      <c r="BR820" s="96"/>
    </row>
    <row r="821" spans="1:70" ht="30" hidden="1" customHeight="1" x14ac:dyDescent="0.35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 t="s">
        <v>108</v>
      </c>
      <c r="BM821" s="98"/>
      <c r="BN821" s="99"/>
      <c r="BO821" s="123"/>
      <c r="BP821" s="123"/>
      <c r="BQ821" s="42"/>
      <c r="BR821" s="96"/>
    </row>
    <row r="822" spans="1:70" ht="30" hidden="1" customHeight="1" x14ac:dyDescent="0.35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 t="s">
        <v>108</v>
      </c>
      <c r="BM822" s="98"/>
      <c r="BN822" s="99"/>
      <c r="BO822" s="123"/>
      <c r="BP822" s="123"/>
      <c r="BQ822" s="42"/>
      <c r="BR822" s="96"/>
    </row>
    <row r="823" spans="1:70" ht="30" hidden="1" customHeight="1" x14ac:dyDescent="0.35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 t="s">
        <v>108</v>
      </c>
      <c r="BM823" s="98"/>
      <c r="BN823" s="99"/>
      <c r="BO823" s="123"/>
      <c r="BP823" s="123"/>
      <c r="BQ823" s="42"/>
      <c r="BR823" s="96"/>
    </row>
    <row r="824" spans="1:70" ht="30" hidden="1" customHeight="1" x14ac:dyDescent="0.35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 t="s">
        <v>108</v>
      </c>
      <c r="BM824" s="98"/>
      <c r="BN824" s="99"/>
      <c r="BO824" s="123"/>
      <c r="BP824" s="123"/>
      <c r="BQ824" s="42"/>
      <c r="BR824" s="96"/>
    </row>
    <row r="825" spans="1:70" ht="30" hidden="1" customHeight="1" x14ac:dyDescent="0.35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 t="s">
        <v>108</v>
      </c>
      <c r="BM825" s="98"/>
      <c r="BN825" s="99"/>
      <c r="BO825" s="123"/>
      <c r="BP825" s="123"/>
      <c r="BQ825" s="42"/>
      <c r="BR825" s="96"/>
    </row>
    <row r="826" spans="1:70" ht="30" hidden="1" customHeight="1" x14ac:dyDescent="0.35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 t="s">
        <v>108</v>
      </c>
      <c r="BM826" s="98"/>
      <c r="BN826" s="99"/>
      <c r="BO826" s="123"/>
      <c r="BP826" s="123"/>
      <c r="BQ826" s="42"/>
      <c r="BR826" s="96"/>
    </row>
    <row r="827" spans="1:70" ht="30" hidden="1" customHeight="1" x14ac:dyDescent="0.35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 t="s">
        <v>108</v>
      </c>
      <c r="BM827" s="98"/>
      <c r="BN827" s="99"/>
      <c r="BO827" s="123"/>
      <c r="BP827" s="123"/>
      <c r="BQ827" s="42"/>
      <c r="BR827" s="96"/>
    </row>
    <row r="828" spans="1:70" ht="30" hidden="1" customHeight="1" x14ac:dyDescent="0.35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 t="s">
        <v>108</v>
      </c>
      <c r="BM828" s="98"/>
      <c r="BN828" s="99"/>
      <c r="BO828" s="123"/>
      <c r="BP828" s="123"/>
      <c r="BQ828" s="42"/>
      <c r="BR828" s="96"/>
    </row>
    <row r="829" spans="1:70" ht="30" hidden="1" customHeight="1" x14ac:dyDescent="0.35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 t="s">
        <v>108</v>
      </c>
      <c r="BM829" s="98"/>
      <c r="BN829" s="99"/>
      <c r="BO829" s="123"/>
      <c r="BP829" s="123"/>
      <c r="BQ829" s="42"/>
      <c r="BR829" s="96"/>
    </row>
    <row r="830" spans="1:70" ht="30" hidden="1" customHeight="1" x14ac:dyDescent="0.35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 t="s">
        <v>108</v>
      </c>
      <c r="BM830" s="98"/>
      <c r="BN830" s="99"/>
      <c r="BO830" s="123"/>
      <c r="BP830" s="123"/>
      <c r="BQ830" s="42"/>
      <c r="BR830" s="96"/>
    </row>
    <row r="831" spans="1:70" ht="30" hidden="1" customHeight="1" x14ac:dyDescent="0.35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 t="s">
        <v>108</v>
      </c>
      <c r="BM831" s="98"/>
      <c r="BN831" s="99"/>
      <c r="BO831" s="123"/>
      <c r="BP831" s="123"/>
      <c r="BQ831" s="42"/>
      <c r="BR831" s="96"/>
    </row>
    <row r="832" spans="1:70" ht="30" hidden="1" customHeight="1" x14ac:dyDescent="0.35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 t="s">
        <v>108</v>
      </c>
      <c r="BM832" s="98"/>
      <c r="BN832" s="99"/>
      <c r="BO832" s="123"/>
      <c r="BP832" s="123"/>
      <c r="BQ832" s="42"/>
      <c r="BR832" s="96"/>
    </row>
    <row r="833" spans="1:70" ht="30" hidden="1" customHeight="1" x14ac:dyDescent="0.35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 t="s">
        <v>108</v>
      </c>
      <c r="BM833" s="98"/>
      <c r="BN833" s="99"/>
      <c r="BO833" s="123"/>
      <c r="BP833" s="123"/>
      <c r="BQ833" s="42"/>
      <c r="BR833" s="96"/>
    </row>
    <row r="834" spans="1:70" ht="30" hidden="1" customHeight="1" x14ac:dyDescent="0.35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 t="s">
        <v>108</v>
      </c>
      <c r="BM834" s="98"/>
      <c r="BN834" s="99"/>
      <c r="BO834" s="123"/>
      <c r="BP834" s="123"/>
      <c r="BQ834" s="42"/>
      <c r="BR834" s="96"/>
    </row>
    <row r="835" spans="1:70" ht="30" hidden="1" customHeight="1" x14ac:dyDescent="0.35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 t="s">
        <v>108</v>
      </c>
      <c r="BM835" s="98"/>
      <c r="BN835" s="99"/>
      <c r="BO835" s="123"/>
      <c r="BP835" s="123"/>
      <c r="BQ835" s="42"/>
      <c r="BR835" s="96"/>
    </row>
    <row r="836" spans="1:70" ht="30" hidden="1" customHeight="1" x14ac:dyDescent="0.35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 t="s">
        <v>108</v>
      </c>
      <c r="BM836" s="98"/>
      <c r="BN836" s="99"/>
      <c r="BO836" s="123"/>
      <c r="BP836" s="123"/>
      <c r="BQ836" s="42"/>
      <c r="BR836" s="96"/>
    </row>
    <row r="837" spans="1:70" ht="30" hidden="1" customHeight="1" x14ac:dyDescent="0.35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 t="s">
        <v>108</v>
      </c>
      <c r="BM837" s="98"/>
      <c r="BN837" s="99"/>
      <c r="BO837" s="123"/>
      <c r="BP837" s="123"/>
      <c r="BQ837" s="42"/>
      <c r="BR837" s="96"/>
    </row>
    <row r="838" spans="1:70" ht="30" hidden="1" customHeight="1" x14ac:dyDescent="0.35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 t="s">
        <v>108</v>
      </c>
      <c r="BM838" s="98"/>
      <c r="BN838" s="99"/>
      <c r="BO838" s="123"/>
      <c r="BP838" s="123"/>
      <c r="BQ838" s="42"/>
      <c r="BR838" s="96"/>
    </row>
    <row r="839" spans="1:70" ht="30" hidden="1" customHeight="1" x14ac:dyDescent="0.35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 t="s">
        <v>108</v>
      </c>
      <c r="BM839" s="98"/>
      <c r="BN839" s="99"/>
      <c r="BO839" s="123"/>
      <c r="BP839" s="123"/>
      <c r="BQ839" s="42"/>
      <c r="BR839" s="96"/>
    </row>
    <row r="840" spans="1:70" ht="30" hidden="1" customHeight="1" x14ac:dyDescent="0.35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 t="s">
        <v>108</v>
      </c>
      <c r="BM840" s="98"/>
      <c r="BN840" s="99"/>
      <c r="BO840" s="123"/>
      <c r="BP840" s="123"/>
      <c r="BQ840" s="42"/>
      <c r="BR840" s="96"/>
    </row>
    <row r="841" spans="1:70" ht="30" hidden="1" customHeight="1" x14ac:dyDescent="0.35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 t="s">
        <v>108</v>
      </c>
      <c r="BM841" s="98"/>
      <c r="BN841" s="99"/>
      <c r="BO841" s="123"/>
      <c r="BP841" s="123"/>
      <c r="BQ841" s="42"/>
      <c r="BR841" s="96"/>
    </row>
    <row r="842" spans="1:70" ht="30" hidden="1" customHeight="1" x14ac:dyDescent="0.35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 t="s">
        <v>108</v>
      </c>
      <c r="BM842" s="98"/>
      <c r="BN842" s="99"/>
      <c r="BO842" s="123"/>
      <c r="BP842" s="123"/>
      <c r="BQ842" s="42"/>
      <c r="BR842" s="96"/>
    </row>
    <row r="843" spans="1:70" ht="30" hidden="1" customHeight="1" x14ac:dyDescent="0.35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 t="s">
        <v>108</v>
      </c>
      <c r="BM843" s="98"/>
      <c r="BN843" s="99"/>
      <c r="BO843" s="123"/>
      <c r="BP843" s="123"/>
      <c r="BQ843" s="42"/>
      <c r="BR843" s="96"/>
    </row>
    <row r="844" spans="1:70" ht="30" hidden="1" customHeight="1" x14ac:dyDescent="0.35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 t="s">
        <v>108</v>
      </c>
      <c r="BM844" s="98"/>
      <c r="BN844" s="99"/>
      <c r="BO844" s="123"/>
      <c r="BP844" s="123"/>
      <c r="BQ844" s="42"/>
      <c r="BR844" s="96"/>
    </row>
    <row r="845" spans="1:70" ht="30" hidden="1" customHeight="1" x14ac:dyDescent="0.35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 t="s">
        <v>108</v>
      </c>
      <c r="BM845" s="98"/>
      <c r="BN845" s="99"/>
      <c r="BO845" s="123"/>
      <c r="BP845" s="123"/>
      <c r="BQ845" s="42"/>
      <c r="BR845" s="96"/>
    </row>
    <row r="846" spans="1:70" ht="30" hidden="1" customHeight="1" x14ac:dyDescent="0.35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 t="s">
        <v>108</v>
      </c>
      <c r="BM846" s="98"/>
      <c r="BN846" s="99"/>
      <c r="BO846" s="123"/>
      <c r="BP846" s="123"/>
      <c r="BQ846" s="42"/>
      <c r="BR846" s="96"/>
    </row>
    <row r="847" spans="1:70" ht="30" hidden="1" customHeight="1" x14ac:dyDescent="0.35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 t="s">
        <v>108</v>
      </c>
      <c r="BM847" s="98"/>
      <c r="BN847" s="99"/>
      <c r="BO847" s="123"/>
      <c r="BP847" s="123"/>
      <c r="BQ847" s="42"/>
      <c r="BR847" s="96"/>
    </row>
    <row r="848" spans="1:70" ht="30" hidden="1" customHeight="1" x14ac:dyDescent="0.35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 t="s">
        <v>108</v>
      </c>
      <c r="BM848" s="98"/>
      <c r="BN848" s="99"/>
      <c r="BO848" s="123"/>
      <c r="BP848" s="123"/>
      <c r="BQ848" s="42"/>
      <c r="BR848" s="96"/>
    </row>
    <row r="849" spans="1:70" ht="30" hidden="1" customHeight="1" x14ac:dyDescent="0.35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 t="s">
        <v>108</v>
      </c>
      <c r="BM849" s="98"/>
      <c r="BN849" s="99"/>
      <c r="BO849" s="123"/>
      <c r="BP849" s="123"/>
      <c r="BQ849" s="42"/>
      <c r="BR849" s="96"/>
    </row>
    <row r="850" spans="1:70" ht="30" hidden="1" customHeight="1" x14ac:dyDescent="0.35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 t="s">
        <v>108</v>
      </c>
      <c r="BM850" s="98"/>
      <c r="BN850" s="99"/>
      <c r="BO850" s="123"/>
      <c r="BP850" s="123"/>
      <c r="BQ850" s="42"/>
      <c r="BR850" s="96"/>
    </row>
    <row r="851" spans="1:70" ht="30" hidden="1" customHeight="1" x14ac:dyDescent="0.35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 t="s">
        <v>108</v>
      </c>
      <c r="BM851" s="98"/>
      <c r="BN851" s="99"/>
      <c r="BO851" s="123"/>
      <c r="BP851" s="123"/>
      <c r="BQ851" s="42"/>
      <c r="BR851" s="96"/>
    </row>
    <row r="852" spans="1:70" ht="30" hidden="1" customHeight="1" x14ac:dyDescent="0.35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 t="s">
        <v>108</v>
      </c>
      <c r="BM852" s="98"/>
      <c r="BN852" s="99"/>
      <c r="BO852" s="123"/>
      <c r="BP852" s="123"/>
      <c r="BQ852" s="42"/>
      <c r="BR852" s="96"/>
    </row>
    <row r="853" spans="1:70" ht="30" hidden="1" customHeight="1" x14ac:dyDescent="0.35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 t="s">
        <v>108</v>
      </c>
      <c r="BM853" s="98"/>
      <c r="BN853" s="99"/>
      <c r="BO853" s="123"/>
      <c r="BP853" s="123"/>
      <c r="BQ853" s="42"/>
      <c r="BR853" s="96"/>
    </row>
    <row r="854" spans="1:70" ht="30" hidden="1" customHeight="1" x14ac:dyDescent="0.35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 t="s">
        <v>108</v>
      </c>
      <c r="BM854" s="98"/>
      <c r="BN854" s="99"/>
      <c r="BO854" s="123"/>
      <c r="BP854" s="123"/>
      <c r="BQ854" s="42"/>
      <c r="BR854" s="96"/>
    </row>
    <row r="855" spans="1:70" ht="30" hidden="1" customHeight="1" x14ac:dyDescent="0.35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 t="s">
        <v>108</v>
      </c>
      <c r="BM855" s="98"/>
      <c r="BN855" s="99"/>
      <c r="BO855" s="123"/>
      <c r="BP855" s="123"/>
      <c r="BQ855" s="42"/>
      <c r="BR855" s="96"/>
    </row>
    <row r="856" spans="1:70" ht="30" hidden="1" customHeight="1" x14ac:dyDescent="0.35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 t="s">
        <v>108</v>
      </c>
      <c r="BM856" s="98"/>
      <c r="BN856" s="99"/>
      <c r="BO856" s="123"/>
      <c r="BP856" s="123"/>
      <c r="BQ856" s="42"/>
      <c r="BR856" s="96"/>
    </row>
    <row r="857" spans="1:70" ht="30" hidden="1" customHeight="1" x14ac:dyDescent="0.35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 t="s">
        <v>108</v>
      </c>
      <c r="BM857" s="98"/>
      <c r="BN857" s="99"/>
      <c r="BO857" s="123"/>
      <c r="BP857" s="123"/>
      <c r="BQ857" s="42"/>
      <c r="BR857" s="96"/>
    </row>
    <row r="858" spans="1:70" ht="30" hidden="1" customHeight="1" x14ac:dyDescent="0.35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 t="s">
        <v>108</v>
      </c>
      <c r="BM858" s="98"/>
      <c r="BN858" s="99"/>
      <c r="BO858" s="123"/>
      <c r="BP858" s="123"/>
      <c r="BQ858" s="42"/>
      <c r="BR858" s="96"/>
    </row>
    <row r="859" spans="1:70" ht="30" hidden="1" customHeight="1" x14ac:dyDescent="0.35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 t="s">
        <v>108</v>
      </c>
      <c r="BM859" s="98"/>
      <c r="BN859" s="99"/>
      <c r="BO859" s="123"/>
      <c r="BP859" s="123"/>
      <c r="BQ859" s="42"/>
      <c r="BR859" s="96"/>
    </row>
    <row r="860" spans="1:70" ht="30" hidden="1" customHeight="1" x14ac:dyDescent="0.35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 t="s">
        <v>108</v>
      </c>
      <c r="BM860" s="98"/>
      <c r="BN860" s="99"/>
      <c r="BO860" s="123"/>
      <c r="BP860" s="123"/>
      <c r="BQ860" s="42"/>
      <c r="BR860" s="96"/>
    </row>
    <row r="861" spans="1:70" ht="30" hidden="1" customHeight="1" x14ac:dyDescent="0.35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 t="s">
        <v>108</v>
      </c>
      <c r="BM861" s="98"/>
      <c r="BN861" s="99"/>
      <c r="BO861" s="123"/>
      <c r="BP861" s="123"/>
      <c r="BQ861" s="42"/>
      <c r="BR861" s="96"/>
    </row>
    <row r="862" spans="1:70" ht="30" hidden="1" customHeight="1" x14ac:dyDescent="0.35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 t="s">
        <v>108</v>
      </c>
      <c r="BM862" s="98"/>
      <c r="BN862" s="99"/>
      <c r="BO862" s="123"/>
      <c r="BP862" s="123"/>
      <c r="BQ862" s="42"/>
      <c r="BR862" s="96"/>
    </row>
    <row r="863" spans="1:70" ht="30" hidden="1" customHeight="1" x14ac:dyDescent="0.35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 t="s">
        <v>108</v>
      </c>
      <c r="BM863" s="98"/>
      <c r="BN863" s="99"/>
      <c r="BO863" s="123"/>
      <c r="BP863" s="123"/>
      <c r="BQ863" s="42"/>
      <c r="BR863" s="96"/>
    </row>
    <row r="864" spans="1:70" ht="30" hidden="1" customHeight="1" x14ac:dyDescent="0.35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 t="s">
        <v>108</v>
      </c>
      <c r="BM864" s="98"/>
      <c r="BN864" s="99"/>
      <c r="BO864" s="123"/>
      <c r="BP864" s="123"/>
      <c r="BQ864" s="42"/>
      <c r="BR864" s="96"/>
    </row>
    <row r="865" spans="1:70" ht="30" hidden="1" customHeight="1" x14ac:dyDescent="0.35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 t="s">
        <v>108</v>
      </c>
      <c r="BM865" s="98"/>
      <c r="BN865" s="99"/>
      <c r="BO865" s="123"/>
      <c r="BP865" s="123"/>
      <c r="BQ865" s="42"/>
      <c r="BR865" s="96"/>
    </row>
    <row r="866" spans="1:70" ht="30" hidden="1" customHeight="1" x14ac:dyDescent="0.35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 t="s">
        <v>108</v>
      </c>
      <c r="BM866" s="98"/>
      <c r="BN866" s="99"/>
      <c r="BO866" s="123"/>
      <c r="BP866" s="123"/>
      <c r="BQ866" s="42"/>
      <c r="BR866" s="96"/>
    </row>
    <row r="867" spans="1:70" ht="30" hidden="1" customHeight="1" x14ac:dyDescent="0.35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 t="s">
        <v>108</v>
      </c>
      <c r="BM867" s="98"/>
      <c r="BN867" s="99"/>
      <c r="BO867" s="123"/>
      <c r="BP867" s="123"/>
      <c r="BQ867" s="42"/>
      <c r="BR867" s="96"/>
    </row>
    <row r="868" spans="1:70" ht="30" hidden="1" customHeight="1" x14ac:dyDescent="0.35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 t="s">
        <v>108</v>
      </c>
      <c r="BM868" s="98"/>
      <c r="BN868" s="99"/>
      <c r="BO868" s="123"/>
      <c r="BP868" s="123"/>
      <c r="BQ868" s="42"/>
      <c r="BR868" s="96"/>
    </row>
    <row r="869" spans="1:70" ht="30" hidden="1" customHeight="1" x14ac:dyDescent="0.35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 t="s">
        <v>108</v>
      </c>
      <c r="BM869" s="98"/>
      <c r="BN869" s="99"/>
      <c r="BO869" s="123"/>
      <c r="BP869" s="123"/>
      <c r="BQ869" s="42"/>
      <c r="BR869" s="96"/>
    </row>
    <row r="870" spans="1:70" ht="30" hidden="1" customHeight="1" x14ac:dyDescent="0.35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 t="s">
        <v>108</v>
      </c>
      <c r="BM870" s="98"/>
      <c r="BN870" s="99"/>
      <c r="BO870" s="123"/>
      <c r="BP870" s="123"/>
      <c r="BQ870" s="42"/>
      <c r="BR870" s="96"/>
    </row>
    <row r="871" spans="1:70" ht="30" hidden="1" customHeight="1" x14ac:dyDescent="0.35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 t="s">
        <v>108</v>
      </c>
      <c r="BM871" s="98"/>
      <c r="BN871" s="99"/>
      <c r="BO871" s="123"/>
      <c r="BP871" s="123"/>
      <c r="BQ871" s="42"/>
      <c r="BR871" s="96"/>
    </row>
    <row r="872" spans="1:70" ht="30" hidden="1" customHeight="1" x14ac:dyDescent="0.35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 t="s">
        <v>108</v>
      </c>
      <c r="BM872" s="98"/>
      <c r="BN872" s="99"/>
      <c r="BO872" s="123"/>
      <c r="BP872" s="123"/>
      <c r="BQ872" s="42"/>
      <c r="BR872" s="96"/>
    </row>
    <row r="873" spans="1:70" ht="30" hidden="1" customHeight="1" x14ac:dyDescent="0.35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 t="s">
        <v>108</v>
      </c>
      <c r="BM873" s="98"/>
      <c r="BN873" s="99"/>
      <c r="BO873" s="123"/>
      <c r="BP873" s="123"/>
      <c r="BQ873" s="42"/>
      <c r="BR873" s="96"/>
    </row>
    <row r="874" spans="1:70" ht="30" hidden="1" customHeight="1" x14ac:dyDescent="0.35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 t="s">
        <v>108</v>
      </c>
      <c r="BM874" s="98"/>
      <c r="BN874" s="99"/>
      <c r="BO874" s="123"/>
      <c r="BP874" s="123"/>
      <c r="BQ874" s="42"/>
      <c r="BR874" s="96"/>
    </row>
    <row r="875" spans="1:70" ht="30" hidden="1" customHeight="1" x14ac:dyDescent="0.35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 t="s">
        <v>108</v>
      </c>
      <c r="BM875" s="98"/>
      <c r="BN875" s="99"/>
      <c r="BO875" s="123"/>
      <c r="BP875" s="123"/>
      <c r="BQ875" s="42"/>
      <c r="BR875" s="96"/>
    </row>
    <row r="876" spans="1:70" ht="30" hidden="1" customHeight="1" x14ac:dyDescent="0.35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 t="s">
        <v>108</v>
      </c>
      <c r="BM876" s="98"/>
      <c r="BN876" s="99"/>
      <c r="BO876" s="123"/>
      <c r="BP876" s="123"/>
      <c r="BQ876" s="42"/>
      <c r="BR876" s="96"/>
    </row>
    <row r="877" spans="1:70" ht="30" hidden="1" customHeight="1" x14ac:dyDescent="0.35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 t="s">
        <v>108</v>
      </c>
      <c r="BM877" s="98"/>
      <c r="BN877" s="99"/>
      <c r="BO877" s="123"/>
      <c r="BP877" s="123"/>
      <c r="BQ877" s="42"/>
      <c r="BR877" s="96"/>
    </row>
    <row r="878" spans="1:70" ht="30" hidden="1" customHeight="1" x14ac:dyDescent="0.35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 t="s">
        <v>108</v>
      </c>
      <c r="BM878" s="98"/>
      <c r="BN878" s="99"/>
      <c r="BO878" s="123"/>
      <c r="BP878" s="123"/>
      <c r="BQ878" s="42"/>
      <c r="BR878" s="96"/>
    </row>
    <row r="879" spans="1:70" ht="30" hidden="1" customHeight="1" x14ac:dyDescent="0.35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 t="s">
        <v>108</v>
      </c>
      <c r="BM879" s="98"/>
      <c r="BN879" s="99"/>
      <c r="BO879" s="123"/>
      <c r="BP879" s="123"/>
      <c r="BQ879" s="42"/>
      <c r="BR879" s="96"/>
    </row>
    <row r="880" spans="1:70" ht="30" hidden="1" customHeight="1" x14ac:dyDescent="0.35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 t="s">
        <v>108</v>
      </c>
      <c r="BM880" s="98"/>
      <c r="BN880" s="99"/>
      <c r="BO880" s="123"/>
      <c r="BP880" s="123"/>
      <c r="BQ880" s="42"/>
      <c r="BR880" s="96"/>
    </row>
    <row r="881" spans="1:70" ht="30" hidden="1" customHeight="1" x14ac:dyDescent="0.35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 t="s">
        <v>108</v>
      </c>
      <c r="BM881" s="98"/>
      <c r="BN881" s="99"/>
      <c r="BO881" s="123"/>
      <c r="BP881" s="123"/>
      <c r="BQ881" s="42"/>
      <c r="BR881" s="96"/>
    </row>
    <row r="882" spans="1:70" ht="30" hidden="1" customHeight="1" x14ac:dyDescent="0.35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 t="s">
        <v>108</v>
      </c>
      <c r="BM882" s="98"/>
      <c r="BN882" s="99"/>
      <c r="BO882" s="123"/>
      <c r="BP882" s="123"/>
      <c r="BQ882" s="42"/>
      <c r="BR882" s="96"/>
    </row>
    <row r="883" spans="1:70" ht="30" hidden="1" customHeight="1" x14ac:dyDescent="0.35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 t="s">
        <v>108</v>
      </c>
      <c r="BM883" s="98"/>
      <c r="BN883" s="99"/>
      <c r="BO883" s="123"/>
      <c r="BP883" s="123"/>
      <c r="BQ883" s="42"/>
      <c r="BR883" s="96"/>
    </row>
    <row r="884" spans="1:70" ht="30" hidden="1" customHeight="1" x14ac:dyDescent="0.35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 t="s">
        <v>108</v>
      </c>
      <c r="BM884" s="98"/>
      <c r="BN884" s="99"/>
      <c r="BO884" s="123"/>
      <c r="BP884" s="123"/>
      <c r="BQ884" s="42"/>
      <c r="BR884" s="96"/>
    </row>
    <row r="885" spans="1:70" ht="30" hidden="1" customHeight="1" x14ac:dyDescent="0.35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 t="s">
        <v>108</v>
      </c>
      <c r="BM885" s="98"/>
      <c r="BN885" s="99"/>
      <c r="BO885" s="123"/>
      <c r="BP885" s="123"/>
      <c r="BQ885" s="42"/>
      <c r="BR885" s="96"/>
    </row>
    <row r="886" spans="1:70" ht="30" hidden="1" customHeight="1" x14ac:dyDescent="0.35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 t="s">
        <v>108</v>
      </c>
      <c r="BM886" s="98"/>
      <c r="BN886" s="99"/>
      <c r="BO886" s="123"/>
      <c r="BP886" s="123"/>
      <c r="BQ886" s="42"/>
      <c r="BR886" s="96"/>
    </row>
    <row r="887" spans="1:70" ht="30" hidden="1" customHeight="1" x14ac:dyDescent="0.35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 t="s">
        <v>108</v>
      </c>
      <c r="BM887" s="98"/>
      <c r="BN887" s="99"/>
      <c r="BO887" s="123"/>
      <c r="BP887" s="123"/>
      <c r="BQ887" s="42"/>
      <c r="BR887" s="96"/>
    </row>
    <row r="888" spans="1:70" ht="30" hidden="1" customHeight="1" x14ac:dyDescent="0.35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 t="s">
        <v>108</v>
      </c>
      <c r="BM888" s="98"/>
      <c r="BN888" s="99"/>
      <c r="BO888" s="123"/>
      <c r="BP888" s="123"/>
      <c r="BQ888" s="42"/>
      <c r="BR888" s="96"/>
    </row>
    <row r="889" spans="1:70" ht="30" hidden="1" customHeight="1" x14ac:dyDescent="0.35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 t="s">
        <v>108</v>
      </c>
      <c r="BM889" s="98"/>
      <c r="BN889" s="99"/>
      <c r="BO889" s="123"/>
      <c r="BP889" s="123"/>
      <c r="BQ889" s="42"/>
      <c r="BR889" s="96"/>
    </row>
    <row r="890" spans="1:70" ht="30" hidden="1" customHeight="1" x14ac:dyDescent="0.35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 t="s">
        <v>108</v>
      </c>
      <c r="BM890" s="98"/>
      <c r="BN890" s="99"/>
      <c r="BO890" s="123"/>
      <c r="BP890" s="123"/>
      <c r="BQ890" s="42"/>
      <c r="BR890" s="96"/>
    </row>
    <row r="891" spans="1:70" ht="30" hidden="1" customHeight="1" x14ac:dyDescent="0.35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 t="s">
        <v>108</v>
      </c>
      <c r="BM891" s="98"/>
      <c r="BN891" s="99"/>
      <c r="BO891" s="123"/>
      <c r="BP891" s="123"/>
      <c r="BQ891" s="42"/>
      <c r="BR891" s="96"/>
    </row>
    <row r="892" spans="1:70" ht="30" hidden="1" customHeight="1" x14ac:dyDescent="0.35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 t="s">
        <v>108</v>
      </c>
      <c r="BM892" s="98"/>
      <c r="BN892" s="99"/>
      <c r="BO892" s="123"/>
      <c r="BP892" s="123"/>
      <c r="BQ892" s="42"/>
      <c r="BR892" s="96"/>
    </row>
    <row r="893" spans="1:70" ht="30" hidden="1" customHeight="1" x14ac:dyDescent="0.35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 t="s">
        <v>108</v>
      </c>
      <c r="BM893" s="98"/>
      <c r="BN893" s="99"/>
      <c r="BO893" s="123"/>
      <c r="BP893" s="123"/>
      <c r="BQ893" s="42"/>
      <c r="BR893" s="96"/>
    </row>
    <row r="894" spans="1:70" ht="30" hidden="1" customHeight="1" x14ac:dyDescent="0.35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 t="s">
        <v>108</v>
      </c>
      <c r="BM894" s="98"/>
      <c r="BN894" s="99"/>
      <c r="BO894" s="123"/>
      <c r="BP894" s="123"/>
      <c r="BQ894" s="42"/>
      <c r="BR894" s="96"/>
    </row>
    <row r="895" spans="1:70" ht="30" hidden="1" customHeight="1" x14ac:dyDescent="0.35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 t="s">
        <v>108</v>
      </c>
      <c r="BM895" s="98"/>
      <c r="BN895" s="99"/>
      <c r="BO895" s="123"/>
      <c r="BP895" s="123"/>
      <c r="BQ895" s="42"/>
      <c r="BR895" s="96"/>
    </row>
    <row r="896" spans="1:70" ht="30" hidden="1" customHeight="1" x14ac:dyDescent="0.35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 t="s">
        <v>108</v>
      </c>
      <c r="BM896" s="98"/>
      <c r="BN896" s="99"/>
      <c r="BO896" s="123"/>
      <c r="BP896" s="123"/>
      <c r="BQ896" s="42"/>
      <c r="BR896" s="96"/>
    </row>
    <row r="897" spans="1:70" ht="30" hidden="1" customHeight="1" x14ac:dyDescent="0.35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 t="s">
        <v>108</v>
      </c>
      <c r="BM897" s="98"/>
      <c r="BN897" s="99"/>
      <c r="BO897" s="123"/>
      <c r="BP897" s="123"/>
      <c r="BQ897" s="42"/>
      <c r="BR897" s="96"/>
    </row>
    <row r="898" spans="1:70" ht="30" hidden="1" customHeight="1" x14ac:dyDescent="0.35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 t="s">
        <v>108</v>
      </c>
      <c r="BM898" s="98"/>
      <c r="BN898" s="99"/>
      <c r="BO898" s="123"/>
      <c r="BP898" s="123"/>
      <c r="BQ898" s="42"/>
      <c r="BR898" s="96"/>
    </row>
    <row r="899" spans="1:70" ht="30" hidden="1" customHeight="1" x14ac:dyDescent="0.35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 t="s">
        <v>108</v>
      </c>
      <c r="BM899" s="98"/>
      <c r="BN899" s="99"/>
      <c r="BO899" s="123"/>
      <c r="BP899" s="123"/>
      <c r="BQ899" s="42"/>
      <c r="BR899" s="96"/>
    </row>
    <row r="900" spans="1:70" ht="30" hidden="1" customHeight="1" x14ac:dyDescent="0.35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 t="s">
        <v>108</v>
      </c>
      <c r="BM900" s="98"/>
      <c r="BN900" s="99"/>
      <c r="BO900" s="123"/>
      <c r="BP900" s="123"/>
      <c r="BQ900" s="42"/>
      <c r="BR900" s="96"/>
    </row>
    <row r="901" spans="1:70" ht="30" hidden="1" customHeight="1" x14ac:dyDescent="0.35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 t="s">
        <v>108</v>
      </c>
      <c r="BM901" s="98"/>
      <c r="BN901" s="99"/>
      <c r="BO901" s="123"/>
      <c r="BP901" s="123"/>
      <c r="BQ901" s="42"/>
      <c r="BR901" s="96"/>
    </row>
    <row r="902" spans="1:70" ht="30" hidden="1" customHeight="1" x14ac:dyDescent="0.35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 t="s">
        <v>108</v>
      </c>
      <c r="BM902" s="98"/>
      <c r="BN902" s="99"/>
      <c r="BO902" s="123"/>
      <c r="BP902" s="123"/>
      <c r="BQ902" s="42"/>
      <c r="BR902" s="96"/>
    </row>
    <row r="903" spans="1:70" ht="30" hidden="1" customHeight="1" x14ac:dyDescent="0.35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 t="s">
        <v>108</v>
      </c>
      <c r="BM903" s="98"/>
      <c r="BN903" s="99"/>
      <c r="BO903" s="123"/>
      <c r="BP903" s="123"/>
      <c r="BQ903" s="42"/>
      <c r="BR903" s="96"/>
    </row>
    <row r="904" spans="1:70" ht="30" hidden="1" customHeight="1" x14ac:dyDescent="0.35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 t="s">
        <v>108</v>
      </c>
      <c r="BM904" s="98"/>
      <c r="BN904" s="99"/>
      <c r="BO904" s="123"/>
      <c r="BP904" s="123"/>
      <c r="BQ904" s="42"/>
      <c r="BR904" s="96"/>
    </row>
    <row r="905" spans="1:70" ht="30" hidden="1" customHeight="1" x14ac:dyDescent="0.35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 t="s">
        <v>108</v>
      </c>
      <c r="BM905" s="98"/>
      <c r="BN905" s="99"/>
      <c r="BO905" s="123"/>
      <c r="BP905" s="123"/>
      <c r="BQ905" s="42"/>
      <c r="BR905" s="96"/>
    </row>
    <row r="906" spans="1:70" ht="30" hidden="1" customHeight="1" x14ac:dyDescent="0.35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 t="s">
        <v>108</v>
      </c>
      <c r="BM906" s="98"/>
      <c r="BN906" s="99"/>
      <c r="BO906" s="123"/>
      <c r="BP906" s="123"/>
      <c r="BQ906" s="42"/>
      <c r="BR906" s="96"/>
    </row>
    <row r="907" spans="1:70" ht="30" hidden="1" customHeight="1" x14ac:dyDescent="0.35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 t="s">
        <v>108</v>
      </c>
      <c r="BM907" s="98"/>
      <c r="BN907" s="99"/>
      <c r="BO907" s="123"/>
      <c r="BP907" s="123"/>
      <c r="BQ907" s="42"/>
      <c r="BR907" s="96"/>
    </row>
    <row r="908" spans="1:70" ht="30" hidden="1" customHeight="1" x14ac:dyDescent="0.35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 t="s">
        <v>108</v>
      </c>
      <c r="BM908" s="98"/>
      <c r="BN908" s="99"/>
      <c r="BO908" s="123"/>
      <c r="BP908" s="123"/>
      <c r="BQ908" s="42"/>
      <c r="BR908" s="96"/>
    </row>
    <row r="909" spans="1:70" ht="30" hidden="1" customHeight="1" x14ac:dyDescent="0.35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 t="s">
        <v>108</v>
      </c>
      <c r="BM909" s="98"/>
      <c r="BN909" s="99"/>
      <c r="BO909" s="123"/>
      <c r="BP909" s="123"/>
      <c r="BQ909" s="42"/>
      <c r="BR909" s="96"/>
    </row>
    <row r="910" spans="1:70" ht="30" hidden="1" customHeight="1" x14ac:dyDescent="0.35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 t="s">
        <v>108</v>
      </c>
      <c r="BM910" s="98"/>
      <c r="BN910" s="99"/>
      <c r="BO910" s="123"/>
      <c r="BP910" s="123"/>
      <c r="BQ910" s="42"/>
      <c r="BR910" s="96"/>
    </row>
    <row r="911" spans="1:70" ht="30" hidden="1" customHeight="1" x14ac:dyDescent="0.35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 t="s">
        <v>108</v>
      </c>
      <c r="BM911" s="98"/>
      <c r="BN911" s="99"/>
      <c r="BO911" s="123"/>
      <c r="BP911" s="123"/>
      <c r="BQ911" s="42"/>
      <c r="BR911" s="96"/>
    </row>
    <row r="912" spans="1:70" ht="30" hidden="1" customHeight="1" x14ac:dyDescent="0.35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 t="s">
        <v>108</v>
      </c>
      <c r="BM912" s="98"/>
      <c r="BN912" s="99"/>
      <c r="BO912" s="123"/>
      <c r="BP912" s="123"/>
      <c r="BQ912" s="42"/>
      <c r="BR912" s="96"/>
    </row>
    <row r="913" spans="1:70" ht="30" hidden="1" customHeight="1" x14ac:dyDescent="0.35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 t="s">
        <v>108</v>
      </c>
      <c r="BM913" s="98"/>
      <c r="BN913" s="99"/>
      <c r="BO913" s="123"/>
      <c r="BP913" s="123"/>
      <c r="BQ913" s="42"/>
      <c r="BR913" s="96"/>
    </row>
    <row r="914" spans="1:70" ht="30" hidden="1" customHeight="1" x14ac:dyDescent="0.35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 t="s">
        <v>108</v>
      </c>
      <c r="BM914" s="98"/>
      <c r="BN914" s="99"/>
      <c r="BO914" s="123"/>
      <c r="BP914" s="123"/>
      <c r="BQ914" s="42"/>
      <c r="BR914" s="96"/>
    </row>
    <row r="915" spans="1:70" ht="30" hidden="1" customHeight="1" x14ac:dyDescent="0.35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 t="s">
        <v>108</v>
      </c>
      <c r="BM915" s="98"/>
      <c r="BN915" s="99"/>
      <c r="BO915" s="123"/>
      <c r="BP915" s="123"/>
      <c r="BQ915" s="42"/>
      <c r="BR915" s="96"/>
    </row>
    <row r="916" spans="1:70" ht="30" hidden="1" customHeight="1" x14ac:dyDescent="0.35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 t="s">
        <v>108</v>
      </c>
      <c r="BM916" s="98"/>
      <c r="BN916" s="99"/>
      <c r="BO916" s="123"/>
      <c r="BP916" s="123"/>
      <c r="BQ916" s="42"/>
      <c r="BR916" s="96"/>
    </row>
    <row r="917" spans="1:70" ht="30" hidden="1" customHeight="1" x14ac:dyDescent="0.35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 t="s">
        <v>108</v>
      </c>
      <c r="BM917" s="98"/>
      <c r="BN917" s="99"/>
      <c r="BO917" s="123"/>
      <c r="BP917" s="123"/>
      <c r="BQ917" s="42"/>
      <c r="BR917" s="96"/>
    </row>
    <row r="918" spans="1:70" ht="30" hidden="1" customHeight="1" x14ac:dyDescent="0.35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 t="s">
        <v>108</v>
      </c>
      <c r="BM918" s="98"/>
      <c r="BN918" s="99"/>
      <c r="BO918" s="123"/>
      <c r="BP918" s="123"/>
      <c r="BQ918" s="42"/>
      <c r="BR918" s="96"/>
    </row>
    <row r="919" spans="1:70" ht="30" hidden="1" customHeight="1" x14ac:dyDescent="0.35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 t="s">
        <v>108</v>
      </c>
      <c r="BM919" s="98"/>
      <c r="BN919" s="99"/>
      <c r="BO919" s="123"/>
      <c r="BP919" s="123"/>
      <c r="BQ919" s="42"/>
      <c r="BR919" s="96"/>
    </row>
    <row r="920" spans="1:70" ht="30" hidden="1" customHeight="1" x14ac:dyDescent="0.35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 t="s">
        <v>108</v>
      </c>
      <c r="BM920" s="98"/>
      <c r="BN920" s="99"/>
      <c r="BO920" s="123"/>
      <c r="BP920" s="123"/>
      <c r="BQ920" s="42"/>
      <c r="BR920" s="96"/>
    </row>
    <row r="921" spans="1:70" ht="30" hidden="1" customHeight="1" x14ac:dyDescent="0.35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 t="s">
        <v>108</v>
      </c>
      <c r="BM921" s="98"/>
      <c r="BN921" s="99"/>
      <c r="BO921" s="123"/>
      <c r="BP921" s="123"/>
      <c r="BQ921" s="42"/>
      <c r="BR921" s="96"/>
    </row>
    <row r="922" spans="1:70" ht="30" hidden="1" customHeight="1" x14ac:dyDescent="0.35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 t="s">
        <v>108</v>
      </c>
      <c r="BM922" s="98"/>
      <c r="BN922" s="99"/>
      <c r="BO922" s="123"/>
      <c r="BP922" s="123"/>
      <c r="BQ922" s="42"/>
      <c r="BR922" s="96"/>
    </row>
    <row r="923" spans="1:70" ht="30" hidden="1" customHeight="1" x14ac:dyDescent="0.35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 t="s">
        <v>108</v>
      </c>
      <c r="BM923" s="98"/>
      <c r="BN923" s="99"/>
      <c r="BO923" s="123"/>
      <c r="BP923" s="123"/>
      <c r="BQ923" s="42"/>
      <c r="BR923" s="96"/>
    </row>
    <row r="924" spans="1:70" ht="30" hidden="1" customHeight="1" x14ac:dyDescent="0.35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 t="s">
        <v>108</v>
      </c>
      <c r="BM924" s="98"/>
      <c r="BN924" s="99"/>
      <c r="BO924" s="123"/>
      <c r="BP924" s="123"/>
      <c r="BQ924" s="42"/>
      <c r="BR924" s="96"/>
    </row>
    <row r="925" spans="1:70" ht="30" hidden="1" customHeight="1" x14ac:dyDescent="0.35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 t="s">
        <v>108</v>
      </c>
      <c r="BM925" s="98"/>
      <c r="BN925" s="99"/>
      <c r="BO925" s="123"/>
      <c r="BP925" s="123"/>
      <c r="BQ925" s="42"/>
      <c r="BR925" s="96"/>
    </row>
    <row r="926" spans="1:70" ht="30" hidden="1" customHeight="1" x14ac:dyDescent="0.35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 t="s">
        <v>108</v>
      </c>
      <c r="BM926" s="98"/>
      <c r="BN926" s="99"/>
      <c r="BO926" s="123"/>
      <c r="BP926" s="123"/>
      <c r="BQ926" s="42"/>
      <c r="BR926" s="96"/>
    </row>
    <row r="927" spans="1:70" ht="30" hidden="1" customHeight="1" x14ac:dyDescent="0.35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 t="s">
        <v>108</v>
      </c>
      <c r="BM927" s="98"/>
      <c r="BN927" s="99"/>
      <c r="BO927" s="123"/>
      <c r="BP927" s="123"/>
      <c r="BQ927" s="42"/>
      <c r="BR927" s="96"/>
    </row>
    <row r="928" spans="1:70" ht="30" hidden="1" customHeight="1" x14ac:dyDescent="0.35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 t="s">
        <v>108</v>
      </c>
      <c r="BM928" s="98"/>
      <c r="BN928" s="99"/>
      <c r="BO928" s="123"/>
      <c r="BP928" s="123"/>
      <c r="BQ928" s="42"/>
      <c r="BR928" s="96"/>
    </row>
    <row r="929" spans="1:70" ht="30" hidden="1" customHeight="1" x14ac:dyDescent="0.35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 t="s">
        <v>108</v>
      </c>
      <c r="BM929" s="98"/>
      <c r="BN929" s="99"/>
      <c r="BO929" s="123"/>
      <c r="BP929" s="123"/>
      <c r="BQ929" s="42"/>
      <c r="BR929" s="96"/>
    </row>
    <row r="930" spans="1:70" ht="30" hidden="1" customHeight="1" x14ac:dyDescent="0.35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 t="s">
        <v>108</v>
      </c>
      <c r="BM930" s="98"/>
      <c r="BN930" s="99"/>
      <c r="BO930" s="123"/>
      <c r="BP930" s="123"/>
      <c r="BQ930" s="42"/>
      <c r="BR930" s="96"/>
    </row>
    <row r="931" spans="1:70" ht="30" hidden="1" customHeight="1" x14ac:dyDescent="0.35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 t="s">
        <v>108</v>
      </c>
      <c r="BM931" s="98"/>
      <c r="BN931" s="99"/>
      <c r="BO931" s="123"/>
      <c r="BP931" s="123"/>
      <c r="BQ931" s="42"/>
      <c r="BR931" s="96"/>
    </row>
    <row r="932" spans="1:70" ht="30" hidden="1" customHeight="1" x14ac:dyDescent="0.35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 t="s">
        <v>108</v>
      </c>
      <c r="BM932" s="98"/>
      <c r="BN932" s="99"/>
      <c r="BO932" s="123"/>
      <c r="BP932" s="123"/>
      <c r="BQ932" s="42"/>
      <c r="BR932" s="96"/>
    </row>
    <row r="933" spans="1:70" ht="30" hidden="1" customHeight="1" x14ac:dyDescent="0.35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 t="s">
        <v>108</v>
      </c>
      <c r="BM933" s="98"/>
      <c r="BN933" s="99"/>
      <c r="BO933" s="123"/>
      <c r="BP933" s="123"/>
      <c r="BQ933" s="42"/>
      <c r="BR933" s="96"/>
    </row>
    <row r="934" spans="1:70" ht="30" hidden="1" customHeight="1" x14ac:dyDescent="0.35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 t="s">
        <v>108</v>
      </c>
      <c r="BM934" s="98"/>
      <c r="BN934" s="99"/>
      <c r="BO934" s="123"/>
      <c r="BP934" s="123"/>
      <c r="BQ934" s="42"/>
      <c r="BR934" s="96"/>
    </row>
    <row r="935" spans="1:70" ht="30" hidden="1" customHeight="1" x14ac:dyDescent="0.35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 t="s">
        <v>108</v>
      </c>
      <c r="BM935" s="98"/>
      <c r="BN935" s="99"/>
      <c r="BO935" s="123"/>
      <c r="BP935" s="123"/>
      <c r="BQ935" s="42"/>
      <c r="BR935" s="96"/>
    </row>
    <row r="936" spans="1:70" ht="30" hidden="1" customHeight="1" x14ac:dyDescent="0.35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 t="s">
        <v>108</v>
      </c>
      <c r="BM936" s="98"/>
      <c r="BN936" s="99"/>
      <c r="BO936" s="123"/>
      <c r="BP936" s="123"/>
      <c r="BQ936" s="42"/>
      <c r="BR936" s="96"/>
    </row>
    <row r="937" spans="1:70" ht="30" hidden="1" customHeight="1" x14ac:dyDescent="0.35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 t="s">
        <v>108</v>
      </c>
      <c r="BM937" s="98"/>
      <c r="BN937" s="99"/>
      <c r="BO937" s="123"/>
      <c r="BP937" s="123"/>
      <c r="BQ937" s="42"/>
      <c r="BR937" s="96"/>
    </row>
    <row r="938" spans="1:70" ht="30" hidden="1" customHeight="1" x14ac:dyDescent="0.35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 t="s">
        <v>108</v>
      </c>
      <c r="BM938" s="98"/>
      <c r="BN938" s="99"/>
      <c r="BO938" s="123"/>
      <c r="BP938" s="123"/>
      <c r="BQ938" s="42"/>
      <c r="BR938" s="96"/>
    </row>
    <row r="939" spans="1:70" ht="30" hidden="1" customHeight="1" x14ac:dyDescent="0.35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 t="s">
        <v>108</v>
      </c>
      <c r="BM939" s="98"/>
      <c r="BN939" s="99"/>
      <c r="BO939" s="123"/>
      <c r="BP939" s="123"/>
      <c r="BQ939" s="42"/>
      <c r="BR939" s="96"/>
    </row>
    <row r="940" spans="1:70" ht="30" hidden="1" customHeight="1" x14ac:dyDescent="0.35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 t="s">
        <v>108</v>
      </c>
      <c r="BM940" s="98"/>
      <c r="BN940" s="99"/>
      <c r="BO940" s="123"/>
      <c r="BP940" s="123"/>
      <c r="BQ940" s="42"/>
      <c r="BR940" s="96"/>
    </row>
    <row r="941" spans="1:70" ht="30" hidden="1" customHeight="1" x14ac:dyDescent="0.35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 t="s">
        <v>108</v>
      </c>
      <c r="BM941" s="98"/>
      <c r="BN941" s="99"/>
      <c r="BO941" s="123"/>
      <c r="BP941" s="123"/>
      <c r="BQ941" s="42"/>
      <c r="BR941" s="96"/>
    </row>
    <row r="942" spans="1:70" ht="30" hidden="1" customHeight="1" x14ac:dyDescent="0.35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 t="s">
        <v>108</v>
      </c>
      <c r="BM942" s="98"/>
      <c r="BN942" s="99"/>
      <c r="BO942" s="123"/>
      <c r="BP942" s="123"/>
      <c r="BQ942" s="42"/>
      <c r="BR942" s="96"/>
    </row>
    <row r="943" spans="1:70" ht="30" hidden="1" customHeight="1" x14ac:dyDescent="0.35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 t="s">
        <v>108</v>
      </c>
      <c r="BM943" s="98"/>
      <c r="BN943" s="99"/>
      <c r="BO943" s="123"/>
      <c r="BP943" s="123"/>
      <c r="BQ943" s="42"/>
      <c r="BR943" s="96"/>
    </row>
    <row r="944" spans="1:70" ht="30" hidden="1" customHeight="1" x14ac:dyDescent="0.35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 t="s">
        <v>108</v>
      </c>
      <c r="BM944" s="98"/>
      <c r="BN944" s="99"/>
      <c r="BO944" s="123"/>
      <c r="BP944" s="123"/>
      <c r="BQ944" s="42"/>
      <c r="BR944" s="96"/>
    </row>
    <row r="945" spans="1:70" ht="30" hidden="1" customHeight="1" x14ac:dyDescent="0.35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 t="s">
        <v>108</v>
      </c>
      <c r="BM945" s="98"/>
      <c r="BN945" s="99"/>
      <c r="BO945" s="123"/>
      <c r="BP945" s="123"/>
      <c r="BQ945" s="42"/>
      <c r="BR945" s="96"/>
    </row>
    <row r="946" spans="1:70" ht="30" hidden="1" customHeight="1" x14ac:dyDescent="0.35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 t="s">
        <v>108</v>
      </c>
      <c r="BM946" s="98"/>
      <c r="BN946" s="99"/>
      <c r="BO946" s="123"/>
      <c r="BP946" s="123"/>
      <c r="BQ946" s="42"/>
      <c r="BR946" s="96"/>
    </row>
    <row r="947" spans="1:70" ht="30" hidden="1" customHeight="1" x14ac:dyDescent="0.35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 t="s">
        <v>108</v>
      </c>
      <c r="BM947" s="98"/>
      <c r="BN947" s="99"/>
      <c r="BO947" s="123"/>
      <c r="BP947" s="123"/>
      <c r="BQ947" s="42"/>
      <c r="BR947" s="96"/>
    </row>
    <row r="948" spans="1:70" ht="30" hidden="1" customHeight="1" x14ac:dyDescent="0.35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 t="s">
        <v>108</v>
      </c>
      <c r="BM948" s="98"/>
      <c r="BN948" s="99"/>
      <c r="BO948" s="123"/>
      <c r="BP948" s="123"/>
      <c r="BQ948" s="42"/>
      <c r="BR948" s="96"/>
    </row>
    <row r="949" spans="1:70" ht="30" hidden="1" customHeight="1" x14ac:dyDescent="0.35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 t="s">
        <v>108</v>
      </c>
      <c r="BM949" s="98"/>
      <c r="BN949" s="99"/>
      <c r="BO949" s="123"/>
      <c r="BP949" s="123"/>
      <c r="BQ949" s="42"/>
      <c r="BR949" s="96"/>
    </row>
    <row r="950" spans="1:70" ht="30" hidden="1" customHeight="1" x14ac:dyDescent="0.35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 t="s">
        <v>108</v>
      </c>
      <c r="BM950" s="98"/>
      <c r="BN950" s="99"/>
      <c r="BO950" s="123"/>
      <c r="BP950" s="123"/>
      <c r="BQ950" s="42"/>
      <c r="BR950" s="96"/>
    </row>
    <row r="951" spans="1:70" ht="30" hidden="1" customHeight="1" x14ac:dyDescent="0.35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 t="s">
        <v>108</v>
      </c>
      <c r="BM951" s="98"/>
      <c r="BN951" s="99"/>
      <c r="BO951" s="123"/>
      <c r="BP951" s="123"/>
      <c r="BQ951" s="42"/>
      <c r="BR951" s="96"/>
    </row>
    <row r="952" spans="1:70" ht="30" hidden="1" customHeight="1" x14ac:dyDescent="0.35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 t="s">
        <v>108</v>
      </c>
      <c r="BM952" s="98"/>
      <c r="BN952" s="99"/>
      <c r="BO952" s="123"/>
      <c r="BP952" s="123"/>
      <c r="BQ952" s="42"/>
      <c r="BR952" s="96"/>
    </row>
    <row r="953" spans="1:70" ht="30" hidden="1" customHeight="1" x14ac:dyDescent="0.35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 t="s">
        <v>108</v>
      </c>
      <c r="BM953" s="98"/>
      <c r="BN953" s="99"/>
      <c r="BO953" s="123"/>
      <c r="BP953" s="123"/>
      <c r="BQ953" s="42"/>
      <c r="BR953" s="96"/>
    </row>
    <row r="954" spans="1:70" ht="30" hidden="1" customHeight="1" x14ac:dyDescent="0.35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 t="s">
        <v>108</v>
      </c>
      <c r="BM954" s="98"/>
      <c r="BN954" s="99"/>
      <c r="BO954" s="123"/>
      <c r="BP954" s="123"/>
      <c r="BQ954" s="42"/>
      <c r="BR954" s="96"/>
    </row>
    <row r="955" spans="1:70" ht="30" hidden="1" customHeight="1" x14ac:dyDescent="0.35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 t="s">
        <v>108</v>
      </c>
      <c r="BM955" s="98"/>
      <c r="BN955" s="99"/>
      <c r="BO955" s="123"/>
      <c r="BP955" s="123"/>
      <c r="BQ955" s="42"/>
      <c r="BR955" s="96"/>
    </row>
    <row r="956" spans="1:70" ht="30" hidden="1" customHeight="1" x14ac:dyDescent="0.35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 t="s">
        <v>108</v>
      </c>
      <c r="BM956" s="98"/>
      <c r="BN956" s="99"/>
      <c r="BO956" s="123"/>
      <c r="BP956" s="123"/>
      <c r="BQ956" s="42"/>
      <c r="BR956" s="96"/>
    </row>
    <row r="957" spans="1:70" ht="30" hidden="1" customHeight="1" x14ac:dyDescent="0.35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 t="s">
        <v>108</v>
      </c>
      <c r="BM957" s="98"/>
      <c r="BN957" s="99"/>
      <c r="BO957" s="123"/>
      <c r="BP957" s="123"/>
      <c r="BQ957" s="42"/>
      <c r="BR957" s="96"/>
    </row>
    <row r="958" spans="1:70" ht="30" hidden="1" customHeight="1" x14ac:dyDescent="0.35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 t="s">
        <v>108</v>
      </c>
      <c r="BM958" s="98"/>
      <c r="BN958" s="99"/>
      <c r="BO958" s="123"/>
      <c r="BP958" s="123"/>
      <c r="BQ958" s="42"/>
      <c r="BR958" s="96"/>
    </row>
    <row r="959" spans="1:70" ht="30" hidden="1" customHeight="1" x14ac:dyDescent="0.35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 t="s">
        <v>108</v>
      </c>
      <c r="BM959" s="98"/>
      <c r="BN959" s="99"/>
      <c r="BO959" s="123"/>
      <c r="BP959" s="123"/>
      <c r="BQ959" s="42"/>
      <c r="BR959" s="96"/>
    </row>
    <row r="960" spans="1:70" ht="30" hidden="1" customHeight="1" x14ac:dyDescent="0.35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 t="s">
        <v>108</v>
      </c>
      <c r="BM960" s="98"/>
      <c r="BN960" s="99"/>
      <c r="BO960" s="123"/>
      <c r="BP960" s="123"/>
      <c r="BQ960" s="42"/>
      <c r="BR960" s="96"/>
    </row>
    <row r="961" spans="1:70" ht="30" hidden="1" customHeight="1" x14ac:dyDescent="0.35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 t="s">
        <v>108</v>
      </c>
      <c r="BM961" s="98"/>
      <c r="BN961" s="99"/>
      <c r="BO961" s="123"/>
      <c r="BP961" s="123"/>
      <c r="BQ961" s="42"/>
      <c r="BR961" s="96"/>
    </row>
    <row r="962" spans="1:70" ht="30" hidden="1" customHeight="1" x14ac:dyDescent="0.35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 t="s">
        <v>108</v>
      </c>
      <c r="BM962" s="98"/>
      <c r="BN962" s="99"/>
      <c r="BO962" s="123"/>
      <c r="BP962" s="123"/>
      <c r="BQ962" s="42"/>
      <c r="BR962" s="96"/>
    </row>
    <row r="963" spans="1:70" ht="30" hidden="1" customHeight="1" x14ac:dyDescent="0.35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 t="s">
        <v>108</v>
      </c>
      <c r="BM963" s="98"/>
      <c r="BN963" s="99"/>
      <c r="BO963" s="123"/>
      <c r="BP963" s="123"/>
      <c r="BQ963" s="42"/>
      <c r="BR963" s="96"/>
    </row>
    <row r="964" spans="1:70" ht="30" hidden="1" customHeight="1" x14ac:dyDescent="0.35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 t="s">
        <v>108</v>
      </c>
      <c r="BM964" s="98"/>
      <c r="BN964" s="99"/>
      <c r="BO964" s="123"/>
      <c r="BP964" s="123"/>
      <c r="BQ964" s="42"/>
      <c r="BR964" s="96"/>
    </row>
    <row r="965" spans="1:70" ht="30" hidden="1" customHeight="1" x14ac:dyDescent="0.35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 t="s">
        <v>108</v>
      </c>
      <c r="BM965" s="98"/>
      <c r="BN965" s="99"/>
      <c r="BO965" s="123"/>
      <c r="BP965" s="123"/>
      <c r="BQ965" s="42"/>
      <c r="BR965" s="96"/>
    </row>
    <row r="966" spans="1:70" ht="30" hidden="1" customHeight="1" x14ac:dyDescent="0.35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 t="s">
        <v>108</v>
      </c>
      <c r="BM966" s="98"/>
      <c r="BN966" s="99"/>
      <c r="BO966" s="123"/>
      <c r="BP966" s="123"/>
      <c r="BQ966" s="42"/>
      <c r="BR966" s="96"/>
    </row>
    <row r="967" spans="1:70" ht="30" hidden="1" customHeight="1" x14ac:dyDescent="0.35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 t="s">
        <v>108</v>
      </c>
      <c r="BM967" s="98"/>
      <c r="BN967" s="99"/>
      <c r="BO967" s="123"/>
      <c r="BP967" s="123"/>
      <c r="BQ967" s="42"/>
      <c r="BR967" s="96"/>
    </row>
    <row r="968" spans="1:70" ht="30" hidden="1" customHeight="1" x14ac:dyDescent="0.35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 t="s">
        <v>108</v>
      </c>
      <c r="BM968" s="98"/>
      <c r="BN968" s="99"/>
      <c r="BO968" s="123"/>
      <c r="BP968" s="123"/>
      <c r="BQ968" s="42"/>
      <c r="BR968" s="96"/>
    </row>
    <row r="969" spans="1:70" ht="30" hidden="1" customHeight="1" x14ac:dyDescent="0.35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 t="s">
        <v>108</v>
      </c>
      <c r="BM969" s="98"/>
      <c r="BN969" s="99"/>
      <c r="BO969" s="123"/>
      <c r="BP969" s="123"/>
      <c r="BQ969" s="42"/>
      <c r="BR969" s="96"/>
    </row>
    <row r="970" spans="1:70" ht="30" hidden="1" customHeight="1" x14ac:dyDescent="0.35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 t="s">
        <v>108</v>
      </c>
      <c r="BM970" s="98"/>
      <c r="BN970" s="99"/>
      <c r="BO970" s="123"/>
      <c r="BP970" s="123"/>
      <c r="BQ970" s="42"/>
      <c r="BR970" s="96"/>
    </row>
    <row r="971" spans="1:70" ht="30" hidden="1" customHeight="1" x14ac:dyDescent="0.35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 t="s">
        <v>108</v>
      </c>
      <c r="BM971" s="98"/>
      <c r="BN971" s="99"/>
      <c r="BO971" s="123"/>
      <c r="BP971" s="123"/>
      <c r="BQ971" s="42"/>
      <c r="BR971" s="96"/>
    </row>
    <row r="972" spans="1:70" ht="30" hidden="1" customHeight="1" x14ac:dyDescent="0.35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 t="s">
        <v>108</v>
      </c>
      <c r="BM972" s="98"/>
      <c r="BN972" s="99"/>
      <c r="BO972" s="123"/>
      <c r="BP972" s="123"/>
      <c r="BQ972" s="42"/>
      <c r="BR972" s="96"/>
    </row>
    <row r="973" spans="1:70" ht="30" hidden="1" customHeight="1" x14ac:dyDescent="0.35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 t="s">
        <v>108</v>
      </c>
      <c r="BM973" s="98"/>
      <c r="BN973" s="99"/>
      <c r="BO973" s="123"/>
      <c r="BP973" s="123"/>
      <c r="BQ973" s="42"/>
      <c r="BR973" s="96"/>
    </row>
    <row r="974" spans="1:70" ht="30" hidden="1" customHeight="1" x14ac:dyDescent="0.35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 t="s">
        <v>108</v>
      </c>
      <c r="BM974" s="98"/>
      <c r="BN974" s="99"/>
      <c r="BO974" s="123"/>
      <c r="BP974" s="123"/>
      <c r="BQ974" s="42"/>
      <c r="BR974" s="96"/>
    </row>
    <row r="975" spans="1:70" ht="30" hidden="1" customHeight="1" x14ac:dyDescent="0.35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 t="s">
        <v>108</v>
      </c>
      <c r="BM975" s="98"/>
      <c r="BN975" s="99"/>
      <c r="BO975" s="123"/>
      <c r="BP975" s="123"/>
      <c r="BQ975" s="42"/>
      <c r="BR975" s="96"/>
    </row>
    <row r="976" spans="1:70" ht="30" hidden="1" customHeight="1" x14ac:dyDescent="0.35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 t="s">
        <v>108</v>
      </c>
      <c r="BM976" s="98"/>
      <c r="BN976" s="99"/>
      <c r="BO976" s="123"/>
      <c r="BP976" s="123"/>
      <c r="BQ976" s="42"/>
      <c r="BR976" s="96"/>
    </row>
    <row r="977" spans="1:70" ht="30" hidden="1" customHeight="1" x14ac:dyDescent="0.35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 t="s">
        <v>108</v>
      </c>
      <c r="BM977" s="98"/>
      <c r="BN977" s="99"/>
      <c r="BO977" s="123"/>
      <c r="BP977" s="123"/>
      <c r="BQ977" s="42"/>
      <c r="BR977" s="96"/>
    </row>
    <row r="978" spans="1:70" ht="30" hidden="1" customHeight="1" x14ac:dyDescent="0.35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 t="s">
        <v>108</v>
      </c>
      <c r="BM978" s="98"/>
      <c r="BN978" s="99"/>
      <c r="BO978" s="123"/>
      <c r="BP978" s="123"/>
      <c r="BQ978" s="42"/>
      <c r="BR978" s="96"/>
    </row>
    <row r="979" spans="1:70" ht="30" hidden="1" customHeight="1" x14ac:dyDescent="0.35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 t="s">
        <v>108</v>
      </c>
      <c r="BM979" s="98"/>
      <c r="BN979" s="99"/>
      <c r="BO979" s="123"/>
      <c r="BP979" s="123"/>
      <c r="BQ979" s="42"/>
      <c r="BR979" s="96"/>
    </row>
    <row r="980" spans="1:70" ht="30" hidden="1" customHeight="1" x14ac:dyDescent="0.35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 t="s">
        <v>108</v>
      </c>
      <c r="BM980" s="98"/>
      <c r="BN980" s="99"/>
      <c r="BO980" s="123"/>
      <c r="BP980" s="123"/>
      <c r="BQ980" s="42"/>
      <c r="BR980" s="96"/>
    </row>
    <row r="981" spans="1:70" ht="30" hidden="1" customHeight="1" x14ac:dyDescent="0.35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 t="s">
        <v>108</v>
      </c>
      <c r="BM981" s="98"/>
      <c r="BN981" s="99"/>
      <c r="BO981" s="123"/>
      <c r="BP981" s="123"/>
      <c r="BQ981" s="42"/>
      <c r="BR981" s="96"/>
    </row>
    <row r="982" spans="1:70" ht="30" hidden="1" customHeight="1" x14ac:dyDescent="0.35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 t="s">
        <v>108</v>
      </c>
      <c r="BM982" s="98"/>
      <c r="BN982" s="99"/>
      <c r="BO982" s="123"/>
      <c r="BP982" s="123"/>
      <c r="BQ982" s="42"/>
      <c r="BR982" s="96"/>
    </row>
    <row r="983" spans="1:70" ht="30" hidden="1" customHeight="1" x14ac:dyDescent="0.35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 t="s">
        <v>108</v>
      </c>
      <c r="BM983" s="98"/>
      <c r="BN983" s="99"/>
      <c r="BO983" s="123"/>
      <c r="BP983" s="123"/>
      <c r="BQ983" s="42"/>
      <c r="BR983" s="96"/>
    </row>
    <row r="984" spans="1:70" ht="30" hidden="1" customHeight="1" x14ac:dyDescent="0.35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 t="s">
        <v>108</v>
      </c>
      <c r="BM984" s="98"/>
      <c r="BN984" s="99"/>
      <c r="BO984" s="123"/>
      <c r="BP984" s="123"/>
      <c r="BQ984" s="42"/>
      <c r="BR984" s="96"/>
    </row>
    <row r="985" spans="1:70" ht="30" hidden="1" customHeight="1" x14ac:dyDescent="0.35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 t="s">
        <v>108</v>
      </c>
      <c r="BM985" s="98"/>
      <c r="BN985" s="99"/>
      <c r="BO985" s="123"/>
      <c r="BP985" s="123"/>
      <c r="BQ985" s="42"/>
      <c r="BR985" s="96"/>
    </row>
    <row r="986" spans="1:70" ht="30" hidden="1" customHeight="1" x14ac:dyDescent="0.35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 t="s">
        <v>108</v>
      </c>
      <c r="BM986" s="98"/>
      <c r="BN986" s="99"/>
      <c r="BO986" s="123"/>
      <c r="BP986" s="123"/>
      <c r="BQ986" s="42"/>
      <c r="BR986" s="96"/>
    </row>
    <row r="987" spans="1:70" ht="30" hidden="1" customHeight="1" x14ac:dyDescent="0.35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 t="s">
        <v>108</v>
      </c>
      <c r="BM987" s="98"/>
      <c r="BN987" s="99"/>
      <c r="BO987" s="123"/>
      <c r="BP987" s="123"/>
      <c r="BQ987" s="42"/>
      <c r="BR987" s="96"/>
    </row>
    <row r="988" spans="1:70" ht="30" hidden="1" customHeight="1" x14ac:dyDescent="0.35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 t="s">
        <v>108</v>
      </c>
      <c r="BM988" s="98"/>
      <c r="BN988" s="99"/>
      <c r="BO988" s="123"/>
      <c r="BP988" s="123"/>
      <c r="BQ988" s="42"/>
      <c r="BR988" s="96"/>
    </row>
    <row r="989" spans="1:70" ht="30" hidden="1" customHeight="1" x14ac:dyDescent="0.35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 t="s">
        <v>108</v>
      </c>
      <c r="BM989" s="98"/>
      <c r="BN989" s="99"/>
      <c r="BO989" s="123"/>
      <c r="BP989" s="123"/>
      <c r="BQ989" s="42"/>
      <c r="BR989" s="96"/>
    </row>
    <row r="990" spans="1:70" ht="30" hidden="1" customHeight="1" x14ac:dyDescent="0.35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 t="s">
        <v>108</v>
      </c>
      <c r="BM990" s="98"/>
      <c r="BN990" s="99"/>
      <c r="BO990" s="123"/>
      <c r="BP990" s="123"/>
      <c r="BQ990" s="42"/>
      <c r="BR990" s="96"/>
    </row>
    <row r="991" spans="1:70" ht="30" hidden="1" customHeight="1" x14ac:dyDescent="0.35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 t="s">
        <v>108</v>
      </c>
      <c r="BM991" s="98"/>
      <c r="BN991" s="99"/>
      <c r="BO991" s="123"/>
      <c r="BP991" s="123"/>
      <c r="BQ991" s="42"/>
      <c r="BR991" s="96"/>
    </row>
    <row r="992" spans="1:70" ht="30" hidden="1" customHeight="1" x14ac:dyDescent="0.35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 t="s">
        <v>108</v>
      </c>
      <c r="BM992" s="98"/>
      <c r="BN992" s="99"/>
      <c r="BO992" s="123"/>
      <c r="BP992" s="123"/>
      <c r="BQ992" s="42"/>
      <c r="BR992" s="96"/>
    </row>
    <row r="993" spans="1:70" ht="30" hidden="1" customHeight="1" x14ac:dyDescent="0.35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 t="s">
        <v>108</v>
      </c>
      <c r="BM993" s="98"/>
      <c r="BN993" s="99"/>
      <c r="BO993" s="123"/>
      <c r="BP993" s="123"/>
      <c r="BQ993" s="42"/>
      <c r="BR993" s="96"/>
    </row>
    <row r="994" spans="1:70" ht="30" hidden="1" customHeight="1" x14ac:dyDescent="0.35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 t="s">
        <v>108</v>
      </c>
      <c r="BM994" s="98"/>
      <c r="BN994" s="99"/>
      <c r="BO994" s="123"/>
      <c r="BP994" s="123"/>
      <c r="BQ994" s="42"/>
      <c r="BR994" s="96"/>
    </row>
    <row r="995" spans="1:70" ht="30" hidden="1" customHeight="1" x14ac:dyDescent="0.35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 t="s">
        <v>108</v>
      </c>
      <c r="BM995" s="98"/>
      <c r="BN995" s="99"/>
      <c r="BO995" s="123"/>
      <c r="BP995" s="123"/>
      <c r="BQ995" s="42"/>
      <c r="BR995" s="96"/>
    </row>
    <row r="996" spans="1:70" ht="30" hidden="1" customHeight="1" x14ac:dyDescent="0.35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 t="s">
        <v>108</v>
      </c>
      <c r="BM996" s="98"/>
      <c r="BN996" s="99"/>
      <c r="BO996" s="123"/>
      <c r="BP996" s="123"/>
      <c r="BQ996" s="42"/>
      <c r="BR996" s="96"/>
    </row>
    <row r="997" spans="1:70" ht="30" hidden="1" customHeight="1" x14ac:dyDescent="0.35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 t="s">
        <v>108</v>
      </c>
      <c r="BM997" s="98"/>
      <c r="BN997" s="99"/>
      <c r="BO997" s="123"/>
      <c r="BP997" s="123"/>
      <c r="BQ997" s="42"/>
      <c r="BR997" s="96"/>
    </row>
    <row r="998" spans="1:70" ht="30" hidden="1" customHeight="1" x14ac:dyDescent="0.35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 t="s">
        <v>108</v>
      </c>
      <c r="BM998" s="98"/>
      <c r="BN998" s="99"/>
      <c r="BO998" s="123"/>
      <c r="BP998" s="123"/>
      <c r="BQ998" s="42"/>
      <c r="BR998" s="96"/>
    </row>
    <row r="999" spans="1:70" ht="30" hidden="1" customHeight="1" x14ac:dyDescent="0.35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 t="s">
        <v>108</v>
      </c>
      <c r="BM999" s="98"/>
      <c r="BN999" s="99"/>
      <c r="BO999" s="123"/>
      <c r="BP999" s="123"/>
      <c r="BQ999" s="42"/>
      <c r="BR999" s="96"/>
    </row>
    <row r="1000" spans="1:70" ht="30" hidden="1" customHeight="1" x14ac:dyDescent="0.35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 t="s">
        <v>108</v>
      </c>
      <c r="BM1000" s="98"/>
      <c r="BN1000" s="99"/>
      <c r="BO1000" s="123"/>
      <c r="BP1000" s="123"/>
      <c r="BQ1000" s="42"/>
      <c r="BR1000" s="96"/>
    </row>
    <row r="1001" spans="1:70" ht="30" hidden="1" customHeight="1" x14ac:dyDescent="0.35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 t="s">
        <v>108</v>
      </c>
      <c r="BM1001" s="98"/>
      <c r="BN1001" s="99"/>
      <c r="BO1001" s="123"/>
      <c r="BP1001" s="123"/>
      <c r="BQ1001" s="42"/>
      <c r="BR1001" s="96"/>
    </row>
    <row r="1002" spans="1:70" ht="30" hidden="1" customHeight="1" x14ac:dyDescent="0.35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 t="s">
        <v>108</v>
      </c>
      <c r="BM1002" s="98"/>
      <c r="BN1002" s="99"/>
      <c r="BO1002" s="123"/>
      <c r="BP1002" s="123"/>
      <c r="BQ1002" s="42"/>
      <c r="BR1002" s="96"/>
    </row>
    <row r="1003" spans="1:70" ht="30" hidden="1" customHeight="1" x14ac:dyDescent="0.35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 t="s">
        <v>108</v>
      </c>
      <c r="BM1003" s="98"/>
      <c r="BN1003" s="99"/>
      <c r="BO1003" s="123"/>
      <c r="BP1003" s="123"/>
      <c r="BQ1003" s="42"/>
      <c r="BR1003" s="96"/>
    </row>
    <row r="1004" spans="1:70" ht="30" hidden="1" customHeight="1" x14ac:dyDescent="0.35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 t="s">
        <v>108</v>
      </c>
      <c r="BM1004" s="98"/>
      <c r="BN1004" s="99"/>
      <c r="BO1004" s="123"/>
      <c r="BP1004" s="123"/>
      <c r="BQ1004" s="42"/>
      <c r="BR1004" s="96"/>
    </row>
    <row r="1005" spans="1:70" ht="30" hidden="1" customHeight="1" x14ac:dyDescent="0.35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 t="s">
        <v>108</v>
      </c>
      <c r="BM1005" s="98"/>
      <c r="BN1005" s="99"/>
      <c r="BO1005" s="123"/>
      <c r="BP1005" s="123"/>
      <c r="BQ1005" s="42"/>
      <c r="BR1005" s="96"/>
    </row>
    <row r="1006" spans="1:70" ht="30" hidden="1" customHeight="1" x14ac:dyDescent="0.35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 t="s">
        <v>108</v>
      </c>
      <c r="BM1006" s="98"/>
      <c r="BN1006" s="99"/>
      <c r="BO1006" s="123"/>
      <c r="BP1006" s="123"/>
      <c r="BQ1006" s="42"/>
      <c r="BR1006" s="96"/>
    </row>
    <row r="1007" spans="1:70" ht="30" hidden="1" customHeight="1" x14ac:dyDescent="0.35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 t="s">
        <v>108</v>
      </c>
      <c r="BM1007" s="98"/>
      <c r="BN1007" s="99"/>
      <c r="BO1007" s="123"/>
      <c r="BP1007" s="123"/>
      <c r="BQ1007" s="42"/>
      <c r="BR1007" s="96"/>
    </row>
    <row r="1008" spans="1:70" ht="30" hidden="1" customHeight="1" x14ac:dyDescent="0.35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 t="s">
        <v>108</v>
      </c>
      <c r="BM1008" s="98"/>
      <c r="BN1008" s="99"/>
      <c r="BO1008" s="123"/>
      <c r="BP1008" s="123"/>
      <c r="BQ1008" s="42"/>
      <c r="BR1008" s="96"/>
    </row>
    <row r="1009" spans="1:70" ht="30" hidden="1" customHeight="1" x14ac:dyDescent="0.35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 t="s">
        <v>108</v>
      </c>
      <c r="BM1009" s="98"/>
      <c r="BN1009" s="99"/>
      <c r="BO1009" s="123"/>
      <c r="BP1009" s="123"/>
      <c r="BQ1009" s="42"/>
      <c r="BR1009" s="96"/>
    </row>
    <row r="1010" spans="1:70" ht="30" hidden="1" customHeight="1" x14ac:dyDescent="0.35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 t="s">
        <v>108</v>
      </c>
      <c r="BM1010" s="98"/>
      <c r="BN1010" s="99"/>
      <c r="BO1010" s="123"/>
      <c r="BP1010" s="123"/>
      <c r="BQ1010" s="42"/>
      <c r="BR1010" s="96"/>
    </row>
    <row r="1011" spans="1:70" ht="30" hidden="1" customHeight="1" x14ac:dyDescent="0.35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 t="s">
        <v>108</v>
      </c>
      <c r="BM1011" s="98"/>
      <c r="BN1011" s="99"/>
      <c r="BO1011" s="123"/>
      <c r="BP1011" s="123"/>
      <c r="BQ1011" s="42"/>
      <c r="BR1011" s="96"/>
    </row>
    <row r="1012" spans="1:70" ht="30" hidden="1" customHeight="1" x14ac:dyDescent="0.35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 t="s">
        <v>108</v>
      </c>
      <c r="BM1012" s="98"/>
      <c r="BN1012" s="99"/>
      <c r="BO1012" s="123"/>
      <c r="BP1012" s="123"/>
      <c r="BQ1012" s="42"/>
      <c r="BR1012" s="96"/>
    </row>
    <row r="1013" spans="1:70" ht="30" hidden="1" customHeight="1" x14ac:dyDescent="0.35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 t="s">
        <v>108</v>
      </c>
      <c r="BM1013" s="98"/>
      <c r="BN1013" s="99"/>
      <c r="BO1013" s="123"/>
      <c r="BP1013" s="123"/>
      <c r="BQ1013" s="42"/>
      <c r="BR1013" s="96"/>
    </row>
    <row r="1014" spans="1:70" ht="30" hidden="1" customHeight="1" x14ac:dyDescent="0.35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 t="s">
        <v>108</v>
      </c>
      <c r="BM1014" s="98"/>
      <c r="BN1014" s="99"/>
      <c r="BO1014" s="123"/>
      <c r="BP1014" s="123"/>
      <c r="BQ1014" s="42"/>
      <c r="BR1014" s="96"/>
    </row>
    <row r="1015" spans="1:70" ht="30" hidden="1" customHeight="1" x14ac:dyDescent="0.35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 t="s">
        <v>108</v>
      </c>
      <c r="BM1015" s="98"/>
      <c r="BN1015" s="99"/>
      <c r="BO1015" s="123"/>
      <c r="BP1015" s="123"/>
      <c r="BQ1015" s="42"/>
      <c r="BR1015" s="96"/>
    </row>
    <row r="1016" spans="1:70" ht="30" hidden="1" customHeight="1" x14ac:dyDescent="0.35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 t="s">
        <v>108</v>
      </c>
      <c r="BM1016" s="98"/>
      <c r="BN1016" s="99"/>
      <c r="BO1016" s="123"/>
      <c r="BP1016" s="123"/>
      <c r="BQ1016" s="42"/>
      <c r="BR1016" s="96"/>
    </row>
    <row r="1017" spans="1:70" ht="30" hidden="1" customHeight="1" x14ac:dyDescent="0.35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 t="s">
        <v>108</v>
      </c>
      <c r="BM1017" s="98"/>
      <c r="BN1017" s="99"/>
      <c r="BO1017" s="123"/>
      <c r="BP1017" s="123"/>
      <c r="BQ1017" s="42"/>
      <c r="BR1017" s="96"/>
    </row>
    <row r="1018" spans="1:70" ht="30" hidden="1" customHeight="1" x14ac:dyDescent="0.35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 t="s">
        <v>108</v>
      </c>
      <c r="BM1018" s="98"/>
      <c r="BN1018" s="99"/>
      <c r="BO1018" s="123"/>
      <c r="BP1018" s="123"/>
      <c r="BQ1018" s="42"/>
      <c r="BR1018" s="96"/>
    </row>
    <row r="1019" spans="1:70" ht="30" hidden="1" customHeight="1" x14ac:dyDescent="0.35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 t="s">
        <v>108</v>
      </c>
      <c r="BM1019" s="98"/>
      <c r="BN1019" s="99"/>
      <c r="BO1019" s="123"/>
      <c r="BP1019" s="123"/>
      <c r="BQ1019" s="42"/>
      <c r="BR1019" s="96"/>
    </row>
    <row r="1020" spans="1:70" ht="30" hidden="1" customHeight="1" x14ac:dyDescent="0.35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 t="s">
        <v>108</v>
      </c>
      <c r="BM1020" s="98"/>
      <c r="BN1020" s="99"/>
      <c r="BO1020" s="123"/>
      <c r="BP1020" s="123"/>
      <c r="BQ1020" s="42"/>
      <c r="BR1020" s="96"/>
    </row>
    <row r="1021" spans="1:70" ht="30" hidden="1" customHeight="1" x14ac:dyDescent="0.35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 t="s">
        <v>108</v>
      </c>
      <c r="BM1021" s="98"/>
      <c r="BN1021" s="99"/>
      <c r="BO1021" s="123"/>
      <c r="BP1021" s="123"/>
      <c r="BQ1021" s="42"/>
      <c r="BR1021" s="96"/>
    </row>
    <row r="1022" spans="1:70" ht="30" hidden="1" customHeight="1" x14ac:dyDescent="0.35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 t="s">
        <v>108</v>
      </c>
      <c r="BM1022" s="98"/>
      <c r="BN1022" s="99"/>
      <c r="BO1022" s="123"/>
      <c r="BP1022" s="123"/>
      <c r="BQ1022" s="42"/>
      <c r="BR1022" s="96"/>
    </row>
    <row r="1023" spans="1:70" ht="30" hidden="1" customHeight="1" x14ac:dyDescent="0.35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 t="s">
        <v>108</v>
      </c>
      <c r="BM1023" s="98"/>
      <c r="BN1023" s="99"/>
      <c r="BO1023" s="123"/>
      <c r="BP1023" s="123"/>
      <c r="BQ1023" s="42"/>
      <c r="BR1023" s="96"/>
    </row>
    <row r="1024" spans="1:70" ht="30" hidden="1" customHeight="1" x14ac:dyDescent="0.35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 t="s">
        <v>108</v>
      </c>
      <c r="BM1024" s="98"/>
      <c r="BN1024" s="99"/>
      <c r="BO1024" s="123"/>
      <c r="BP1024" s="123"/>
      <c r="BQ1024" s="42"/>
      <c r="BR1024" s="96"/>
    </row>
    <row r="1025" spans="1:70" ht="30" hidden="1" customHeight="1" x14ac:dyDescent="0.35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 t="s">
        <v>108</v>
      </c>
      <c r="BM1025" s="98"/>
      <c r="BN1025" s="99"/>
      <c r="BO1025" s="123"/>
      <c r="BP1025" s="123"/>
      <c r="BQ1025" s="42"/>
      <c r="BR1025" s="96"/>
    </row>
    <row r="1026" spans="1:70" ht="30" hidden="1" customHeight="1" x14ac:dyDescent="0.35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 t="s">
        <v>108</v>
      </c>
      <c r="BM1026" s="98"/>
      <c r="BN1026" s="99"/>
      <c r="BO1026" s="123"/>
      <c r="BP1026" s="123"/>
      <c r="BQ1026" s="42"/>
      <c r="BR1026" s="96"/>
    </row>
    <row r="1027" spans="1:70" ht="30" hidden="1" customHeight="1" x14ac:dyDescent="0.35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 t="s">
        <v>108</v>
      </c>
      <c r="BM1027" s="98"/>
      <c r="BN1027" s="99"/>
      <c r="BO1027" s="123"/>
      <c r="BP1027" s="123"/>
      <c r="BQ1027" s="42"/>
      <c r="BR1027" s="96"/>
    </row>
    <row r="1028" spans="1:70" ht="30" hidden="1" customHeight="1" x14ac:dyDescent="0.35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 t="s">
        <v>108</v>
      </c>
      <c r="BM1028" s="98"/>
      <c r="BN1028" s="99"/>
      <c r="BO1028" s="123"/>
      <c r="BP1028" s="123"/>
      <c r="BQ1028" s="42"/>
      <c r="BR1028" s="96"/>
    </row>
    <row r="1029" spans="1:70" ht="30" hidden="1" customHeight="1" x14ac:dyDescent="0.35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 t="s">
        <v>108</v>
      </c>
      <c r="BM1029" s="98"/>
      <c r="BN1029" s="99"/>
      <c r="BO1029" s="123"/>
      <c r="BP1029" s="123"/>
      <c r="BQ1029" s="42"/>
      <c r="BR1029" s="96"/>
    </row>
    <row r="1030" spans="1:70" ht="30" hidden="1" customHeight="1" x14ac:dyDescent="0.35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 t="s">
        <v>108</v>
      </c>
      <c r="BM1030" s="98"/>
      <c r="BN1030" s="99"/>
      <c r="BO1030" s="123"/>
      <c r="BP1030" s="123"/>
      <c r="BQ1030" s="42"/>
      <c r="BR1030" s="96"/>
    </row>
    <row r="1031" spans="1:70" ht="30" hidden="1" customHeight="1" x14ac:dyDescent="0.35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 t="s">
        <v>108</v>
      </c>
      <c r="BM1031" s="98"/>
      <c r="BN1031" s="99"/>
      <c r="BO1031" s="123"/>
      <c r="BP1031" s="123"/>
      <c r="BQ1031" s="42"/>
      <c r="BR1031" s="96"/>
    </row>
    <row r="1032" spans="1:70" ht="30" hidden="1" customHeight="1" x14ac:dyDescent="0.35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 t="s">
        <v>108</v>
      </c>
      <c r="BM1032" s="98"/>
      <c r="BN1032" s="99"/>
      <c r="BO1032" s="123"/>
      <c r="BP1032" s="123"/>
      <c r="BQ1032" s="42"/>
      <c r="BR1032" s="96"/>
    </row>
    <row r="1033" spans="1:70" ht="30" hidden="1" customHeight="1" x14ac:dyDescent="0.35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 t="s">
        <v>108</v>
      </c>
      <c r="BM1033" s="98"/>
      <c r="BN1033" s="99"/>
      <c r="BO1033" s="123"/>
      <c r="BP1033" s="123"/>
      <c r="BQ1033" s="42"/>
      <c r="BR1033" s="96"/>
    </row>
    <row r="1034" spans="1:70" ht="30" hidden="1" customHeight="1" x14ac:dyDescent="0.35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 t="s">
        <v>108</v>
      </c>
      <c r="BM1034" s="98"/>
      <c r="BN1034" s="99"/>
      <c r="BO1034" s="123"/>
      <c r="BP1034" s="123"/>
      <c r="BQ1034" s="42"/>
      <c r="BR1034" s="96"/>
    </row>
    <row r="1035" spans="1:70" ht="30" hidden="1" customHeight="1" x14ac:dyDescent="0.35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 t="s">
        <v>108</v>
      </c>
      <c r="BM1035" s="98"/>
      <c r="BN1035" s="99"/>
      <c r="BO1035" s="123"/>
      <c r="BP1035" s="123"/>
      <c r="BQ1035" s="42"/>
      <c r="BR1035" s="96"/>
    </row>
    <row r="1036" spans="1:70" ht="30" hidden="1" customHeight="1" x14ac:dyDescent="0.35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 t="s">
        <v>108</v>
      </c>
      <c r="BM1036" s="98"/>
      <c r="BN1036" s="99"/>
      <c r="BO1036" s="123"/>
      <c r="BP1036" s="123"/>
      <c r="BQ1036" s="42"/>
      <c r="BR1036" s="96"/>
    </row>
    <row r="1037" spans="1:70" ht="30" hidden="1" customHeight="1" x14ac:dyDescent="0.35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 t="s">
        <v>108</v>
      </c>
      <c r="BM1037" s="98"/>
      <c r="BN1037" s="99"/>
      <c r="BO1037" s="123"/>
      <c r="BP1037" s="123"/>
      <c r="BQ1037" s="42"/>
      <c r="BR1037" s="96"/>
    </row>
    <row r="1038" spans="1:70" ht="30" hidden="1" customHeight="1" x14ac:dyDescent="0.35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 t="s">
        <v>108</v>
      </c>
      <c r="BM1038" s="98"/>
      <c r="BN1038" s="99"/>
      <c r="BO1038" s="123"/>
      <c r="BP1038" s="123"/>
      <c r="BQ1038" s="42"/>
      <c r="BR1038" s="96"/>
    </row>
    <row r="1039" spans="1:70" ht="30" hidden="1" customHeight="1" x14ac:dyDescent="0.35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 t="s">
        <v>108</v>
      </c>
      <c r="BM1039" s="98"/>
      <c r="BN1039" s="99"/>
      <c r="BO1039" s="123"/>
      <c r="BP1039" s="123"/>
      <c r="BQ1039" s="42"/>
      <c r="BR1039" s="96"/>
    </row>
    <row r="1040" spans="1:70" ht="30" hidden="1" customHeight="1" x14ac:dyDescent="0.35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 t="s">
        <v>108</v>
      </c>
      <c r="BM1040" s="98"/>
      <c r="BN1040" s="99"/>
      <c r="BO1040" s="123"/>
      <c r="BP1040" s="123"/>
      <c r="BQ1040" s="42"/>
      <c r="BR1040" s="96"/>
    </row>
    <row r="1041" spans="1:70" ht="30" hidden="1" customHeight="1" x14ac:dyDescent="0.35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 t="s">
        <v>108</v>
      </c>
      <c r="BM1041" s="98"/>
      <c r="BN1041" s="99"/>
      <c r="BO1041" s="123"/>
      <c r="BP1041" s="123"/>
      <c r="BQ1041" s="42"/>
      <c r="BR1041" s="96"/>
    </row>
    <row r="1042" spans="1:70" ht="30" hidden="1" customHeight="1" x14ac:dyDescent="0.35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 t="s">
        <v>108</v>
      </c>
      <c r="BM1042" s="98"/>
      <c r="BN1042" s="99"/>
      <c r="BO1042" s="123"/>
      <c r="BP1042" s="123"/>
      <c r="BQ1042" s="42"/>
      <c r="BR1042" s="96"/>
    </row>
    <row r="1043" spans="1:70" ht="30" hidden="1" customHeight="1" x14ac:dyDescent="0.35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 t="s">
        <v>108</v>
      </c>
      <c r="BM1043" s="98"/>
      <c r="BN1043" s="99"/>
      <c r="BO1043" s="123"/>
      <c r="BP1043" s="123"/>
      <c r="BQ1043" s="42"/>
      <c r="BR1043" s="96"/>
    </row>
    <row r="1044" spans="1:70" ht="30" hidden="1" customHeight="1" x14ac:dyDescent="0.35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 t="s">
        <v>108</v>
      </c>
      <c r="BM1044" s="98"/>
      <c r="BN1044" s="99"/>
      <c r="BO1044" s="123"/>
      <c r="BP1044" s="123"/>
      <c r="BQ1044" s="42"/>
      <c r="BR1044" s="96"/>
    </row>
    <row r="1045" spans="1:70" ht="30" hidden="1" customHeight="1" x14ac:dyDescent="0.35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 t="s">
        <v>108</v>
      </c>
      <c r="BM1045" s="98"/>
      <c r="BN1045" s="99"/>
      <c r="BO1045" s="123"/>
      <c r="BP1045" s="123"/>
      <c r="BQ1045" s="42"/>
      <c r="BR1045" s="96"/>
    </row>
    <row r="1046" spans="1:70" ht="30" hidden="1" customHeight="1" x14ac:dyDescent="0.35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 t="s">
        <v>108</v>
      </c>
      <c r="BM1046" s="98"/>
      <c r="BN1046" s="99"/>
      <c r="BO1046" s="123"/>
      <c r="BP1046" s="123"/>
      <c r="BQ1046" s="42"/>
      <c r="BR1046" s="96"/>
    </row>
    <row r="1047" spans="1:70" ht="30" hidden="1" customHeight="1" x14ac:dyDescent="0.35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 t="s">
        <v>108</v>
      </c>
      <c r="BM1047" s="98"/>
      <c r="BN1047" s="99"/>
      <c r="BO1047" s="123"/>
      <c r="BP1047" s="123"/>
      <c r="BQ1047" s="42"/>
      <c r="BR1047" s="96"/>
    </row>
    <row r="1048" spans="1:70" ht="30" hidden="1" customHeight="1" x14ac:dyDescent="0.35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 t="s">
        <v>108</v>
      </c>
      <c r="BM1048" s="98"/>
      <c r="BN1048" s="99"/>
      <c r="BO1048" s="123"/>
      <c r="BP1048" s="123"/>
      <c r="BQ1048" s="42"/>
      <c r="BR1048" s="96"/>
    </row>
    <row r="1049" spans="1:70" ht="30" hidden="1" customHeight="1" x14ac:dyDescent="0.35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 t="s">
        <v>108</v>
      </c>
      <c r="BM1049" s="98"/>
      <c r="BN1049" s="99"/>
      <c r="BO1049" s="123"/>
      <c r="BP1049" s="123"/>
      <c r="BQ1049" s="42"/>
      <c r="BR1049" s="96"/>
    </row>
    <row r="1050" spans="1:70" ht="30" hidden="1" customHeight="1" x14ac:dyDescent="0.35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 t="s">
        <v>108</v>
      </c>
      <c r="BM1050" s="98"/>
      <c r="BN1050" s="99"/>
      <c r="BO1050" s="123"/>
      <c r="BP1050" s="123"/>
      <c r="BQ1050" s="42"/>
      <c r="BR1050" s="96"/>
    </row>
    <row r="1051" spans="1:70" ht="30" hidden="1" customHeight="1" x14ac:dyDescent="0.35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 t="s">
        <v>108</v>
      </c>
      <c r="BM1051" s="98"/>
      <c r="BN1051" s="99"/>
      <c r="BO1051" s="123"/>
      <c r="BP1051" s="123"/>
      <c r="BQ1051" s="42"/>
      <c r="BR1051" s="96"/>
    </row>
    <row r="1052" spans="1:70" ht="30" hidden="1" customHeight="1" x14ac:dyDescent="0.35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 t="s">
        <v>108</v>
      </c>
      <c r="BM1052" s="98"/>
      <c r="BN1052" s="99"/>
      <c r="BO1052" s="123"/>
      <c r="BP1052" s="123"/>
      <c r="BQ1052" s="42"/>
      <c r="BR1052" s="96"/>
    </row>
    <row r="1053" spans="1:70" ht="30" hidden="1" customHeight="1" x14ac:dyDescent="0.35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 t="s">
        <v>108</v>
      </c>
      <c r="BM1053" s="98"/>
      <c r="BN1053" s="99"/>
      <c r="BO1053" s="123"/>
      <c r="BP1053" s="123"/>
      <c r="BQ1053" s="42"/>
      <c r="BR1053" s="96"/>
    </row>
    <row r="1054" spans="1:70" ht="30" hidden="1" customHeight="1" x14ac:dyDescent="0.35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 t="s">
        <v>108</v>
      </c>
      <c r="BM1054" s="98"/>
      <c r="BN1054" s="99"/>
      <c r="BO1054" s="123"/>
      <c r="BP1054" s="123"/>
      <c r="BQ1054" s="42"/>
      <c r="BR1054" s="96"/>
    </row>
    <row r="1055" spans="1:70" ht="30" hidden="1" customHeight="1" x14ac:dyDescent="0.35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 t="s">
        <v>108</v>
      </c>
      <c r="BM1055" s="98"/>
      <c r="BN1055" s="99"/>
      <c r="BO1055" s="123"/>
      <c r="BP1055" s="123"/>
      <c r="BQ1055" s="42"/>
      <c r="BR1055" s="96"/>
    </row>
    <row r="1056" spans="1:70" ht="30" hidden="1" customHeight="1" x14ac:dyDescent="0.35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 t="s">
        <v>108</v>
      </c>
      <c r="BM1056" s="98"/>
      <c r="BN1056" s="99"/>
      <c r="BO1056" s="123"/>
      <c r="BP1056" s="123"/>
      <c r="BQ1056" s="42"/>
      <c r="BR1056" s="96"/>
    </row>
    <row r="1057" spans="1:70" ht="30" hidden="1" customHeight="1" x14ac:dyDescent="0.35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 t="s">
        <v>108</v>
      </c>
      <c r="BM1057" s="98"/>
      <c r="BN1057" s="99"/>
      <c r="BO1057" s="123"/>
      <c r="BP1057" s="123"/>
      <c r="BQ1057" s="42"/>
      <c r="BR1057" s="96"/>
    </row>
    <row r="1058" spans="1:70" ht="30" hidden="1" customHeight="1" x14ac:dyDescent="0.35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 t="s">
        <v>108</v>
      </c>
      <c r="BM1058" s="98"/>
      <c r="BN1058" s="99"/>
      <c r="BO1058" s="123"/>
      <c r="BP1058" s="123"/>
      <c r="BQ1058" s="42"/>
      <c r="BR1058" s="96"/>
    </row>
    <row r="1059" spans="1:70" ht="30" hidden="1" customHeight="1" x14ac:dyDescent="0.35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 t="s">
        <v>108</v>
      </c>
      <c r="BM1059" s="98"/>
      <c r="BN1059" s="99"/>
      <c r="BO1059" s="123"/>
      <c r="BP1059" s="123"/>
      <c r="BQ1059" s="42"/>
      <c r="BR1059" s="96"/>
    </row>
    <row r="1060" spans="1:70" ht="30" hidden="1" customHeight="1" x14ac:dyDescent="0.35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 t="s">
        <v>108</v>
      </c>
      <c r="BM1060" s="98"/>
      <c r="BN1060" s="99"/>
      <c r="BO1060" s="123"/>
      <c r="BP1060" s="123"/>
      <c r="BQ1060" s="42"/>
      <c r="BR1060" s="96"/>
    </row>
    <row r="1061" spans="1:70" ht="30" hidden="1" customHeight="1" x14ac:dyDescent="0.35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 t="s">
        <v>108</v>
      </c>
      <c r="BM1061" s="98"/>
      <c r="BN1061" s="99"/>
      <c r="BO1061" s="123"/>
      <c r="BP1061" s="123"/>
      <c r="BQ1061" s="42"/>
      <c r="BR1061" s="96"/>
    </row>
    <row r="1062" spans="1:70" ht="30" hidden="1" customHeight="1" x14ac:dyDescent="0.35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 t="s">
        <v>108</v>
      </c>
      <c r="BM1062" s="98"/>
      <c r="BN1062" s="99"/>
      <c r="BO1062" s="123"/>
      <c r="BP1062" s="123"/>
      <c r="BQ1062" s="42"/>
      <c r="BR1062" s="96"/>
    </row>
    <row r="1063" spans="1:70" ht="30" hidden="1" customHeight="1" x14ac:dyDescent="0.35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 t="s">
        <v>108</v>
      </c>
      <c r="BM1063" s="98"/>
      <c r="BN1063" s="99"/>
      <c r="BO1063" s="123"/>
      <c r="BP1063" s="123"/>
      <c r="BQ1063" s="42"/>
      <c r="BR1063" s="96"/>
    </row>
    <row r="1064" spans="1:70" ht="30" hidden="1" customHeight="1" x14ac:dyDescent="0.35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 t="s">
        <v>108</v>
      </c>
      <c r="BM1064" s="98"/>
      <c r="BN1064" s="99"/>
      <c r="BO1064" s="123"/>
      <c r="BP1064" s="123"/>
      <c r="BQ1064" s="42"/>
      <c r="BR1064" s="96"/>
    </row>
    <row r="1065" spans="1:70" ht="30" hidden="1" customHeight="1" x14ac:dyDescent="0.35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 t="s">
        <v>108</v>
      </c>
      <c r="BM1065" s="98"/>
      <c r="BN1065" s="99"/>
      <c r="BO1065" s="123"/>
      <c r="BP1065" s="123"/>
      <c r="BQ1065" s="42"/>
      <c r="BR1065" s="96"/>
    </row>
    <row r="1066" spans="1:70" ht="30" hidden="1" customHeight="1" x14ac:dyDescent="0.35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 t="s">
        <v>108</v>
      </c>
      <c r="BM1066" s="98"/>
      <c r="BN1066" s="99"/>
      <c r="BO1066" s="123"/>
      <c r="BP1066" s="123"/>
      <c r="BQ1066" s="42"/>
      <c r="BR1066" s="96"/>
    </row>
    <row r="1067" spans="1:70" ht="30" hidden="1" customHeight="1" x14ac:dyDescent="0.35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 t="s">
        <v>108</v>
      </c>
      <c r="BM1067" s="98"/>
      <c r="BN1067" s="99"/>
      <c r="BO1067" s="123"/>
      <c r="BP1067" s="123"/>
      <c r="BQ1067" s="42"/>
      <c r="BR1067" s="96"/>
    </row>
    <row r="1068" spans="1:70" ht="30" hidden="1" customHeight="1" x14ac:dyDescent="0.35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 t="s">
        <v>108</v>
      </c>
      <c r="BM1068" s="98"/>
      <c r="BN1068" s="99"/>
      <c r="BO1068" s="123"/>
      <c r="BP1068" s="123"/>
      <c r="BQ1068" s="42"/>
      <c r="BR1068" s="96"/>
    </row>
    <row r="1069" spans="1:70" ht="30" hidden="1" customHeight="1" x14ac:dyDescent="0.35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 t="s">
        <v>108</v>
      </c>
      <c r="BM1069" s="98"/>
      <c r="BN1069" s="99"/>
      <c r="BO1069" s="123"/>
      <c r="BP1069" s="123"/>
      <c r="BQ1069" s="42"/>
      <c r="BR1069" s="96"/>
    </row>
    <row r="1070" spans="1:70" ht="30" hidden="1" customHeight="1" x14ac:dyDescent="0.35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 t="s">
        <v>108</v>
      </c>
      <c r="BM1070" s="98"/>
      <c r="BN1070" s="99"/>
      <c r="BO1070" s="123"/>
      <c r="BP1070" s="123"/>
      <c r="BQ1070" s="42"/>
      <c r="BR1070" s="96"/>
    </row>
    <row r="1071" spans="1:70" ht="30" hidden="1" customHeight="1" x14ac:dyDescent="0.35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 t="s">
        <v>108</v>
      </c>
      <c r="BM1071" s="98"/>
      <c r="BN1071" s="99"/>
      <c r="BO1071" s="123"/>
      <c r="BP1071" s="123"/>
      <c r="BQ1071" s="42"/>
      <c r="BR1071" s="96"/>
    </row>
    <row r="1072" spans="1:70" ht="30" hidden="1" customHeight="1" x14ac:dyDescent="0.35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 t="s">
        <v>108</v>
      </c>
      <c r="BM1072" s="98"/>
      <c r="BN1072" s="99"/>
      <c r="BO1072" s="123"/>
      <c r="BP1072" s="123"/>
      <c r="BQ1072" s="42"/>
      <c r="BR1072" s="96"/>
    </row>
    <row r="1073" spans="1:70" ht="30" hidden="1" customHeight="1" x14ac:dyDescent="0.35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 t="s">
        <v>108</v>
      </c>
      <c r="BM1073" s="98"/>
      <c r="BN1073" s="99"/>
      <c r="BO1073" s="123"/>
      <c r="BP1073" s="123"/>
      <c r="BQ1073" s="42"/>
      <c r="BR1073" s="96"/>
    </row>
    <row r="1074" spans="1:70" ht="30" hidden="1" customHeight="1" x14ac:dyDescent="0.35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 t="s">
        <v>108</v>
      </c>
      <c r="BM1074" s="98"/>
      <c r="BN1074" s="99"/>
      <c r="BO1074" s="123"/>
      <c r="BP1074" s="123"/>
      <c r="BQ1074" s="42"/>
      <c r="BR1074" s="96"/>
    </row>
    <row r="1075" spans="1:70" ht="30" hidden="1" customHeight="1" x14ac:dyDescent="0.35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 t="s">
        <v>108</v>
      </c>
      <c r="BM1075" s="98"/>
      <c r="BN1075" s="99"/>
      <c r="BO1075" s="123"/>
      <c r="BP1075" s="123"/>
      <c r="BQ1075" s="42"/>
      <c r="BR1075" s="96"/>
    </row>
    <row r="1076" spans="1:70" ht="30" hidden="1" customHeight="1" x14ac:dyDescent="0.35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 t="s">
        <v>108</v>
      </c>
      <c r="BM1076" s="98"/>
      <c r="BN1076" s="99"/>
      <c r="BO1076" s="123"/>
      <c r="BP1076" s="123"/>
      <c r="BQ1076" s="42"/>
      <c r="BR1076" s="96"/>
    </row>
    <row r="1077" spans="1:70" ht="30" hidden="1" customHeight="1" x14ac:dyDescent="0.35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 t="s">
        <v>108</v>
      </c>
      <c r="BM1077" s="98"/>
      <c r="BN1077" s="99"/>
      <c r="BO1077" s="123"/>
      <c r="BP1077" s="123"/>
      <c r="BQ1077" s="42"/>
      <c r="BR1077" s="96"/>
    </row>
    <row r="1078" spans="1:70" ht="30" hidden="1" customHeight="1" x14ac:dyDescent="0.35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 t="s">
        <v>108</v>
      </c>
      <c r="BM1078" s="98"/>
      <c r="BN1078" s="99"/>
      <c r="BO1078" s="123"/>
      <c r="BP1078" s="123"/>
      <c r="BQ1078" s="42"/>
      <c r="BR1078" s="96"/>
    </row>
    <row r="1079" spans="1:70" ht="30" hidden="1" customHeight="1" x14ac:dyDescent="0.35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 t="s">
        <v>108</v>
      </c>
      <c r="BM1079" s="98"/>
      <c r="BN1079" s="99"/>
      <c r="BO1079" s="123"/>
      <c r="BP1079" s="123"/>
      <c r="BQ1079" s="42"/>
      <c r="BR1079" s="96"/>
    </row>
    <row r="1080" spans="1:70" ht="30" hidden="1" customHeight="1" x14ac:dyDescent="0.35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 t="s">
        <v>108</v>
      </c>
      <c r="BM1080" s="98"/>
      <c r="BN1080" s="99"/>
      <c r="BO1080" s="123"/>
      <c r="BP1080" s="123"/>
      <c r="BQ1080" s="42"/>
      <c r="BR1080" s="96"/>
    </row>
    <row r="1081" spans="1:70" ht="30" hidden="1" customHeight="1" x14ac:dyDescent="0.35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 t="s">
        <v>108</v>
      </c>
      <c r="BM1081" s="98"/>
      <c r="BN1081" s="99"/>
      <c r="BO1081" s="123"/>
      <c r="BP1081" s="123"/>
      <c r="BQ1081" s="42"/>
      <c r="BR1081" s="96"/>
    </row>
    <row r="1082" spans="1:70" ht="30" hidden="1" customHeight="1" x14ac:dyDescent="0.35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 t="s">
        <v>108</v>
      </c>
      <c r="BM1082" s="98"/>
      <c r="BN1082" s="99"/>
      <c r="BO1082" s="123"/>
      <c r="BP1082" s="123"/>
      <c r="BQ1082" s="42"/>
      <c r="BR1082" s="96"/>
    </row>
    <row r="1083" spans="1:70" ht="30" hidden="1" customHeight="1" x14ac:dyDescent="0.35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 t="s">
        <v>108</v>
      </c>
      <c r="BM1083" s="98"/>
      <c r="BN1083" s="99"/>
      <c r="BO1083" s="123"/>
      <c r="BP1083" s="123"/>
      <c r="BQ1083" s="42"/>
      <c r="BR1083" s="96"/>
    </row>
    <row r="1084" spans="1:70" ht="30" hidden="1" customHeight="1" x14ac:dyDescent="0.35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 t="s">
        <v>108</v>
      </c>
      <c r="BM1084" s="98"/>
      <c r="BN1084" s="99"/>
      <c r="BO1084" s="123"/>
      <c r="BP1084" s="123"/>
      <c r="BQ1084" s="42"/>
      <c r="BR1084" s="96"/>
    </row>
    <row r="1085" spans="1:70" ht="30" hidden="1" customHeight="1" x14ac:dyDescent="0.35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 t="s">
        <v>108</v>
      </c>
      <c r="BM1085" s="98"/>
      <c r="BN1085" s="99"/>
      <c r="BO1085" s="123"/>
      <c r="BP1085" s="123"/>
      <c r="BQ1085" s="42"/>
      <c r="BR1085" s="96"/>
    </row>
    <row r="1086" spans="1:70" ht="30" hidden="1" customHeight="1" x14ac:dyDescent="0.35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 t="s">
        <v>108</v>
      </c>
      <c r="BM1086" s="98"/>
      <c r="BN1086" s="99"/>
      <c r="BO1086" s="123"/>
      <c r="BP1086" s="123"/>
      <c r="BQ1086" s="42"/>
      <c r="BR1086" s="96"/>
    </row>
    <row r="1087" spans="1:70" ht="30" hidden="1" customHeight="1" x14ac:dyDescent="0.35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 t="s">
        <v>108</v>
      </c>
      <c r="BM1087" s="98"/>
      <c r="BN1087" s="99"/>
      <c r="BO1087" s="123"/>
      <c r="BP1087" s="123"/>
      <c r="BQ1087" s="42"/>
      <c r="BR1087" s="96"/>
    </row>
    <row r="1088" spans="1:70" ht="30" hidden="1" customHeight="1" x14ac:dyDescent="0.35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 t="s">
        <v>108</v>
      </c>
      <c r="BM1088" s="98"/>
      <c r="BN1088" s="99"/>
      <c r="BO1088" s="123"/>
      <c r="BP1088" s="123"/>
      <c r="BQ1088" s="42"/>
      <c r="BR1088" s="96"/>
    </row>
    <row r="1089" spans="1:70" ht="30" hidden="1" customHeight="1" x14ac:dyDescent="0.35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 t="s">
        <v>108</v>
      </c>
      <c r="BM1089" s="98"/>
      <c r="BN1089" s="99"/>
      <c r="BO1089" s="123"/>
      <c r="BP1089" s="123"/>
      <c r="BQ1089" s="42"/>
      <c r="BR1089" s="96"/>
    </row>
    <row r="1090" spans="1:70" ht="30" hidden="1" customHeight="1" x14ac:dyDescent="0.35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 t="s">
        <v>108</v>
      </c>
      <c r="BM1090" s="98"/>
      <c r="BN1090" s="99"/>
      <c r="BO1090" s="123"/>
      <c r="BP1090" s="123"/>
      <c r="BQ1090" s="42"/>
      <c r="BR1090" s="96"/>
    </row>
    <row r="1091" spans="1:70" ht="30" hidden="1" customHeight="1" x14ac:dyDescent="0.35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 t="s">
        <v>108</v>
      </c>
      <c r="BM1091" s="98"/>
      <c r="BN1091" s="99"/>
      <c r="BO1091" s="123"/>
      <c r="BP1091" s="123"/>
      <c r="BQ1091" s="42"/>
      <c r="BR1091" s="96"/>
    </row>
    <row r="1092" spans="1:70" ht="30" hidden="1" customHeight="1" x14ac:dyDescent="0.35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 t="s">
        <v>108</v>
      </c>
      <c r="BM1092" s="98"/>
      <c r="BN1092" s="99"/>
      <c r="BO1092" s="123"/>
      <c r="BP1092" s="123"/>
      <c r="BQ1092" s="42"/>
      <c r="BR1092" s="96"/>
    </row>
    <row r="1093" spans="1:70" ht="30" hidden="1" customHeight="1" x14ac:dyDescent="0.35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 t="s">
        <v>108</v>
      </c>
      <c r="BM1093" s="98"/>
      <c r="BN1093" s="99"/>
      <c r="BO1093" s="123"/>
      <c r="BP1093" s="123"/>
      <c r="BQ1093" s="42"/>
      <c r="BR1093" s="96"/>
    </row>
    <row r="1094" spans="1:70" ht="30" hidden="1" customHeight="1" x14ac:dyDescent="0.35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 t="s">
        <v>108</v>
      </c>
      <c r="BM1094" s="98"/>
      <c r="BN1094" s="99"/>
      <c r="BO1094" s="123"/>
      <c r="BP1094" s="123"/>
      <c r="BQ1094" s="42"/>
      <c r="BR1094" s="96"/>
    </row>
    <row r="1095" spans="1:70" ht="30" hidden="1" customHeight="1" x14ac:dyDescent="0.35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 t="s">
        <v>108</v>
      </c>
      <c r="BM1095" s="98"/>
      <c r="BN1095" s="99"/>
      <c r="BO1095" s="123"/>
      <c r="BP1095" s="123"/>
      <c r="BQ1095" s="42"/>
      <c r="BR1095" s="96"/>
    </row>
    <row r="1096" spans="1:70" ht="30" hidden="1" customHeight="1" x14ac:dyDescent="0.35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 t="s">
        <v>108</v>
      </c>
      <c r="BM1096" s="98"/>
      <c r="BN1096" s="99"/>
      <c r="BO1096" s="123"/>
      <c r="BP1096" s="123"/>
      <c r="BQ1096" s="42"/>
      <c r="BR1096" s="96"/>
    </row>
    <row r="1097" spans="1:70" ht="30" hidden="1" customHeight="1" x14ac:dyDescent="0.35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 t="s">
        <v>108</v>
      </c>
      <c r="BM1097" s="98"/>
      <c r="BN1097" s="99"/>
      <c r="BO1097" s="123"/>
      <c r="BP1097" s="123"/>
      <c r="BQ1097" s="42"/>
      <c r="BR1097" s="96"/>
    </row>
    <row r="1098" spans="1:70" ht="30" hidden="1" customHeight="1" x14ac:dyDescent="0.35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 t="s">
        <v>108</v>
      </c>
      <c r="BM1098" s="98"/>
      <c r="BN1098" s="99"/>
      <c r="BO1098" s="123"/>
      <c r="BP1098" s="123"/>
      <c r="BQ1098" s="42"/>
      <c r="BR1098" s="96"/>
    </row>
    <row r="1099" spans="1:70" ht="30" hidden="1" customHeight="1" x14ac:dyDescent="0.35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 t="s">
        <v>108</v>
      </c>
      <c r="BM1099" s="98"/>
      <c r="BN1099" s="99"/>
      <c r="BO1099" s="123"/>
      <c r="BP1099" s="123"/>
      <c r="BQ1099" s="42"/>
      <c r="BR1099" s="96"/>
    </row>
    <row r="1100" spans="1:70" ht="30" hidden="1" customHeight="1" x14ac:dyDescent="0.35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 t="s">
        <v>108</v>
      </c>
      <c r="BM1100" s="98"/>
      <c r="BN1100" s="99"/>
      <c r="BO1100" s="123"/>
      <c r="BP1100" s="123"/>
      <c r="BQ1100" s="42"/>
      <c r="BR1100" s="96"/>
    </row>
    <row r="1101" spans="1:70" ht="30" hidden="1" customHeight="1" x14ac:dyDescent="0.35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 t="s">
        <v>108</v>
      </c>
      <c r="BM1101" s="98"/>
      <c r="BN1101" s="99"/>
      <c r="BO1101" s="123"/>
      <c r="BP1101" s="123"/>
      <c r="BQ1101" s="42"/>
      <c r="BR1101" s="96"/>
    </row>
    <row r="1102" spans="1:70" ht="30" hidden="1" customHeight="1" x14ac:dyDescent="0.35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 t="s">
        <v>108</v>
      </c>
      <c r="BM1102" s="98"/>
      <c r="BN1102" s="99"/>
      <c r="BO1102" s="123"/>
      <c r="BP1102" s="123"/>
      <c r="BQ1102" s="42"/>
      <c r="BR1102" s="96"/>
    </row>
    <row r="1103" spans="1:70" ht="30" hidden="1" customHeight="1" x14ac:dyDescent="0.35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 t="s">
        <v>108</v>
      </c>
      <c r="BM1103" s="98"/>
      <c r="BN1103" s="99"/>
      <c r="BO1103" s="123"/>
      <c r="BP1103" s="123"/>
      <c r="BQ1103" s="42"/>
      <c r="BR1103" s="96"/>
    </row>
    <row r="1104" spans="1:70" ht="30" hidden="1" customHeight="1" x14ac:dyDescent="0.35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 t="s">
        <v>108</v>
      </c>
      <c r="BM1104" s="98"/>
      <c r="BN1104" s="99"/>
      <c r="BO1104" s="123"/>
      <c r="BP1104" s="123"/>
      <c r="BQ1104" s="42"/>
      <c r="BR1104" s="96"/>
    </row>
    <row r="1105" spans="1:70" ht="30" hidden="1" customHeight="1" x14ac:dyDescent="0.35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 t="s">
        <v>108</v>
      </c>
      <c r="BM1105" s="98"/>
      <c r="BN1105" s="99"/>
      <c r="BO1105" s="123"/>
      <c r="BP1105" s="123"/>
      <c r="BQ1105" s="42"/>
      <c r="BR1105" s="96"/>
    </row>
    <row r="1106" spans="1:70" ht="30" hidden="1" customHeight="1" x14ac:dyDescent="0.35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 t="s">
        <v>108</v>
      </c>
      <c r="BM1106" s="98"/>
      <c r="BN1106" s="99"/>
      <c r="BO1106" s="123"/>
      <c r="BP1106" s="123"/>
      <c r="BQ1106" s="42"/>
      <c r="BR1106" s="96"/>
    </row>
    <row r="1107" spans="1:70" ht="30" hidden="1" customHeight="1" x14ac:dyDescent="0.35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 t="s">
        <v>108</v>
      </c>
      <c r="BM1107" s="98"/>
      <c r="BN1107" s="99"/>
      <c r="BO1107" s="123"/>
      <c r="BP1107" s="123"/>
      <c r="BQ1107" s="42"/>
      <c r="BR1107" s="96"/>
    </row>
    <row r="1108" spans="1:70" ht="30" hidden="1" customHeight="1" x14ac:dyDescent="0.35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 t="s">
        <v>108</v>
      </c>
      <c r="BM1108" s="98"/>
      <c r="BN1108" s="99"/>
      <c r="BO1108" s="123"/>
      <c r="BP1108" s="123"/>
      <c r="BQ1108" s="42"/>
      <c r="BR1108" s="96"/>
    </row>
    <row r="1109" spans="1:70" ht="30" hidden="1" customHeight="1" x14ac:dyDescent="0.35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 t="s">
        <v>108</v>
      </c>
      <c r="BM1109" s="98"/>
      <c r="BN1109" s="99"/>
      <c r="BO1109" s="123"/>
      <c r="BP1109" s="123"/>
      <c r="BQ1109" s="42"/>
      <c r="BR1109" s="96"/>
    </row>
    <row r="1110" spans="1:70" ht="30" hidden="1" customHeight="1" x14ac:dyDescent="0.35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 t="s">
        <v>108</v>
      </c>
      <c r="BM1110" s="98"/>
      <c r="BN1110" s="99"/>
      <c r="BO1110" s="123"/>
      <c r="BP1110" s="123"/>
      <c r="BQ1110" s="42"/>
      <c r="BR1110" s="96"/>
    </row>
    <row r="1111" spans="1:70" ht="30" hidden="1" customHeight="1" x14ac:dyDescent="0.35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 t="s">
        <v>108</v>
      </c>
      <c r="BM1111" s="98"/>
      <c r="BN1111" s="99"/>
      <c r="BO1111" s="123"/>
      <c r="BP1111" s="123"/>
      <c r="BQ1111" s="42"/>
      <c r="BR1111" s="96"/>
    </row>
    <row r="1112" spans="1:70" ht="30" hidden="1" customHeight="1" x14ac:dyDescent="0.35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 t="s">
        <v>108</v>
      </c>
      <c r="BM1112" s="98"/>
      <c r="BN1112" s="99"/>
      <c r="BO1112" s="123"/>
      <c r="BP1112" s="123"/>
      <c r="BQ1112" s="42"/>
      <c r="BR1112" s="96"/>
    </row>
    <row r="1113" spans="1:70" ht="30" hidden="1" customHeight="1" x14ac:dyDescent="0.35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 t="s">
        <v>108</v>
      </c>
      <c r="BM1113" s="98"/>
      <c r="BN1113" s="99"/>
      <c r="BO1113" s="123"/>
      <c r="BP1113" s="123"/>
      <c r="BQ1113" s="42"/>
      <c r="BR1113" s="96"/>
    </row>
    <row r="1114" spans="1:70" ht="30" hidden="1" customHeight="1" x14ac:dyDescent="0.35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 t="s">
        <v>108</v>
      </c>
      <c r="BM1114" s="98"/>
      <c r="BN1114" s="99"/>
      <c r="BO1114" s="123"/>
      <c r="BP1114" s="123"/>
      <c r="BQ1114" s="42"/>
      <c r="BR1114" s="96"/>
    </row>
    <row r="1115" spans="1:70" ht="30" hidden="1" customHeight="1" x14ac:dyDescent="0.35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 t="s">
        <v>108</v>
      </c>
      <c r="BM1115" s="98"/>
      <c r="BN1115" s="99"/>
      <c r="BO1115" s="123"/>
      <c r="BP1115" s="123"/>
      <c r="BQ1115" s="42"/>
      <c r="BR1115" s="96"/>
    </row>
    <row r="1116" spans="1:70" ht="30" hidden="1" customHeight="1" x14ac:dyDescent="0.35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 t="s">
        <v>108</v>
      </c>
      <c r="BM1116" s="98"/>
      <c r="BN1116" s="99"/>
      <c r="BO1116" s="123"/>
      <c r="BP1116" s="123"/>
      <c r="BQ1116" s="42"/>
      <c r="BR1116" s="96"/>
    </row>
    <row r="1117" spans="1:70" ht="30" hidden="1" customHeight="1" x14ac:dyDescent="0.35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 t="s">
        <v>108</v>
      </c>
      <c r="BM1117" s="98"/>
      <c r="BN1117" s="99"/>
      <c r="BO1117" s="123"/>
      <c r="BP1117" s="123"/>
      <c r="BQ1117" s="42"/>
      <c r="BR1117" s="96"/>
    </row>
    <row r="1118" spans="1:70" ht="30" hidden="1" customHeight="1" x14ac:dyDescent="0.35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 t="s">
        <v>108</v>
      </c>
      <c r="BM1118" s="98"/>
      <c r="BN1118" s="99"/>
      <c r="BO1118" s="123"/>
      <c r="BP1118" s="123"/>
      <c r="BQ1118" s="42"/>
      <c r="BR1118" s="96"/>
    </row>
    <row r="1119" spans="1:70" ht="30" hidden="1" customHeight="1" x14ac:dyDescent="0.35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 t="s">
        <v>108</v>
      </c>
      <c r="BM1119" s="98"/>
      <c r="BN1119" s="99"/>
      <c r="BO1119" s="123"/>
      <c r="BP1119" s="123"/>
      <c r="BQ1119" s="42"/>
      <c r="BR1119" s="96"/>
    </row>
    <row r="1120" spans="1:70" ht="30" hidden="1" customHeight="1" x14ac:dyDescent="0.35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 t="s">
        <v>108</v>
      </c>
      <c r="BM1120" s="98"/>
      <c r="BN1120" s="99"/>
      <c r="BO1120" s="123"/>
      <c r="BP1120" s="123"/>
      <c r="BQ1120" s="42"/>
      <c r="BR1120" s="96"/>
    </row>
    <row r="1121" spans="1:70" ht="30" hidden="1" customHeight="1" x14ac:dyDescent="0.35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 t="s">
        <v>108</v>
      </c>
      <c r="BM1121" s="98"/>
      <c r="BN1121" s="99"/>
      <c r="BO1121" s="123"/>
      <c r="BP1121" s="123"/>
      <c r="BQ1121" s="42"/>
      <c r="BR1121" s="96"/>
    </row>
    <row r="1122" spans="1:70" ht="30" hidden="1" customHeight="1" x14ac:dyDescent="0.35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 t="s">
        <v>108</v>
      </c>
      <c r="BM1122" s="98"/>
      <c r="BN1122" s="99"/>
      <c r="BO1122" s="123"/>
      <c r="BP1122" s="123"/>
      <c r="BQ1122" s="42"/>
      <c r="BR1122" s="96"/>
    </row>
    <row r="1123" spans="1:70" ht="30" hidden="1" customHeight="1" x14ac:dyDescent="0.35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 t="s">
        <v>108</v>
      </c>
      <c r="BM1123" s="98"/>
      <c r="BN1123" s="99"/>
      <c r="BO1123" s="123"/>
      <c r="BP1123" s="123"/>
      <c r="BQ1123" s="42"/>
      <c r="BR1123" s="96"/>
    </row>
    <row r="1124" spans="1:70" ht="30" hidden="1" customHeight="1" x14ac:dyDescent="0.35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 t="s">
        <v>108</v>
      </c>
      <c r="BM1124" s="98"/>
      <c r="BN1124" s="99"/>
      <c r="BO1124" s="123"/>
      <c r="BP1124" s="123"/>
      <c r="BQ1124" s="42"/>
      <c r="BR1124" s="96"/>
    </row>
    <row r="1125" spans="1:70" ht="30" hidden="1" customHeight="1" x14ac:dyDescent="0.35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 t="s">
        <v>108</v>
      </c>
      <c r="BM1125" s="98"/>
      <c r="BN1125" s="99"/>
      <c r="BO1125" s="123"/>
      <c r="BP1125" s="123"/>
      <c r="BQ1125" s="42"/>
      <c r="BR1125" s="96"/>
    </row>
    <row r="1126" spans="1:70" ht="30" hidden="1" customHeight="1" x14ac:dyDescent="0.35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 t="s">
        <v>108</v>
      </c>
      <c r="BM1126" s="98"/>
      <c r="BN1126" s="99"/>
      <c r="BO1126" s="123"/>
      <c r="BP1126" s="123"/>
      <c r="BQ1126" s="42"/>
      <c r="BR1126" s="96"/>
    </row>
    <row r="1127" spans="1:70" ht="30" hidden="1" customHeight="1" x14ac:dyDescent="0.35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 t="s">
        <v>108</v>
      </c>
      <c r="BM1127" s="98"/>
      <c r="BN1127" s="99"/>
      <c r="BO1127" s="123"/>
      <c r="BP1127" s="123"/>
      <c r="BQ1127" s="42"/>
      <c r="BR1127" s="96"/>
    </row>
    <row r="1128" spans="1:70" ht="30" hidden="1" customHeight="1" x14ac:dyDescent="0.35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 t="s">
        <v>108</v>
      </c>
      <c r="BM1128" s="98"/>
      <c r="BN1128" s="99"/>
      <c r="BO1128" s="123"/>
      <c r="BP1128" s="123"/>
      <c r="BQ1128" s="42"/>
      <c r="BR1128" s="96"/>
    </row>
    <row r="1129" spans="1:70" ht="30" hidden="1" customHeight="1" x14ac:dyDescent="0.35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 t="s">
        <v>108</v>
      </c>
      <c r="BM1129" s="98"/>
      <c r="BN1129" s="99"/>
      <c r="BO1129" s="123"/>
      <c r="BP1129" s="123"/>
      <c r="BQ1129" s="42"/>
      <c r="BR1129" s="96"/>
    </row>
    <row r="1130" spans="1:70" ht="30" hidden="1" customHeight="1" x14ac:dyDescent="0.35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 t="s">
        <v>108</v>
      </c>
      <c r="BM1130" s="98"/>
      <c r="BN1130" s="99"/>
      <c r="BO1130" s="123"/>
      <c r="BP1130" s="123"/>
      <c r="BQ1130" s="42"/>
      <c r="BR1130" s="96"/>
    </row>
    <row r="1131" spans="1:70" ht="30" hidden="1" customHeight="1" x14ac:dyDescent="0.35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 t="s">
        <v>108</v>
      </c>
      <c r="BM1131" s="98"/>
      <c r="BN1131" s="99"/>
      <c r="BO1131" s="123"/>
      <c r="BP1131" s="123"/>
      <c r="BQ1131" s="42"/>
      <c r="BR1131" s="96"/>
    </row>
    <row r="1132" spans="1:70" ht="30" hidden="1" customHeight="1" x14ac:dyDescent="0.35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 t="s">
        <v>108</v>
      </c>
      <c r="BM1132" s="98"/>
      <c r="BN1132" s="99"/>
      <c r="BO1132" s="123"/>
      <c r="BP1132" s="123"/>
      <c r="BQ1132" s="42"/>
      <c r="BR1132" s="96"/>
    </row>
    <row r="1133" spans="1:70" ht="30" hidden="1" customHeight="1" x14ac:dyDescent="0.35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 t="s">
        <v>108</v>
      </c>
      <c r="BM1133" s="98"/>
      <c r="BN1133" s="99"/>
      <c r="BO1133" s="123"/>
      <c r="BP1133" s="123"/>
      <c r="BQ1133" s="42"/>
      <c r="BR1133" s="96"/>
    </row>
    <row r="1134" spans="1:70" ht="30" hidden="1" customHeight="1" x14ac:dyDescent="0.35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 t="s">
        <v>108</v>
      </c>
      <c r="BM1134" s="98"/>
      <c r="BN1134" s="99"/>
      <c r="BO1134" s="123"/>
      <c r="BP1134" s="123"/>
      <c r="BQ1134" s="42"/>
      <c r="BR1134" s="96"/>
    </row>
    <row r="1135" spans="1:70" ht="30" hidden="1" customHeight="1" x14ac:dyDescent="0.35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 t="s">
        <v>108</v>
      </c>
      <c r="BM1135" s="98"/>
      <c r="BN1135" s="99"/>
      <c r="BO1135" s="123"/>
      <c r="BP1135" s="123"/>
      <c r="BQ1135" s="42"/>
      <c r="BR1135" s="96"/>
    </row>
    <row r="1136" spans="1:70" ht="30" hidden="1" customHeight="1" x14ac:dyDescent="0.35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 t="s">
        <v>108</v>
      </c>
      <c r="BM1136" s="98"/>
      <c r="BN1136" s="99"/>
      <c r="BO1136" s="123"/>
      <c r="BP1136" s="123"/>
      <c r="BQ1136" s="42"/>
      <c r="BR1136" s="96"/>
    </row>
    <row r="1137" spans="1:70" ht="30" hidden="1" customHeight="1" x14ac:dyDescent="0.35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 t="s">
        <v>108</v>
      </c>
      <c r="BM1137" s="98"/>
      <c r="BN1137" s="99"/>
      <c r="BO1137" s="123"/>
      <c r="BP1137" s="123"/>
      <c r="BQ1137" s="42"/>
      <c r="BR1137" s="96"/>
    </row>
    <row r="1138" spans="1:70" ht="30" hidden="1" customHeight="1" x14ac:dyDescent="0.35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 t="s">
        <v>108</v>
      </c>
      <c r="BM1138" s="98"/>
      <c r="BN1138" s="99"/>
      <c r="BO1138" s="123"/>
      <c r="BP1138" s="123"/>
      <c r="BQ1138" s="42"/>
      <c r="BR1138" s="96"/>
    </row>
    <row r="1139" spans="1:70" ht="30" hidden="1" customHeight="1" x14ac:dyDescent="0.35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 t="s">
        <v>108</v>
      </c>
      <c r="BM1139" s="98"/>
      <c r="BN1139" s="99"/>
      <c r="BO1139" s="123"/>
      <c r="BP1139" s="123"/>
      <c r="BQ1139" s="42"/>
      <c r="BR1139" s="96"/>
    </row>
    <row r="1140" spans="1:70" ht="30" hidden="1" customHeight="1" x14ac:dyDescent="0.35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 t="s">
        <v>108</v>
      </c>
      <c r="BM1140" s="98"/>
      <c r="BN1140" s="99"/>
      <c r="BO1140" s="123"/>
      <c r="BP1140" s="123"/>
      <c r="BQ1140" s="42"/>
      <c r="BR1140" s="96"/>
    </row>
    <row r="1141" spans="1:70" ht="30" hidden="1" customHeight="1" x14ac:dyDescent="0.35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 t="s">
        <v>108</v>
      </c>
      <c r="BM1141" s="98"/>
      <c r="BN1141" s="99"/>
      <c r="BO1141" s="123"/>
      <c r="BP1141" s="123"/>
      <c r="BQ1141" s="42"/>
      <c r="BR1141" s="96"/>
    </row>
    <row r="1142" spans="1:70" ht="30" hidden="1" customHeight="1" x14ac:dyDescent="0.35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 t="s">
        <v>108</v>
      </c>
      <c r="BM1142" s="98"/>
      <c r="BN1142" s="99"/>
      <c r="BO1142" s="123"/>
      <c r="BP1142" s="123"/>
      <c r="BQ1142" s="42"/>
      <c r="BR1142" s="96"/>
    </row>
    <row r="1143" spans="1:70" ht="30" hidden="1" customHeight="1" x14ac:dyDescent="0.35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 t="s">
        <v>108</v>
      </c>
      <c r="BM1143" s="98"/>
      <c r="BN1143" s="99"/>
      <c r="BO1143" s="123"/>
      <c r="BP1143" s="123"/>
      <c r="BQ1143" s="42"/>
      <c r="BR1143" s="96"/>
    </row>
    <row r="1144" spans="1:70" ht="30" hidden="1" customHeight="1" x14ac:dyDescent="0.35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 t="s">
        <v>108</v>
      </c>
      <c r="BM1144" s="98"/>
      <c r="BN1144" s="99"/>
      <c r="BO1144" s="123"/>
      <c r="BP1144" s="123"/>
      <c r="BQ1144" s="42"/>
      <c r="BR1144" s="96"/>
    </row>
    <row r="1145" spans="1:70" ht="30" hidden="1" customHeight="1" x14ac:dyDescent="0.35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 t="s">
        <v>108</v>
      </c>
      <c r="BM1145" s="98"/>
      <c r="BN1145" s="99"/>
      <c r="BO1145" s="123"/>
      <c r="BP1145" s="123"/>
      <c r="BQ1145" s="42"/>
      <c r="BR1145" s="96"/>
    </row>
    <row r="1146" spans="1:70" ht="30" hidden="1" customHeight="1" x14ac:dyDescent="0.35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 t="s">
        <v>108</v>
      </c>
      <c r="BM1146" s="98"/>
      <c r="BN1146" s="99"/>
      <c r="BO1146" s="123"/>
      <c r="BP1146" s="123"/>
      <c r="BQ1146" s="42"/>
      <c r="BR1146" s="96"/>
    </row>
    <row r="1147" spans="1:70" ht="30" hidden="1" customHeight="1" x14ac:dyDescent="0.35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 t="s">
        <v>108</v>
      </c>
      <c r="BM1147" s="98"/>
      <c r="BN1147" s="99"/>
      <c r="BO1147" s="123"/>
      <c r="BP1147" s="123"/>
      <c r="BQ1147" s="42"/>
      <c r="BR1147" s="96"/>
    </row>
    <row r="1148" spans="1:70" ht="30" hidden="1" customHeight="1" x14ac:dyDescent="0.35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 t="s">
        <v>108</v>
      </c>
      <c r="BM1148" s="98"/>
      <c r="BN1148" s="99"/>
      <c r="BO1148" s="123"/>
      <c r="BP1148" s="123"/>
      <c r="BQ1148" s="42"/>
      <c r="BR1148" s="96"/>
    </row>
    <row r="1149" spans="1:70" ht="30" hidden="1" customHeight="1" x14ac:dyDescent="0.35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 t="s">
        <v>108</v>
      </c>
      <c r="BM1149" s="98"/>
      <c r="BN1149" s="99"/>
      <c r="BO1149" s="123"/>
      <c r="BP1149" s="123"/>
      <c r="BQ1149" s="42"/>
      <c r="BR1149" s="96"/>
    </row>
    <row r="1150" spans="1:70" ht="30" hidden="1" customHeight="1" x14ac:dyDescent="0.35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 t="s">
        <v>108</v>
      </c>
      <c r="BM1150" s="98"/>
      <c r="BN1150" s="99"/>
      <c r="BO1150" s="123"/>
      <c r="BP1150" s="123"/>
      <c r="BQ1150" s="42"/>
      <c r="BR1150" s="96"/>
    </row>
    <row r="1151" spans="1:70" ht="30" hidden="1" customHeight="1" x14ac:dyDescent="0.35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 t="s">
        <v>108</v>
      </c>
      <c r="BM1151" s="98"/>
      <c r="BN1151" s="99"/>
      <c r="BO1151" s="123"/>
      <c r="BP1151" s="123"/>
      <c r="BQ1151" s="42"/>
      <c r="BR1151" s="96"/>
    </row>
    <row r="1152" spans="1:70" ht="30" hidden="1" customHeight="1" x14ac:dyDescent="0.35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 t="s">
        <v>108</v>
      </c>
      <c r="BM1152" s="98"/>
      <c r="BN1152" s="99"/>
      <c r="BO1152" s="123"/>
      <c r="BP1152" s="123"/>
      <c r="BQ1152" s="42"/>
      <c r="BR1152" s="96"/>
    </row>
    <row r="1153" spans="1:70" ht="30" hidden="1" customHeight="1" x14ac:dyDescent="0.35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 t="s">
        <v>108</v>
      </c>
      <c r="BM1153" s="98"/>
      <c r="BN1153" s="99"/>
      <c r="BO1153" s="123"/>
      <c r="BP1153" s="123"/>
      <c r="BQ1153" s="42"/>
      <c r="BR1153" s="96"/>
    </row>
    <row r="1154" spans="1:70" ht="30" hidden="1" customHeight="1" x14ac:dyDescent="0.35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 t="s">
        <v>108</v>
      </c>
      <c r="BM1154" s="98"/>
      <c r="BN1154" s="99"/>
      <c r="BO1154" s="123"/>
      <c r="BP1154" s="123"/>
      <c r="BQ1154" s="42"/>
      <c r="BR1154" s="96"/>
    </row>
    <row r="1155" spans="1:70" ht="30" hidden="1" customHeight="1" x14ac:dyDescent="0.35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 t="s">
        <v>108</v>
      </c>
      <c r="BM1155" s="98"/>
      <c r="BN1155" s="99"/>
      <c r="BO1155" s="123"/>
      <c r="BP1155" s="123"/>
      <c r="BQ1155" s="42"/>
      <c r="BR1155" s="96"/>
    </row>
    <row r="1156" spans="1:70" ht="30" hidden="1" customHeight="1" x14ac:dyDescent="0.35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 t="s">
        <v>108</v>
      </c>
      <c r="BM1156" s="98"/>
      <c r="BN1156" s="99"/>
      <c r="BO1156" s="123"/>
      <c r="BP1156" s="123"/>
      <c r="BQ1156" s="42"/>
      <c r="BR1156" s="96"/>
    </row>
    <row r="1157" spans="1:70" ht="30" hidden="1" customHeight="1" x14ac:dyDescent="0.35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 t="s">
        <v>108</v>
      </c>
      <c r="BM1157" s="98"/>
      <c r="BN1157" s="99"/>
      <c r="BO1157" s="123"/>
      <c r="BP1157" s="123"/>
      <c r="BQ1157" s="42"/>
      <c r="BR1157" s="96"/>
    </row>
    <row r="1158" spans="1:70" ht="30" hidden="1" customHeight="1" x14ac:dyDescent="0.35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 t="s">
        <v>108</v>
      </c>
      <c r="BM1158" s="98"/>
      <c r="BN1158" s="99"/>
      <c r="BO1158" s="123"/>
      <c r="BP1158" s="123"/>
      <c r="BQ1158" s="42"/>
      <c r="BR1158" s="96"/>
    </row>
    <row r="1159" spans="1:70" ht="30" hidden="1" customHeight="1" x14ac:dyDescent="0.35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 t="s">
        <v>108</v>
      </c>
      <c r="BM1159" s="98"/>
      <c r="BN1159" s="99"/>
      <c r="BO1159" s="123"/>
      <c r="BP1159" s="123"/>
      <c r="BQ1159" s="42"/>
      <c r="BR1159" s="96"/>
    </row>
    <row r="1160" spans="1:70" ht="30" hidden="1" customHeight="1" x14ac:dyDescent="0.35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 t="s">
        <v>108</v>
      </c>
      <c r="BM1160" s="98"/>
      <c r="BN1160" s="99"/>
      <c r="BO1160" s="123"/>
      <c r="BP1160" s="123"/>
      <c r="BQ1160" s="42"/>
      <c r="BR1160" s="96"/>
    </row>
    <row r="1161" spans="1:70" ht="30" hidden="1" customHeight="1" x14ac:dyDescent="0.35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 t="s">
        <v>108</v>
      </c>
      <c r="BM1161" s="98"/>
      <c r="BN1161" s="99"/>
      <c r="BO1161" s="123"/>
      <c r="BP1161" s="123"/>
      <c r="BQ1161" s="42"/>
      <c r="BR1161" s="96"/>
    </row>
    <row r="1162" spans="1:70" ht="30" hidden="1" customHeight="1" x14ac:dyDescent="0.35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 t="s">
        <v>108</v>
      </c>
      <c r="BM1162" s="98"/>
      <c r="BN1162" s="99"/>
      <c r="BO1162" s="123"/>
      <c r="BP1162" s="123"/>
      <c r="BQ1162" s="42"/>
      <c r="BR1162" s="96"/>
    </row>
    <row r="1163" spans="1:70" ht="30" hidden="1" customHeight="1" x14ac:dyDescent="0.35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 t="s">
        <v>108</v>
      </c>
      <c r="BM1163" s="98"/>
      <c r="BN1163" s="99"/>
      <c r="BO1163" s="123"/>
      <c r="BP1163" s="123"/>
      <c r="BQ1163" s="42"/>
      <c r="BR1163" s="96"/>
    </row>
    <row r="1164" spans="1:70" ht="30" hidden="1" customHeight="1" x14ac:dyDescent="0.35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 t="s">
        <v>108</v>
      </c>
      <c r="BM1164" s="98"/>
      <c r="BN1164" s="99"/>
      <c r="BO1164" s="123"/>
      <c r="BP1164" s="123"/>
      <c r="BQ1164" s="42"/>
      <c r="BR1164" s="96"/>
    </row>
    <row r="1165" spans="1:70" ht="30" hidden="1" customHeight="1" x14ac:dyDescent="0.35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 t="s">
        <v>108</v>
      </c>
      <c r="BM1165" s="98"/>
      <c r="BN1165" s="99"/>
      <c r="BO1165" s="123"/>
      <c r="BP1165" s="123"/>
      <c r="BQ1165" s="42"/>
      <c r="BR1165" s="96"/>
    </row>
    <row r="1166" spans="1:70" ht="30" hidden="1" customHeight="1" x14ac:dyDescent="0.35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 t="s">
        <v>108</v>
      </c>
      <c r="BM1166" s="98"/>
      <c r="BN1166" s="99"/>
      <c r="BO1166" s="123"/>
      <c r="BP1166" s="123"/>
      <c r="BQ1166" s="42"/>
      <c r="BR1166" s="96"/>
    </row>
    <row r="1167" spans="1:70" ht="30" hidden="1" customHeight="1" x14ac:dyDescent="0.35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 t="s">
        <v>108</v>
      </c>
      <c r="BM1167" s="98"/>
      <c r="BN1167" s="99"/>
      <c r="BO1167" s="123"/>
      <c r="BP1167" s="123"/>
      <c r="BQ1167" s="42"/>
      <c r="BR1167" s="96"/>
    </row>
    <row r="1168" spans="1:70" ht="30" hidden="1" customHeight="1" x14ac:dyDescent="0.35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 t="s">
        <v>108</v>
      </c>
      <c r="BM1168" s="98"/>
      <c r="BN1168" s="99"/>
      <c r="BO1168" s="123"/>
      <c r="BP1168" s="123"/>
      <c r="BQ1168" s="42"/>
      <c r="BR1168" s="96"/>
    </row>
    <row r="1169" spans="1:70" ht="30" hidden="1" customHeight="1" x14ac:dyDescent="0.35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 t="s">
        <v>108</v>
      </c>
      <c r="BM1169" s="98"/>
      <c r="BN1169" s="99"/>
      <c r="BO1169" s="123"/>
      <c r="BP1169" s="123"/>
      <c r="BQ1169" s="42"/>
      <c r="BR1169" s="96"/>
    </row>
    <row r="1170" spans="1:70" ht="30" hidden="1" customHeight="1" x14ac:dyDescent="0.35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 t="s">
        <v>108</v>
      </c>
      <c r="BM1170" s="98"/>
      <c r="BN1170" s="99"/>
      <c r="BO1170" s="123"/>
      <c r="BP1170" s="123"/>
      <c r="BQ1170" s="42"/>
      <c r="BR1170" s="96"/>
    </row>
    <row r="1171" spans="1:70" ht="30" hidden="1" customHeight="1" x14ac:dyDescent="0.35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 t="s">
        <v>108</v>
      </c>
      <c r="BM1171" s="98"/>
      <c r="BN1171" s="99"/>
      <c r="BO1171" s="123"/>
      <c r="BP1171" s="123"/>
      <c r="BQ1171" s="42"/>
      <c r="BR1171" s="96"/>
    </row>
    <row r="1172" spans="1:70" ht="30" hidden="1" customHeight="1" x14ac:dyDescent="0.35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 t="s">
        <v>108</v>
      </c>
      <c r="BM1172" s="98"/>
      <c r="BN1172" s="99"/>
      <c r="BO1172" s="123"/>
      <c r="BP1172" s="123"/>
      <c r="BQ1172" s="42"/>
      <c r="BR1172" s="96"/>
    </row>
    <row r="1173" spans="1:70" ht="30" hidden="1" customHeight="1" x14ac:dyDescent="0.35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 t="s">
        <v>108</v>
      </c>
      <c r="BM1173" s="98"/>
      <c r="BN1173" s="99"/>
      <c r="BO1173" s="123"/>
      <c r="BP1173" s="123"/>
      <c r="BQ1173" s="42"/>
      <c r="BR1173" s="96"/>
    </row>
    <row r="1174" spans="1:70" ht="30" hidden="1" customHeight="1" x14ac:dyDescent="0.35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 t="s">
        <v>108</v>
      </c>
      <c r="BM1174" s="98"/>
      <c r="BN1174" s="99"/>
      <c r="BO1174" s="123"/>
      <c r="BP1174" s="123"/>
      <c r="BQ1174" s="42"/>
      <c r="BR1174" s="96"/>
    </row>
    <row r="1175" spans="1:70" ht="30" hidden="1" customHeight="1" x14ac:dyDescent="0.35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 t="s">
        <v>108</v>
      </c>
      <c r="BM1175" s="98"/>
      <c r="BN1175" s="99"/>
      <c r="BO1175" s="123"/>
      <c r="BP1175" s="123"/>
      <c r="BQ1175" s="42"/>
      <c r="BR1175" s="96"/>
    </row>
    <row r="1176" spans="1:70" ht="30" hidden="1" customHeight="1" x14ac:dyDescent="0.35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 t="s">
        <v>108</v>
      </c>
      <c r="BM1176" s="98"/>
      <c r="BN1176" s="99"/>
      <c r="BO1176" s="123"/>
      <c r="BP1176" s="123"/>
      <c r="BQ1176" s="42"/>
      <c r="BR1176" s="96"/>
    </row>
    <row r="1177" spans="1:70" ht="30" hidden="1" customHeight="1" x14ac:dyDescent="0.35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 t="s">
        <v>108</v>
      </c>
      <c r="BM1177" s="98"/>
      <c r="BN1177" s="99"/>
      <c r="BO1177" s="123"/>
      <c r="BP1177" s="123"/>
      <c r="BQ1177" s="42"/>
      <c r="BR1177" s="96"/>
    </row>
    <row r="1178" spans="1:70" ht="30" hidden="1" customHeight="1" x14ac:dyDescent="0.35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 t="s">
        <v>108</v>
      </c>
      <c r="BM1178" s="98"/>
      <c r="BN1178" s="99"/>
      <c r="BO1178" s="123"/>
      <c r="BP1178" s="123"/>
      <c r="BQ1178" s="42"/>
      <c r="BR1178" s="96"/>
    </row>
    <row r="1179" spans="1:70" ht="30" hidden="1" customHeight="1" x14ac:dyDescent="0.35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 t="s">
        <v>108</v>
      </c>
      <c r="BM1179" s="98"/>
      <c r="BN1179" s="99"/>
      <c r="BO1179" s="123"/>
      <c r="BP1179" s="123"/>
      <c r="BQ1179" s="42"/>
      <c r="BR1179" s="96"/>
    </row>
    <row r="1180" spans="1:70" ht="30" hidden="1" customHeight="1" x14ac:dyDescent="0.35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 t="s">
        <v>108</v>
      </c>
      <c r="BM1180" s="98"/>
      <c r="BN1180" s="99"/>
      <c r="BO1180" s="123"/>
      <c r="BP1180" s="123"/>
      <c r="BQ1180" s="42"/>
      <c r="BR1180" s="96"/>
    </row>
    <row r="1181" spans="1:70" ht="30" hidden="1" customHeight="1" x14ac:dyDescent="0.35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 t="s">
        <v>108</v>
      </c>
      <c r="BM1181" s="98"/>
      <c r="BN1181" s="99"/>
      <c r="BO1181" s="123"/>
      <c r="BP1181" s="123"/>
      <c r="BQ1181" s="42"/>
      <c r="BR1181" s="96"/>
    </row>
    <row r="1182" spans="1:70" ht="30" hidden="1" customHeight="1" x14ac:dyDescent="0.35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 t="s">
        <v>108</v>
      </c>
      <c r="BM1182" s="98"/>
      <c r="BN1182" s="99"/>
      <c r="BO1182" s="123"/>
      <c r="BP1182" s="123"/>
      <c r="BQ1182" s="42"/>
      <c r="BR1182" s="96"/>
    </row>
    <row r="1183" spans="1:70" ht="30" hidden="1" customHeight="1" x14ac:dyDescent="0.35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 t="s">
        <v>108</v>
      </c>
      <c r="BM1183" s="98"/>
      <c r="BN1183" s="99"/>
      <c r="BO1183" s="123"/>
      <c r="BP1183" s="123"/>
      <c r="BQ1183" s="42"/>
      <c r="BR1183" s="96"/>
    </row>
    <row r="1184" spans="1:70" ht="30" hidden="1" customHeight="1" x14ac:dyDescent="0.35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 t="s">
        <v>108</v>
      </c>
      <c r="BM1184" s="98"/>
      <c r="BN1184" s="99"/>
      <c r="BO1184" s="123"/>
      <c r="BP1184" s="123"/>
      <c r="BQ1184" s="42"/>
      <c r="BR1184" s="96"/>
    </row>
    <row r="1185" spans="1:70" ht="30" hidden="1" customHeight="1" x14ac:dyDescent="0.35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 t="s">
        <v>108</v>
      </c>
      <c r="BM1185" s="98"/>
      <c r="BN1185" s="99"/>
      <c r="BO1185" s="123"/>
      <c r="BP1185" s="123"/>
      <c r="BQ1185" s="42"/>
      <c r="BR1185" s="96"/>
    </row>
    <row r="1186" spans="1:70" ht="30" hidden="1" customHeight="1" x14ac:dyDescent="0.35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 t="s">
        <v>108</v>
      </c>
      <c r="BM1186" s="98"/>
      <c r="BN1186" s="99"/>
      <c r="BO1186" s="123"/>
      <c r="BP1186" s="123"/>
      <c r="BQ1186" s="42"/>
      <c r="BR1186" s="96"/>
    </row>
    <row r="1187" spans="1:70" ht="30" hidden="1" customHeight="1" x14ac:dyDescent="0.35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 t="s">
        <v>108</v>
      </c>
      <c r="BM1187" s="98"/>
      <c r="BN1187" s="99"/>
      <c r="BO1187" s="123"/>
      <c r="BP1187" s="123"/>
      <c r="BQ1187" s="42"/>
      <c r="BR1187" s="96"/>
    </row>
    <row r="1188" spans="1:70" ht="30" hidden="1" customHeight="1" x14ac:dyDescent="0.35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 t="s">
        <v>108</v>
      </c>
      <c r="BM1188" s="98"/>
      <c r="BN1188" s="99"/>
      <c r="BO1188" s="123"/>
      <c r="BP1188" s="123"/>
      <c r="BQ1188" s="42"/>
      <c r="BR1188" s="96"/>
    </row>
    <row r="1189" spans="1:70" ht="30" hidden="1" customHeight="1" x14ac:dyDescent="0.35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 t="s">
        <v>108</v>
      </c>
      <c r="BM1189" s="98"/>
      <c r="BN1189" s="99"/>
      <c r="BO1189" s="123"/>
      <c r="BP1189" s="123"/>
      <c r="BQ1189" s="42"/>
      <c r="BR1189" s="96"/>
    </row>
    <row r="1190" spans="1:70" ht="30" hidden="1" customHeight="1" x14ac:dyDescent="0.35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 t="s">
        <v>108</v>
      </c>
      <c r="BM1190" s="98"/>
      <c r="BN1190" s="99"/>
      <c r="BO1190" s="123"/>
      <c r="BP1190" s="123"/>
      <c r="BQ1190" s="42"/>
      <c r="BR1190" s="96"/>
    </row>
    <row r="1191" spans="1:70" ht="30" hidden="1" customHeight="1" x14ac:dyDescent="0.35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 t="s">
        <v>108</v>
      </c>
      <c r="BM1191" s="98"/>
      <c r="BN1191" s="99"/>
      <c r="BO1191" s="123"/>
      <c r="BP1191" s="123"/>
      <c r="BQ1191" s="42"/>
      <c r="BR1191" s="96"/>
    </row>
    <row r="1192" spans="1:70" ht="30" hidden="1" customHeight="1" x14ac:dyDescent="0.35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 t="s">
        <v>108</v>
      </c>
      <c r="BM1192" s="98"/>
      <c r="BN1192" s="99"/>
      <c r="BO1192" s="123"/>
      <c r="BP1192" s="123"/>
      <c r="BQ1192" s="42"/>
      <c r="BR1192" s="96"/>
    </row>
    <row r="1193" spans="1:70" ht="30" hidden="1" customHeight="1" x14ac:dyDescent="0.35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 t="s">
        <v>108</v>
      </c>
      <c r="BM1193" s="98"/>
      <c r="BN1193" s="99"/>
      <c r="BO1193" s="123"/>
      <c r="BP1193" s="123"/>
      <c r="BQ1193" s="42"/>
      <c r="BR1193" s="96"/>
    </row>
    <row r="1194" spans="1:70" ht="30" hidden="1" customHeight="1" x14ac:dyDescent="0.35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 t="s">
        <v>108</v>
      </c>
      <c r="BM1194" s="98"/>
      <c r="BN1194" s="99"/>
      <c r="BO1194" s="123"/>
      <c r="BP1194" s="123"/>
      <c r="BQ1194" s="42"/>
      <c r="BR1194" s="96"/>
    </row>
    <row r="1195" spans="1:70" ht="30" hidden="1" customHeight="1" x14ac:dyDescent="0.35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 t="s">
        <v>108</v>
      </c>
      <c r="BM1195" s="98"/>
      <c r="BN1195" s="99"/>
      <c r="BO1195" s="123"/>
      <c r="BP1195" s="123"/>
      <c r="BQ1195" s="42"/>
      <c r="BR1195" s="96"/>
    </row>
    <row r="1196" spans="1:70" ht="30" hidden="1" customHeight="1" x14ac:dyDescent="0.35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 t="s">
        <v>108</v>
      </c>
      <c r="BM1196" s="98"/>
      <c r="BN1196" s="99"/>
      <c r="BO1196" s="123"/>
      <c r="BP1196" s="123"/>
      <c r="BQ1196" s="42"/>
      <c r="BR1196" s="96"/>
    </row>
    <row r="1197" spans="1:70" ht="30" hidden="1" customHeight="1" x14ac:dyDescent="0.35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 t="s">
        <v>108</v>
      </c>
      <c r="BM1197" s="98"/>
      <c r="BN1197" s="99"/>
      <c r="BO1197" s="123"/>
      <c r="BP1197" s="123"/>
      <c r="BQ1197" s="42"/>
      <c r="BR1197" s="96"/>
    </row>
    <row r="1198" spans="1:70" ht="30" hidden="1" customHeight="1" x14ac:dyDescent="0.35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 t="s">
        <v>108</v>
      </c>
      <c r="BM1198" s="98"/>
      <c r="BN1198" s="99"/>
      <c r="BO1198" s="123"/>
      <c r="BP1198" s="123"/>
      <c r="BQ1198" s="42"/>
      <c r="BR1198" s="96"/>
    </row>
    <row r="1199" spans="1:70" ht="30" hidden="1" customHeight="1" x14ac:dyDescent="0.35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 t="s">
        <v>108</v>
      </c>
      <c r="BM1199" s="98"/>
      <c r="BN1199" s="99"/>
      <c r="BO1199" s="123"/>
      <c r="BP1199" s="123"/>
      <c r="BQ1199" s="42"/>
      <c r="BR1199" s="96"/>
    </row>
    <row r="1200" spans="1:70" ht="30" hidden="1" customHeight="1" x14ac:dyDescent="0.35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 t="s">
        <v>108</v>
      </c>
      <c r="BM1200" s="98"/>
      <c r="BN1200" s="99"/>
      <c r="BO1200" s="123"/>
      <c r="BP1200" s="123"/>
      <c r="BQ1200" s="42"/>
      <c r="BR1200" s="96"/>
    </row>
    <row r="1201" spans="1:70" ht="30" hidden="1" customHeight="1" x14ac:dyDescent="0.35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 t="s">
        <v>108</v>
      </c>
      <c r="BM1201" s="98"/>
      <c r="BN1201" s="99"/>
      <c r="BO1201" s="123"/>
      <c r="BP1201" s="123"/>
      <c r="BQ1201" s="42"/>
      <c r="BR1201" s="96"/>
    </row>
    <row r="1202" spans="1:70" ht="30" hidden="1" customHeight="1" x14ac:dyDescent="0.35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 t="s">
        <v>108</v>
      </c>
      <c r="BM1202" s="98"/>
      <c r="BN1202" s="99"/>
      <c r="BO1202" s="123"/>
      <c r="BP1202" s="123"/>
      <c r="BQ1202" s="42"/>
      <c r="BR1202" s="96"/>
    </row>
    <row r="1203" spans="1:70" ht="30" hidden="1" customHeight="1" x14ac:dyDescent="0.35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 t="s">
        <v>108</v>
      </c>
      <c r="BM1203" s="98"/>
      <c r="BN1203" s="99"/>
      <c r="BO1203" s="123"/>
      <c r="BP1203" s="123"/>
      <c r="BQ1203" s="42"/>
      <c r="BR1203" s="96"/>
    </row>
    <row r="1204" spans="1:70" ht="30" hidden="1" customHeight="1" x14ac:dyDescent="0.35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 t="s">
        <v>108</v>
      </c>
      <c r="BM1204" s="98"/>
      <c r="BN1204" s="99"/>
      <c r="BO1204" s="123"/>
      <c r="BP1204" s="123"/>
      <c r="BQ1204" s="42"/>
      <c r="BR1204" s="96"/>
    </row>
    <row r="1205" spans="1:70" ht="30" hidden="1" customHeight="1" x14ac:dyDescent="0.35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 t="s">
        <v>108</v>
      </c>
      <c r="BM1205" s="98"/>
      <c r="BN1205" s="99"/>
      <c r="BO1205" s="123"/>
      <c r="BP1205" s="123"/>
      <c r="BQ1205" s="42"/>
      <c r="BR1205" s="96"/>
    </row>
    <row r="1206" spans="1:70" ht="30" hidden="1" customHeight="1" x14ac:dyDescent="0.35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 t="s">
        <v>108</v>
      </c>
      <c r="BM1206" s="98"/>
      <c r="BN1206" s="99"/>
      <c r="BO1206" s="123"/>
      <c r="BP1206" s="123"/>
      <c r="BQ1206" s="42"/>
      <c r="BR1206" s="96"/>
    </row>
    <row r="1207" spans="1:70" ht="30" hidden="1" customHeight="1" x14ac:dyDescent="0.35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 t="s">
        <v>108</v>
      </c>
      <c r="BM1207" s="98"/>
      <c r="BN1207" s="99"/>
      <c r="BO1207" s="123"/>
      <c r="BP1207" s="123"/>
      <c r="BQ1207" s="42"/>
      <c r="BR1207" s="96"/>
    </row>
    <row r="1208" spans="1:70" ht="30" hidden="1" customHeight="1" x14ac:dyDescent="0.35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 t="s">
        <v>108</v>
      </c>
      <c r="BM1208" s="98"/>
      <c r="BN1208" s="99"/>
      <c r="BO1208" s="123"/>
      <c r="BP1208" s="123"/>
      <c r="BQ1208" s="42"/>
      <c r="BR1208" s="96"/>
    </row>
    <row r="1209" spans="1:70" ht="30" hidden="1" customHeight="1" x14ac:dyDescent="0.35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 t="s">
        <v>108</v>
      </c>
      <c r="BM1209" s="98"/>
      <c r="BN1209" s="99"/>
      <c r="BO1209" s="123"/>
      <c r="BP1209" s="123"/>
      <c r="BQ1209" s="42"/>
      <c r="BR1209" s="96"/>
    </row>
    <row r="1210" spans="1:70" ht="30" hidden="1" customHeight="1" x14ac:dyDescent="0.35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 t="s">
        <v>108</v>
      </c>
      <c r="BM1210" s="98"/>
      <c r="BN1210" s="99"/>
      <c r="BO1210" s="123"/>
      <c r="BP1210" s="123"/>
      <c r="BQ1210" s="42"/>
      <c r="BR1210" s="96"/>
    </row>
    <row r="1211" spans="1:70" ht="30" hidden="1" customHeight="1" x14ac:dyDescent="0.35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 t="s">
        <v>108</v>
      </c>
      <c r="BM1211" s="98"/>
      <c r="BN1211" s="99"/>
      <c r="BO1211" s="123"/>
      <c r="BP1211" s="123"/>
      <c r="BQ1211" s="42"/>
      <c r="BR1211" s="96"/>
    </row>
    <row r="1212" spans="1:70" ht="30" hidden="1" customHeight="1" x14ac:dyDescent="0.35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 t="s">
        <v>108</v>
      </c>
      <c r="BM1212" s="98"/>
      <c r="BN1212" s="99"/>
      <c r="BO1212" s="123"/>
      <c r="BP1212" s="123"/>
      <c r="BQ1212" s="42"/>
      <c r="BR1212" s="96"/>
    </row>
    <row r="1213" spans="1:70" ht="30" hidden="1" customHeight="1" x14ac:dyDescent="0.35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 t="s">
        <v>108</v>
      </c>
      <c r="BM1213" s="98"/>
      <c r="BN1213" s="99"/>
      <c r="BO1213" s="123"/>
      <c r="BP1213" s="123"/>
      <c r="BQ1213" s="42"/>
      <c r="BR1213" s="96"/>
    </row>
    <row r="1214" spans="1:70" ht="30" hidden="1" customHeight="1" x14ac:dyDescent="0.35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 t="s">
        <v>108</v>
      </c>
      <c r="BM1214" s="98"/>
      <c r="BN1214" s="99"/>
      <c r="BO1214" s="123"/>
      <c r="BP1214" s="123"/>
      <c r="BQ1214" s="42"/>
      <c r="BR1214" s="96"/>
    </row>
    <row r="1215" spans="1:70" ht="30" hidden="1" customHeight="1" x14ac:dyDescent="0.35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 t="s">
        <v>108</v>
      </c>
      <c r="BM1215" s="98"/>
      <c r="BN1215" s="99"/>
      <c r="BO1215" s="123"/>
      <c r="BP1215" s="123"/>
      <c r="BQ1215" s="42"/>
      <c r="BR1215" s="96"/>
    </row>
    <row r="1216" spans="1:70" ht="30" hidden="1" customHeight="1" x14ac:dyDescent="0.35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 t="s">
        <v>108</v>
      </c>
      <c r="BM1216" s="98"/>
      <c r="BN1216" s="99"/>
      <c r="BO1216" s="123"/>
      <c r="BP1216" s="123"/>
      <c r="BQ1216" s="42"/>
      <c r="BR1216" s="96"/>
    </row>
    <row r="1217" spans="1:70" ht="30" hidden="1" customHeight="1" x14ac:dyDescent="0.35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 t="s">
        <v>108</v>
      </c>
      <c r="BM1217" s="98"/>
      <c r="BN1217" s="99"/>
      <c r="BO1217" s="123"/>
      <c r="BP1217" s="123"/>
      <c r="BQ1217" s="42"/>
      <c r="BR1217" s="96"/>
    </row>
    <row r="1218" spans="1:70" ht="30" hidden="1" customHeight="1" x14ac:dyDescent="0.35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 t="s">
        <v>108</v>
      </c>
      <c r="BM1218" s="98"/>
      <c r="BN1218" s="99"/>
      <c r="BO1218" s="123"/>
      <c r="BP1218" s="123"/>
      <c r="BQ1218" s="42"/>
      <c r="BR1218" s="96"/>
    </row>
    <row r="1219" spans="1:70" ht="30" hidden="1" customHeight="1" x14ac:dyDescent="0.35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 t="s">
        <v>108</v>
      </c>
      <c r="BM1219" s="98"/>
      <c r="BN1219" s="99"/>
      <c r="BO1219" s="123"/>
      <c r="BP1219" s="123"/>
      <c r="BQ1219" s="42"/>
      <c r="BR1219" s="96"/>
    </row>
    <row r="1220" spans="1:70" ht="30" hidden="1" customHeight="1" x14ac:dyDescent="0.35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 t="s">
        <v>108</v>
      </c>
      <c r="BM1220" s="98"/>
      <c r="BN1220" s="99"/>
      <c r="BO1220" s="123"/>
      <c r="BP1220" s="123"/>
      <c r="BQ1220" s="42"/>
      <c r="BR1220" s="96"/>
    </row>
    <row r="1221" spans="1:70" ht="30" hidden="1" customHeight="1" x14ac:dyDescent="0.35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 t="s">
        <v>108</v>
      </c>
      <c r="BM1221" s="98"/>
      <c r="BN1221" s="99"/>
      <c r="BO1221" s="123"/>
      <c r="BP1221" s="123"/>
      <c r="BQ1221" s="42"/>
      <c r="BR1221" s="96"/>
    </row>
    <row r="1222" spans="1:70" ht="30" hidden="1" customHeight="1" x14ac:dyDescent="0.35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 t="s">
        <v>108</v>
      </c>
      <c r="BM1222" s="98"/>
      <c r="BN1222" s="99"/>
      <c r="BO1222" s="123"/>
      <c r="BP1222" s="123"/>
      <c r="BQ1222" s="42"/>
      <c r="BR1222" s="96"/>
    </row>
    <row r="1223" spans="1:70" ht="30" hidden="1" customHeight="1" x14ac:dyDescent="0.35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 t="s">
        <v>108</v>
      </c>
      <c r="BM1223" s="98"/>
      <c r="BN1223" s="99"/>
      <c r="BO1223" s="123"/>
      <c r="BP1223" s="123"/>
      <c r="BQ1223" s="42"/>
      <c r="BR1223" s="96"/>
    </row>
    <row r="1224" spans="1:70" ht="30" hidden="1" customHeight="1" x14ac:dyDescent="0.35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 t="s">
        <v>108</v>
      </c>
      <c r="BM1224" s="98"/>
      <c r="BN1224" s="99"/>
      <c r="BO1224" s="123"/>
      <c r="BP1224" s="123"/>
      <c r="BQ1224" s="42"/>
      <c r="BR1224" s="96"/>
    </row>
    <row r="1225" spans="1:70" ht="30" hidden="1" customHeight="1" x14ac:dyDescent="0.35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 t="s">
        <v>108</v>
      </c>
      <c r="BM1225" s="98"/>
      <c r="BN1225" s="99"/>
      <c r="BO1225" s="123"/>
      <c r="BP1225" s="123"/>
      <c r="BQ1225" s="42"/>
      <c r="BR1225" s="96"/>
    </row>
    <row r="1226" spans="1:70" ht="30" hidden="1" customHeight="1" x14ac:dyDescent="0.35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 t="s">
        <v>108</v>
      </c>
      <c r="BM1226" s="98"/>
      <c r="BN1226" s="99"/>
      <c r="BO1226" s="123"/>
      <c r="BP1226" s="123"/>
      <c r="BQ1226" s="42"/>
      <c r="BR1226" s="96"/>
    </row>
    <row r="1227" spans="1:70" ht="30" hidden="1" customHeight="1" x14ac:dyDescent="0.35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 t="s">
        <v>108</v>
      </c>
      <c r="BM1227" s="98"/>
      <c r="BN1227" s="99"/>
      <c r="BO1227" s="123"/>
      <c r="BP1227" s="123"/>
      <c r="BQ1227" s="42"/>
      <c r="BR1227" s="96"/>
    </row>
    <row r="1228" spans="1:70" ht="30" hidden="1" customHeight="1" x14ac:dyDescent="0.35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 t="s">
        <v>108</v>
      </c>
      <c r="BM1228" s="98"/>
      <c r="BN1228" s="99"/>
      <c r="BO1228" s="123"/>
      <c r="BP1228" s="123"/>
      <c r="BQ1228" s="42"/>
      <c r="BR1228" s="96"/>
    </row>
    <row r="1229" spans="1:70" ht="30" hidden="1" customHeight="1" x14ac:dyDescent="0.35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 t="s">
        <v>108</v>
      </c>
      <c r="BM1229" s="98"/>
      <c r="BN1229" s="99"/>
      <c r="BO1229" s="123"/>
      <c r="BP1229" s="123"/>
      <c r="BQ1229" s="42"/>
      <c r="BR1229" s="96"/>
    </row>
    <row r="1230" spans="1:70" ht="30" hidden="1" customHeight="1" x14ac:dyDescent="0.35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 t="s">
        <v>108</v>
      </c>
      <c r="BM1230" s="98"/>
      <c r="BN1230" s="99"/>
      <c r="BO1230" s="123"/>
      <c r="BP1230" s="123"/>
      <c r="BQ1230" s="42"/>
      <c r="BR1230" s="96"/>
    </row>
    <row r="1231" spans="1:70" ht="30" hidden="1" customHeight="1" x14ac:dyDescent="0.35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 t="s">
        <v>108</v>
      </c>
      <c r="BM1231" s="98"/>
      <c r="BN1231" s="99"/>
      <c r="BO1231" s="123"/>
      <c r="BP1231" s="123"/>
      <c r="BQ1231" s="42"/>
      <c r="BR1231" s="96"/>
    </row>
    <row r="1232" spans="1:70" ht="30" hidden="1" customHeight="1" x14ac:dyDescent="0.35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 t="s">
        <v>108</v>
      </c>
      <c r="BM1232" s="98"/>
      <c r="BN1232" s="99"/>
      <c r="BO1232" s="123"/>
      <c r="BP1232" s="123"/>
      <c r="BQ1232" s="42"/>
      <c r="BR1232" s="96"/>
    </row>
    <row r="1233" spans="1:70" ht="30" hidden="1" customHeight="1" x14ac:dyDescent="0.35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 t="s">
        <v>108</v>
      </c>
      <c r="BM1233" s="98"/>
      <c r="BN1233" s="99"/>
      <c r="BO1233" s="123"/>
      <c r="BP1233" s="123"/>
      <c r="BQ1233" s="42"/>
      <c r="BR1233" s="96"/>
    </row>
    <row r="1234" spans="1:70" ht="30" hidden="1" customHeight="1" x14ac:dyDescent="0.35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 t="s">
        <v>108</v>
      </c>
      <c r="BM1234" s="98"/>
      <c r="BN1234" s="99"/>
      <c r="BO1234" s="123"/>
      <c r="BP1234" s="123"/>
      <c r="BQ1234" s="42"/>
      <c r="BR1234" s="96"/>
    </row>
    <row r="1235" spans="1:70" ht="30" hidden="1" customHeight="1" x14ac:dyDescent="0.35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 t="s">
        <v>108</v>
      </c>
      <c r="BM1235" s="98"/>
      <c r="BN1235" s="99"/>
      <c r="BO1235" s="123"/>
      <c r="BP1235" s="123"/>
      <c r="BQ1235" s="42"/>
      <c r="BR1235" s="96"/>
    </row>
    <row r="1236" spans="1:70" ht="30" hidden="1" customHeight="1" x14ac:dyDescent="0.35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 t="s">
        <v>108</v>
      </c>
      <c r="BM1236" s="98"/>
      <c r="BN1236" s="99"/>
      <c r="BO1236" s="123"/>
      <c r="BP1236" s="123"/>
      <c r="BQ1236" s="42"/>
      <c r="BR1236" s="96"/>
    </row>
    <row r="1237" spans="1:70" ht="30" hidden="1" customHeight="1" x14ac:dyDescent="0.35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 t="s">
        <v>108</v>
      </c>
      <c r="BM1237" s="98"/>
      <c r="BN1237" s="99"/>
      <c r="BO1237" s="123"/>
      <c r="BP1237" s="123"/>
      <c r="BQ1237" s="42"/>
      <c r="BR1237" s="96"/>
    </row>
    <row r="1238" spans="1:70" ht="30" hidden="1" customHeight="1" x14ac:dyDescent="0.35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 t="s">
        <v>108</v>
      </c>
      <c r="BM1238" s="98"/>
      <c r="BN1238" s="99"/>
      <c r="BO1238" s="123"/>
      <c r="BP1238" s="123"/>
      <c r="BQ1238" s="42"/>
      <c r="BR1238" s="96"/>
    </row>
    <row r="1239" spans="1:70" ht="30" hidden="1" customHeight="1" x14ac:dyDescent="0.35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 t="s">
        <v>108</v>
      </c>
      <c r="BM1239" s="98"/>
      <c r="BN1239" s="99"/>
      <c r="BO1239" s="123"/>
      <c r="BP1239" s="123"/>
      <c r="BQ1239" s="42"/>
      <c r="BR1239" s="96"/>
    </row>
    <row r="1240" spans="1:70" ht="30" hidden="1" customHeight="1" x14ac:dyDescent="0.35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 t="s">
        <v>108</v>
      </c>
      <c r="BM1240" s="98"/>
      <c r="BN1240" s="99"/>
      <c r="BO1240" s="123"/>
      <c r="BP1240" s="123"/>
      <c r="BQ1240" s="42"/>
      <c r="BR1240" s="96"/>
    </row>
    <row r="1241" spans="1:70" ht="30" hidden="1" customHeight="1" x14ac:dyDescent="0.35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 t="s">
        <v>108</v>
      </c>
      <c r="BM1241" s="98"/>
      <c r="BN1241" s="99"/>
      <c r="BO1241" s="123"/>
      <c r="BP1241" s="123"/>
      <c r="BQ1241" s="42"/>
      <c r="BR1241" s="96"/>
    </row>
    <row r="1242" spans="1:70" ht="30" hidden="1" customHeight="1" x14ac:dyDescent="0.35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 t="s">
        <v>108</v>
      </c>
      <c r="BM1242" s="98"/>
      <c r="BN1242" s="99"/>
      <c r="BO1242" s="123"/>
      <c r="BP1242" s="123"/>
      <c r="BQ1242" s="42"/>
      <c r="BR1242" s="96"/>
    </row>
    <row r="1243" spans="1:70" ht="30" hidden="1" customHeight="1" x14ac:dyDescent="0.35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 t="s">
        <v>108</v>
      </c>
      <c r="BM1243" s="98"/>
      <c r="BN1243" s="99"/>
      <c r="BO1243" s="123"/>
      <c r="BP1243" s="123"/>
      <c r="BQ1243" s="42"/>
      <c r="BR1243" s="96"/>
    </row>
    <row r="1244" spans="1:70" ht="30" hidden="1" customHeight="1" x14ac:dyDescent="0.35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 t="s">
        <v>108</v>
      </c>
      <c r="BM1244" s="98"/>
      <c r="BN1244" s="99"/>
      <c r="BO1244" s="123"/>
      <c r="BP1244" s="123"/>
      <c r="BQ1244" s="42"/>
      <c r="BR1244" s="96"/>
    </row>
    <row r="1245" spans="1:70" ht="30" hidden="1" customHeight="1" x14ac:dyDescent="0.35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 t="s">
        <v>108</v>
      </c>
      <c r="BM1245" s="98"/>
      <c r="BN1245" s="99"/>
      <c r="BO1245" s="123"/>
      <c r="BP1245" s="123"/>
      <c r="BQ1245" s="42"/>
      <c r="BR1245" s="96"/>
    </row>
    <row r="1246" spans="1:70" ht="30" hidden="1" customHeight="1" x14ac:dyDescent="0.35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 t="s">
        <v>108</v>
      </c>
      <c r="BM1246" s="98"/>
      <c r="BN1246" s="99"/>
      <c r="BO1246" s="123"/>
      <c r="BP1246" s="123"/>
      <c r="BQ1246" s="42"/>
      <c r="BR1246" s="96"/>
    </row>
    <row r="1247" spans="1:70" ht="30" hidden="1" customHeight="1" x14ac:dyDescent="0.35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 t="s">
        <v>108</v>
      </c>
      <c r="BM1247" s="98"/>
      <c r="BN1247" s="99"/>
      <c r="BO1247" s="123"/>
      <c r="BP1247" s="123"/>
      <c r="BQ1247" s="42"/>
      <c r="BR1247" s="96"/>
    </row>
    <row r="1248" spans="1:70" ht="30" hidden="1" customHeight="1" x14ac:dyDescent="0.35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 t="s">
        <v>108</v>
      </c>
      <c r="BM1248" s="98"/>
      <c r="BN1248" s="99"/>
      <c r="BO1248" s="123"/>
      <c r="BP1248" s="123"/>
      <c r="BQ1248" s="42"/>
      <c r="BR1248" s="96"/>
    </row>
    <row r="1249" spans="1:70" ht="30" hidden="1" customHeight="1" x14ac:dyDescent="0.35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 t="s">
        <v>108</v>
      </c>
      <c r="BM1249" s="98"/>
      <c r="BN1249" s="99"/>
      <c r="BO1249" s="123"/>
      <c r="BP1249" s="123"/>
      <c r="BQ1249" s="42"/>
      <c r="BR1249" s="96"/>
    </row>
    <row r="1250" spans="1:70" ht="30" hidden="1" customHeight="1" x14ac:dyDescent="0.35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 t="s">
        <v>108</v>
      </c>
      <c r="BM1250" s="98"/>
      <c r="BN1250" s="99"/>
      <c r="BO1250" s="123"/>
      <c r="BP1250" s="123"/>
      <c r="BQ1250" s="42"/>
      <c r="BR1250" s="96"/>
    </row>
    <row r="1251" spans="1:70" ht="30" hidden="1" customHeight="1" x14ac:dyDescent="0.35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 t="s">
        <v>108</v>
      </c>
      <c r="BM1251" s="98"/>
      <c r="BN1251" s="99"/>
      <c r="BO1251" s="123"/>
      <c r="BP1251" s="123"/>
      <c r="BQ1251" s="42"/>
      <c r="BR1251" s="96"/>
    </row>
    <row r="1252" spans="1:70" ht="30" hidden="1" customHeight="1" x14ac:dyDescent="0.35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 t="s">
        <v>108</v>
      </c>
      <c r="BM1252" s="98"/>
      <c r="BN1252" s="99"/>
      <c r="BO1252" s="123"/>
      <c r="BP1252" s="123"/>
      <c r="BQ1252" s="42"/>
      <c r="BR1252" s="96"/>
    </row>
    <row r="1253" spans="1:70" ht="30" hidden="1" customHeight="1" x14ac:dyDescent="0.35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 t="s">
        <v>108</v>
      </c>
      <c r="BM1253" s="98"/>
      <c r="BN1253" s="99"/>
      <c r="BO1253" s="123"/>
      <c r="BP1253" s="123"/>
      <c r="BQ1253" s="42"/>
      <c r="BR1253" s="96"/>
    </row>
    <row r="1254" spans="1:70" ht="30" hidden="1" customHeight="1" x14ac:dyDescent="0.35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 t="s">
        <v>108</v>
      </c>
      <c r="BM1254" s="98"/>
      <c r="BN1254" s="99"/>
      <c r="BO1254" s="123"/>
      <c r="BP1254" s="123"/>
      <c r="BQ1254" s="42"/>
      <c r="BR1254" s="96"/>
    </row>
    <row r="1255" spans="1:70" ht="30" hidden="1" customHeight="1" x14ac:dyDescent="0.35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 t="s">
        <v>108</v>
      </c>
      <c r="BM1255" s="98"/>
      <c r="BN1255" s="99"/>
      <c r="BO1255" s="123"/>
      <c r="BP1255" s="123"/>
      <c r="BQ1255" s="42"/>
      <c r="BR1255" s="96"/>
    </row>
    <row r="1256" spans="1:70" ht="30" hidden="1" customHeight="1" x14ac:dyDescent="0.35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 t="s">
        <v>108</v>
      </c>
      <c r="BM1256" s="98"/>
      <c r="BN1256" s="99"/>
      <c r="BO1256" s="123"/>
      <c r="BP1256" s="123"/>
      <c r="BQ1256" s="42"/>
      <c r="BR1256" s="96"/>
    </row>
    <row r="1257" spans="1:70" ht="30" hidden="1" customHeight="1" x14ac:dyDescent="0.35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 t="s">
        <v>108</v>
      </c>
      <c r="BM1257" s="98"/>
      <c r="BN1257" s="99"/>
      <c r="BO1257" s="123"/>
      <c r="BP1257" s="123"/>
      <c r="BQ1257" s="42"/>
      <c r="BR1257" s="96"/>
    </row>
    <row r="1258" spans="1:70" ht="30" hidden="1" customHeight="1" x14ac:dyDescent="0.35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 t="s">
        <v>108</v>
      </c>
      <c r="BM1258" s="98"/>
      <c r="BN1258" s="99"/>
      <c r="BO1258" s="123"/>
      <c r="BP1258" s="123"/>
      <c r="BQ1258" s="42"/>
      <c r="BR1258" s="96"/>
    </row>
    <row r="1259" spans="1:70" ht="30" hidden="1" customHeight="1" x14ac:dyDescent="0.35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 t="s">
        <v>108</v>
      </c>
      <c r="BM1259" s="98"/>
      <c r="BN1259" s="99"/>
      <c r="BO1259" s="123"/>
      <c r="BP1259" s="123"/>
      <c r="BQ1259" s="42"/>
      <c r="BR1259" s="96"/>
    </row>
    <row r="1260" spans="1:70" ht="30" hidden="1" customHeight="1" x14ac:dyDescent="0.35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 t="s">
        <v>108</v>
      </c>
      <c r="BM1260" s="98"/>
      <c r="BN1260" s="99"/>
      <c r="BO1260" s="123"/>
      <c r="BP1260" s="123"/>
      <c r="BQ1260" s="42"/>
      <c r="BR1260" s="96"/>
    </row>
    <row r="1261" spans="1:70" ht="30" hidden="1" customHeight="1" x14ac:dyDescent="0.35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 t="s">
        <v>108</v>
      </c>
      <c r="BM1261" s="98"/>
      <c r="BN1261" s="99"/>
      <c r="BO1261" s="123"/>
      <c r="BP1261" s="123"/>
      <c r="BQ1261" s="42"/>
      <c r="BR1261" s="96"/>
    </row>
    <row r="1262" spans="1:70" ht="30" hidden="1" customHeight="1" x14ac:dyDescent="0.35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 t="s">
        <v>108</v>
      </c>
      <c r="BM1262" s="98"/>
      <c r="BN1262" s="99"/>
      <c r="BO1262" s="123"/>
      <c r="BP1262" s="123"/>
      <c r="BQ1262" s="42"/>
      <c r="BR1262" s="96"/>
    </row>
    <row r="1263" spans="1:70" ht="30" hidden="1" customHeight="1" x14ac:dyDescent="0.35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 t="s">
        <v>108</v>
      </c>
      <c r="BM1263" s="98"/>
      <c r="BN1263" s="99"/>
      <c r="BO1263" s="123"/>
      <c r="BP1263" s="123"/>
      <c r="BQ1263" s="42"/>
      <c r="BR1263" s="96"/>
    </row>
    <row r="1264" spans="1:70" ht="30" hidden="1" customHeight="1" x14ac:dyDescent="0.35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 t="s">
        <v>108</v>
      </c>
      <c r="BM1264" s="98"/>
      <c r="BN1264" s="99"/>
      <c r="BO1264" s="123"/>
      <c r="BP1264" s="123"/>
      <c r="BQ1264" s="42"/>
      <c r="BR1264" s="96"/>
    </row>
    <row r="1265" spans="1:70" ht="30" hidden="1" customHeight="1" x14ac:dyDescent="0.35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 t="s">
        <v>108</v>
      </c>
      <c r="BM1265" s="98"/>
      <c r="BN1265" s="99"/>
      <c r="BO1265" s="123"/>
      <c r="BP1265" s="123"/>
      <c r="BQ1265" s="42"/>
      <c r="BR1265" s="96"/>
    </row>
    <row r="1266" spans="1:70" ht="30" hidden="1" customHeight="1" x14ac:dyDescent="0.35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 t="s">
        <v>108</v>
      </c>
      <c r="BM1266" s="98"/>
      <c r="BN1266" s="99"/>
      <c r="BO1266" s="123"/>
      <c r="BP1266" s="123"/>
      <c r="BQ1266" s="42"/>
      <c r="BR1266" s="96"/>
    </row>
    <row r="1267" spans="1:70" ht="30" hidden="1" customHeight="1" x14ac:dyDescent="0.35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 t="s">
        <v>108</v>
      </c>
      <c r="BM1267" s="98"/>
      <c r="BN1267" s="99"/>
      <c r="BO1267" s="123"/>
      <c r="BP1267" s="123"/>
      <c r="BQ1267" s="42"/>
      <c r="BR1267" s="96"/>
    </row>
    <row r="1268" spans="1:70" ht="30" hidden="1" customHeight="1" x14ac:dyDescent="0.35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 t="s">
        <v>108</v>
      </c>
      <c r="BM1268" s="98"/>
      <c r="BN1268" s="99"/>
      <c r="BO1268" s="123"/>
      <c r="BP1268" s="123"/>
      <c r="BQ1268" s="42"/>
      <c r="BR1268" s="96"/>
    </row>
    <row r="1269" spans="1:70" ht="30" hidden="1" customHeight="1" x14ac:dyDescent="0.35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 t="s">
        <v>108</v>
      </c>
      <c r="BM1269" s="98"/>
      <c r="BN1269" s="99"/>
      <c r="BO1269" s="123"/>
      <c r="BP1269" s="123"/>
      <c r="BQ1269" s="42"/>
      <c r="BR1269" s="96"/>
    </row>
    <row r="1270" spans="1:70" ht="30" hidden="1" customHeight="1" x14ac:dyDescent="0.35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 t="s">
        <v>108</v>
      </c>
      <c r="BM1270" s="98"/>
      <c r="BN1270" s="99"/>
      <c r="BO1270" s="123"/>
      <c r="BP1270" s="123"/>
      <c r="BQ1270" s="42"/>
      <c r="BR1270" s="96"/>
    </row>
    <row r="1271" spans="1:70" ht="30" hidden="1" customHeight="1" x14ac:dyDescent="0.35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 t="s">
        <v>108</v>
      </c>
      <c r="BM1271" s="98"/>
      <c r="BN1271" s="99"/>
      <c r="BO1271" s="123"/>
      <c r="BP1271" s="123"/>
      <c r="BQ1271" s="42"/>
      <c r="BR1271" s="96"/>
    </row>
    <row r="1272" spans="1:70" ht="30" hidden="1" customHeight="1" x14ac:dyDescent="0.35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 t="s">
        <v>108</v>
      </c>
      <c r="BM1272" s="98"/>
      <c r="BN1272" s="99"/>
      <c r="BO1272" s="123"/>
      <c r="BP1272" s="123"/>
      <c r="BQ1272" s="42"/>
      <c r="BR1272" s="96"/>
    </row>
    <row r="1273" spans="1:70" ht="30" hidden="1" customHeight="1" x14ac:dyDescent="0.35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 t="s">
        <v>108</v>
      </c>
      <c r="BM1273" s="98"/>
      <c r="BN1273" s="99"/>
      <c r="BO1273" s="123"/>
      <c r="BP1273" s="123"/>
      <c r="BQ1273" s="42"/>
      <c r="BR1273" s="96"/>
    </row>
    <row r="1274" spans="1:70" ht="30" hidden="1" customHeight="1" x14ac:dyDescent="0.35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 t="s">
        <v>108</v>
      </c>
      <c r="BM1274" s="98"/>
      <c r="BN1274" s="99"/>
      <c r="BO1274" s="123"/>
      <c r="BP1274" s="123"/>
      <c r="BQ1274" s="42"/>
      <c r="BR1274" s="96"/>
    </row>
    <row r="1275" spans="1:70" ht="30" hidden="1" customHeight="1" x14ac:dyDescent="0.35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 t="s">
        <v>108</v>
      </c>
      <c r="BM1275" s="98"/>
      <c r="BN1275" s="99"/>
      <c r="BO1275" s="123"/>
      <c r="BP1275" s="123"/>
      <c r="BQ1275" s="42"/>
      <c r="BR1275" s="96"/>
    </row>
    <row r="1276" spans="1:70" ht="30" hidden="1" customHeight="1" x14ac:dyDescent="0.35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 t="s">
        <v>108</v>
      </c>
      <c r="BM1276" s="98"/>
      <c r="BN1276" s="99"/>
      <c r="BO1276" s="123"/>
      <c r="BP1276" s="123"/>
      <c r="BQ1276" s="42"/>
      <c r="BR1276" s="96"/>
    </row>
    <row r="1277" spans="1:70" ht="30" hidden="1" customHeight="1" x14ac:dyDescent="0.35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 t="s">
        <v>108</v>
      </c>
      <c r="BM1277" s="98"/>
      <c r="BN1277" s="99"/>
      <c r="BO1277" s="123"/>
      <c r="BP1277" s="123"/>
      <c r="BQ1277" s="42"/>
      <c r="BR1277" s="96"/>
    </row>
    <row r="1278" spans="1:70" ht="30" hidden="1" customHeight="1" x14ac:dyDescent="0.35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 t="s">
        <v>108</v>
      </c>
      <c r="BM1278" s="98"/>
      <c r="BN1278" s="99"/>
      <c r="BO1278" s="123"/>
      <c r="BP1278" s="123"/>
      <c r="BQ1278" s="42"/>
      <c r="BR1278" s="96"/>
    </row>
    <row r="1279" spans="1:70" ht="30" hidden="1" customHeight="1" x14ac:dyDescent="0.35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 t="s">
        <v>108</v>
      </c>
      <c r="BM1279" s="98"/>
      <c r="BN1279" s="99"/>
      <c r="BO1279" s="123"/>
      <c r="BP1279" s="123"/>
      <c r="BQ1279" s="42"/>
      <c r="BR1279" s="96"/>
    </row>
    <row r="1280" spans="1:70" ht="30" hidden="1" customHeight="1" x14ac:dyDescent="0.35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 t="s">
        <v>108</v>
      </c>
      <c r="BM1280" s="98"/>
      <c r="BN1280" s="99"/>
      <c r="BO1280" s="123"/>
      <c r="BP1280" s="123"/>
      <c r="BQ1280" s="42"/>
      <c r="BR1280" s="96"/>
    </row>
    <row r="1281" spans="1:70" ht="30" hidden="1" customHeight="1" x14ac:dyDescent="0.35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 t="s">
        <v>108</v>
      </c>
      <c r="BM1281" s="98"/>
      <c r="BN1281" s="99"/>
      <c r="BO1281" s="123"/>
      <c r="BP1281" s="123"/>
      <c r="BQ1281" s="42"/>
      <c r="BR1281" s="96"/>
    </row>
    <row r="1282" spans="1:70" ht="30" hidden="1" customHeight="1" x14ac:dyDescent="0.35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 t="s">
        <v>108</v>
      </c>
      <c r="BM1282" s="98"/>
      <c r="BN1282" s="99"/>
      <c r="BO1282" s="123"/>
      <c r="BP1282" s="123"/>
      <c r="BQ1282" s="42"/>
      <c r="BR1282" s="96"/>
    </row>
    <row r="1283" spans="1:70" ht="30" hidden="1" customHeight="1" x14ac:dyDescent="0.35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 t="s">
        <v>108</v>
      </c>
      <c r="BM1283" s="98"/>
      <c r="BN1283" s="99"/>
      <c r="BO1283" s="123"/>
      <c r="BP1283" s="123"/>
      <c r="BQ1283" s="42"/>
      <c r="BR1283" s="96"/>
    </row>
    <row r="1284" spans="1:70" ht="30" hidden="1" customHeight="1" x14ac:dyDescent="0.35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 t="s">
        <v>108</v>
      </c>
      <c r="BM1284" s="98"/>
      <c r="BN1284" s="99"/>
      <c r="BO1284" s="123"/>
      <c r="BP1284" s="123"/>
      <c r="BQ1284" s="42"/>
      <c r="BR1284" s="96"/>
    </row>
    <row r="1285" spans="1:70" ht="30" hidden="1" customHeight="1" x14ac:dyDescent="0.35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 t="s">
        <v>108</v>
      </c>
      <c r="BM1285" s="98"/>
      <c r="BN1285" s="99"/>
      <c r="BO1285" s="123"/>
      <c r="BP1285" s="123"/>
      <c r="BQ1285" s="42"/>
      <c r="BR1285" s="96"/>
    </row>
    <row r="1286" spans="1:70" ht="30" hidden="1" customHeight="1" x14ac:dyDescent="0.35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 t="s">
        <v>108</v>
      </c>
      <c r="BM1286" s="98"/>
      <c r="BN1286" s="99"/>
      <c r="BO1286" s="123"/>
      <c r="BP1286" s="123"/>
      <c r="BQ1286" s="42"/>
      <c r="BR1286" s="96"/>
    </row>
    <row r="1287" spans="1:70" ht="30" hidden="1" customHeight="1" x14ac:dyDescent="0.35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 t="s">
        <v>108</v>
      </c>
      <c r="BM1287" s="98"/>
      <c r="BN1287" s="99"/>
      <c r="BO1287" s="123"/>
      <c r="BP1287" s="123"/>
      <c r="BQ1287" s="42"/>
      <c r="BR1287" s="96"/>
    </row>
    <row r="1288" spans="1:70" ht="30" hidden="1" customHeight="1" x14ac:dyDescent="0.35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 t="s">
        <v>108</v>
      </c>
      <c r="BM1288" s="98"/>
      <c r="BN1288" s="99"/>
      <c r="BO1288" s="123"/>
      <c r="BP1288" s="123"/>
      <c r="BQ1288" s="42"/>
      <c r="BR1288" s="96"/>
    </row>
    <row r="1289" spans="1:70" ht="30" hidden="1" customHeight="1" x14ac:dyDescent="0.35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 t="s">
        <v>108</v>
      </c>
      <c r="BM1289" s="98"/>
      <c r="BN1289" s="99"/>
      <c r="BO1289" s="123"/>
      <c r="BP1289" s="123"/>
      <c r="BQ1289" s="42"/>
      <c r="BR1289" s="96"/>
    </row>
    <row r="1290" spans="1:70" ht="30" hidden="1" customHeight="1" x14ac:dyDescent="0.35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 t="s">
        <v>108</v>
      </c>
      <c r="BM1290" s="98"/>
      <c r="BN1290" s="99"/>
      <c r="BO1290" s="123"/>
      <c r="BP1290" s="123"/>
      <c r="BQ1290" s="42"/>
      <c r="BR1290" s="96"/>
    </row>
    <row r="1291" spans="1:70" ht="30" hidden="1" customHeight="1" x14ac:dyDescent="0.35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 t="s">
        <v>108</v>
      </c>
      <c r="BM1291" s="98"/>
      <c r="BN1291" s="99"/>
      <c r="BO1291" s="123"/>
      <c r="BP1291" s="123"/>
      <c r="BQ1291" s="42"/>
      <c r="BR1291" s="96"/>
    </row>
    <row r="1292" spans="1:70" ht="30" hidden="1" customHeight="1" x14ac:dyDescent="0.35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 t="s">
        <v>108</v>
      </c>
      <c r="BM1292" s="98"/>
      <c r="BN1292" s="99"/>
      <c r="BO1292" s="123"/>
      <c r="BP1292" s="123"/>
      <c r="BQ1292" s="42"/>
      <c r="BR1292" s="96"/>
    </row>
    <row r="1293" spans="1:70" ht="30" hidden="1" customHeight="1" x14ac:dyDescent="0.35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 t="s">
        <v>108</v>
      </c>
      <c r="BM1293" s="98"/>
      <c r="BN1293" s="99"/>
      <c r="BO1293" s="123"/>
      <c r="BP1293" s="123"/>
      <c r="BQ1293" s="42"/>
      <c r="BR1293" s="96"/>
    </row>
    <row r="1294" spans="1:70" ht="30" hidden="1" customHeight="1" x14ac:dyDescent="0.35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 t="s">
        <v>108</v>
      </c>
      <c r="BM1294" s="98"/>
      <c r="BN1294" s="99"/>
      <c r="BO1294" s="123"/>
      <c r="BP1294" s="123"/>
      <c r="BQ1294" s="42"/>
      <c r="BR1294" s="96"/>
    </row>
    <row r="1295" spans="1:70" ht="30" hidden="1" customHeight="1" x14ac:dyDescent="0.35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 t="s">
        <v>108</v>
      </c>
      <c r="BM1295" s="98"/>
      <c r="BN1295" s="99"/>
      <c r="BO1295" s="123"/>
      <c r="BP1295" s="123"/>
      <c r="BQ1295" s="42"/>
      <c r="BR1295" s="96"/>
    </row>
    <row r="1296" spans="1:70" ht="30" hidden="1" customHeight="1" x14ac:dyDescent="0.35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 t="s">
        <v>108</v>
      </c>
      <c r="BM1296" s="98"/>
      <c r="BN1296" s="99"/>
      <c r="BO1296" s="123"/>
      <c r="BP1296" s="123"/>
      <c r="BQ1296" s="42"/>
      <c r="BR1296" s="96"/>
    </row>
    <row r="1297" spans="1:70" ht="30" hidden="1" customHeight="1" x14ac:dyDescent="0.35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 t="s">
        <v>108</v>
      </c>
      <c r="BM1297" s="98"/>
      <c r="BN1297" s="99"/>
      <c r="BO1297" s="123"/>
      <c r="BP1297" s="123"/>
      <c r="BQ1297" s="42"/>
      <c r="BR1297" s="96"/>
    </row>
    <row r="1298" spans="1:70" ht="30" hidden="1" customHeight="1" x14ac:dyDescent="0.35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 t="s">
        <v>108</v>
      </c>
      <c r="BM1298" s="98"/>
      <c r="BN1298" s="99"/>
      <c r="BO1298" s="123"/>
      <c r="BP1298" s="123"/>
      <c r="BQ1298" s="42"/>
      <c r="BR1298" s="96"/>
    </row>
    <row r="1299" spans="1:70" ht="30" hidden="1" customHeight="1" x14ac:dyDescent="0.35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 t="s">
        <v>108</v>
      </c>
      <c r="BM1299" s="98"/>
      <c r="BN1299" s="99"/>
      <c r="BO1299" s="123"/>
      <c r="BP1299" s="123"/>
      <c r="BQ1299" s="42"/>
      <c r="BR1299" s="96"/>
    </row>
    <row r="1300" spans="1:70" ht="30" hidden="1" customHeight="1" x14ac:dyDescent="0.35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 t="s">
        <v>108</v>
      </c>
      <c r="BM1300" s="98"/>
      <c r="BN1300" s="99"/>
      <c r="BO1300" s="123"/>
      <c r="BP1300" s="123"/>
      <c r="BQ1300" s="42"/>
      <c r="BR1300" s="96"/>
    </row>
    <row r="1301" spans="1:70" ht="30" hidden="1" customHeight="1" x14ac:dyDescent="0.35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 t="s">
        <v>108</v>
      </c>
      <c r="BM1301" s="98"/>
      <c r="BN1301" s="99"/>
      <c r="BO1301" s="123"/>
      <c r="BP1301" s="123"/>
      <c r="BQ1301" s="42"/>
      <c r="BR1301" s="96"/>
    </row>
    <row r="1302" spans="1:70" ht="30" hidden="1" customHeight="1" x14ac:dyDescent="0.35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 t="s">
        <v>108</v>
      </c>
      <c r="BM1302" s="98"/>
      <c r="BN1302" s="99"/>
      <c r="BO1302" s="123"/>
      <c r="BP1302" s="123"/>
      <c r="BQ1302" s="42"/>
      <c r="BR1302" s="96"/>
    </row>
    <row r="1303" spans="1:70" ht="30" hidden="1" customHeight="1" x14ac:dyDescent="0.35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 t="s">
        <v>108</v>
      </c>
      <c r="BM1303" s="98"/>
      <c r="BN1303" s="99"/>
      <c r="BO1303" s="123"/>
      <c r="BP1303" s="123"/>
      <c r="BQ1303" s="42"/>
      <c r="BR1303" s="96"/>
    </row>
    <row r="1304" spans="1:70" ht="30" hidden="1" customHeight="1" x14ac:dyDescent="0.35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 t="s">
        <v>108</v>
      </c>
      <c r="BM1304" s="98"/>
      <c r="BN1304" s="99"/>
      <c r="BO1304" s="123"/>
      <c r="BP1304" s="123"/>
      <c r="BQ1304" s="42"/>
      <c r="BR1304" s="96"/>
    </row>
    <row r="1305" spans="1:70" ht="30" hidden="1" customHeight="1" x14ac:dyDescent="0.35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 t="s">
        <v>108</v>
      </c>
      <c r="BM1305" s="98"/>
      <c r="BN1305" s="99"/>
      <c r="BO1305" s="123"/>
      <c r="BP1305" s="123"/>
      <c r="BQ1305" s="42"/>
      <c r="BR1305" s="96"/>
    </row>
    <row r="1306" spans="1:70" ht="30" hidden="1" customHeight="1" x14ac:dyDescent="0.35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 t="s">
        <v>108</v>
      </c>
      <c r="BM1306" s="98"/>
      <c r="BN1306" s="99"/>
      <c r="BO1306" s="123"/>
      <c r="BP1306" s="123"/>
      <c r="BQ1306" s="42"/>
      <c r="BR1306" s="96"/>
    </row>
    <row r="1307" spans="1:70" ht="30" hidden="1" customHeight="1" x14ac:dyDescent="0.35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 t="s">
        <v>108</v>
      </c>
      <c r="BM1307" s="98"/>
      <c r="BN1307" s="99"/>
      <c r="BO1307" s="123"/>
      <c r="BP1307" s="123"/>
      <c r="BQ1307" s="42"/>
      <c r="BR1307" s="96"/>
    </row>
    <row r="1308" spans="1:70" ht="30" hidden="1" customHeight="1" x14ac:dyDescent="0.35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 t="s">
        <v>108</v>
      </c>
      <c r="BM1308" s="98"/>
      <c r="BN1308" s="99"/>
      <c r="BO1308" s="123"/>
      <c r="BP1308" s="123"/>
      <c r="BQ1308" s="42"/>
      <c r="BR1308" s="96"/>
    </row>
    <row r="1309" spans="1:70" ht="30" hidden="1" customHeight="1" x14ac:dyDescent="0.35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 t="s">
        <v>108</v>
      </c>
      <c r="BM1309" s="98"/>
      <c r="BN1309" s="99"/>
      <c r="BO1309" s="123"/>
      <c r="BP1309" s="123"/>
      <c r="BQ1309" s="42"/>
      <c r="BR1309" s="96"/>
    </row>
    <row r="1310" spans="1:70" ht="30" hidden="1" customHeight="1" x14ac:dyDescent="0.35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 t="s">
        <v>108</v>
      </c>
      <c r="BM1310" s="98"/>
      <c r="BN1310" s="99"/>
      <c r="BO1310" s="123"/>
      <c r="BP1310" s="123"/>
      <c r="BQ1310" s="42"/>
      <c r="BR1310" s="96"/>
    </row>
    <row r="1311" spans="1:70" ht="30" hidden="1" customHeight="1" x14ac:dyDescent="0.35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 t="s">
        <v>108</v>
      </c>
      <c r="BM1311" s="98"/>
      <c r="BN1311" s="99"/>
      <c r="BO1311" s="123"/>
      <c r="BP1311" s="123"/>
      <c r="BQ1311" s="42"/>
      <c r="BR1311" s="96"/>
    </row>
    <row r="1312" spans="1:70" ht="30" hidden="1" customHeight="1" x14ac:dyDescent="0.35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 t="s">
        <v>108</v>
      </c>
      <c r="BM1312" s="98"/>
      <c r="BN1312" s="99"/>
      <c r="BO1312" s="123"/>
      <c r="BP1312" s="123"/>
      <c r="BQ1312" s="42"/>
      <c r="BR1312" s="96"/>
    </row>
    <row r="1313" spans="1:70" ht="30" hidden="1" customHeight="1" x14ac:dyDescent="0.35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 t="s">
        <v>108</v>
      </c>
      <c r="BM1313" s="98"/>
      <c r="BN1313" s="99"/>
      <c r="BO1313" s="123"/>
      <c r="BP1313" s="123"/>
      <c r="BQ1313" s="42"/>
      <c r="BR1313" s="96"/>
    </row>
    <row r="1314" spans="1:70" ht="30" hidden="1" customHeight="1" x14ac:dyDescent="0.35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 t="s">
        <v>108</v>
      </c>
      <c r="BM1314" s="98"/>
      <c r="BN1314" s="99"/>
      <c r="BO1314" s="123"/>
      <c r="BP1314" s="123"/>
      <c r="BQ1314" s="42"/>
      <c r="BR1314" s="96"/>
    </row>
    <row r="1315" spans="1:70" ht="30" hidden="1" customHeight="1" x14ac:dyDescent="0.35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 t="s">
        <v>108</v>
      </c>
      <c r="BM1315" s="98"/>
      <c r="BN1315" s="99"/>
      <c r="BO1315" s="123"/>
      <c r="BP1315" s="123"/>
      <c r="BQ1315" s="42"/>
      <c r="BR1315" s="96"/>
    </row>
    <row r="1316" spans="1:70" ht="30" hidden="1" customHeight="1" x14ac:dyDescent="0.35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 t="s">
        <v>108</v>
      </c>
      <c r="BM1316" s="98"/>
      <c r="BN1316" s="99"/>
      <c r="BO1316" s="123"/>
      <c r="BP1316" s="123"/>
      <c r="BQ1316" s="42"/>
      <c r="BR1316" s="96"/>
    </row>
    <row r="1317" spans="1:70" ht="30" hidden="1" customHeight="1" x14ac:dyDescent="0.35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 t="s">
        <v>108</v>
      </c>
      <c r="BM1317" s="98"/>
      <c r="BN1317" s="99"/>
      <c r="BO1317" s="123"/>
      <c r="BP1317" s="123"/>
      <c r="BQ1317" s="42"/>
      <c r="BR1317" s="96"/>
    </row>
    <row r="1318" spans="1:70" ht="30" hidden="1" customHeight="1" x14ac:dyDescent="0.35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 t="s">
        <v>108</v>
      </c>
      <c r="BM1318" s="98"/>
      <c r="BN1318" s="99"/>
      <c r="BO1318" s="123"/>
      <c r="BP1318" s="123"/>
      <c r="BQ1318" s="42"/>
      <c r="BR1318" s="96"/>
    </row>
    <row r="1319" spans="1:70" ht="30" hidden="1" customHeight="1" x14ac:dyDescent="0.35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 t="s">
        <v>108</v>
      </c>
      <c r="BM1319" s="98"/>
      <c r="BN1319" s="99"/>
      <c r="BO1319" s="123"/>
      <c r="BP1319" s="123"/>
      <c r="BQ1319" s="42"/>
      <c r="BR1319" s="96"/>
    </row>
    <row r="1320" spans="1:70" ht="30" hidden="1" customHeight="1" x14ac:dyDescent="0.35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 t="s">
        <v>108</v>
      </c>
      <c r="BM1320" s="98"/>
      <c r="BN1320" s="99"/>
      <c r="BO1320" s="123"/>
      <c r="BP1320" s="123"/>
      <c r="BQ1320" s="42"/>
      <c r="BR1320" s="96"/>
    </row>
    <row r="1321" spans="1:70" ht="30" hidden="1" customHeight="1" x14ac:dyDescent="0.35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 t="s">
        <v>108</v>
      </c>
      <c r="BM1321" s="98"/>
      <c r="BN1321" s="99"/>
      <c r="BO1321" s="123"/>
      <c r="BP1321" s="123"/>
      <c r="BQ1321" s="42"/>
      <c r="BR1321" s="96"/>
    </row>
    <row r="1322" spans="1:70" ht="30" hidden="1" customHeight="1" x14ac:dyDescent="0.35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 t="s">
        <v>108</v>
      </c>
      <c r="BM1322" s="98"/>
      <c r="BN1322" s="99"/>
      <c r="BO1322" s="123"/>
      <c r="BP1322" s="123"/>
      <c r="BQ1322" s="42"/>
      <c r="BR1322" s="96"/>
    </row>
    <row r="1323" spans="1:70" ht="30" hidden="1" customHeight="1" x14ac:dyDescent="0.35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 t="s">
        <v>108</v>
      </c>
      <c r="BM1323" s="98"/>
      <c r="BN1323" s="99"/>
      <c r="BO1323" s="123"/>
      <c r="BP1323" s="123"/>
      <c r="BQ1323" s="42"/>
      <c r="BR1323" s="96"/>
    </row>
    <row r="1324" spans="1:70" ht="30" hidden="1" customHeight="1" x14ac:dyDescent="0.35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 t="s">
        <v>108</v>
      </c>
      <c r="BM1324" s="98"/>
      <c r="BN1324" s="99"/>
      <c r="BO1324" s="123"/>
      <c r="BP1324" s="123"/>
      <c r="BQ1324" s="42"/>
      <c r="BR1324" s="96"/>
    </row>
    <row r="1325" spans="1:70" ht="30" hidden="1" customHeight="1" x14ac:dyDescent="0.35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 t="s">
        <v>108</v>
      </c>
      <c r="BM1325" s="98"/>
      <c r="BN1325" s="99"/>
      <c r="BO1325" s="123"/>
      <c r="BP1325" s="123"/>
      <c r="BQ1325" s="42"/>
      <c r="BR1325" s="96"/>
    </row>
    <row r="1326" spans="1:70" ht="30" hidden="1" customHeight="1" x14ac:dyDescent="0.35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 t="s">
        <v>108</v>
      </c>
      <c r="BM1326" s="98"/>
      <c r="BN1326" s="99"/>
      <c r="BO1326" s="123"/>
      <c r="BP1326" s="123"/>
      <c r="BQ1326" s="42"/>
      <c r="BR1326" s="96"/>
    </row>
    <row r="1327" spans="1:70" ht="30" hidden="1" customHeight="1" x14ac:dyDescent="0.35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 t="s">
        <v>108</v>
      </c>
      <c r="BM1327" s="98"/>
      <c r="BN1327" s="99"/>
      <c r="BO1327" s="123"/>
      <c r="BP1327" s="123"/>
      <c r="BQ1327" s="42"/>
      <c r="BR1327" s="96"/>
    </row>
    <row r="1328" spans="1:70" ht="30" hidden="1" customHeight="1" x14ac:dyDescent="0.35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 t="s">
        <v>108</v>
      </c>
      <c r="BM1328" s="98"/>
      <c r="BN1328" s="99"/>
      <c r="BO1328" s="123"/>
      <c r="BP1328" s="123"/>
      <c r="BQ1328" s="42"/>
      <c r="BR1328" s="96"/>
    </row>
    <row r="1329" spans="1:70" ht="30" hidden="1" customHeight="1" x14ac:dyDescent="0.35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 t="s">
        <v>108</v>
      </c>
      <c r="BM1329" s="98"/>
      <c r="BN1329" s="99"/>
      <c r="BO1329" s="123"/>
      <c r="BP1329" s="123"/>
      <c r="BQ1329" s="42"/>
      <c r="BR1329" s="96"/>
    </row>
    <row r="1330" spans="1:70" ht="30" hidden="1" customHeight="1" x14ac:dyDescent="0.35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 t="s">
        <v>108</v>
      </c>
      <c r="BM1330" s="98"/>
      <c r="BN1330" s="99"/>
      <c r="BO1330" s="123"/>
      <c r="BP1330" s="123"/>
      <c r="BQ1330" s="42"/>
      <c r="BR1330" s="96"/>
    </row>
    <row r="1331" spans="1:70" ht="30" hidden="1" customHeight="1" x14ac:dyDescent="0.35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 t="s">
        <v>108</v>
      </c>
      <c r="BM1331" s="98"/>
      <c r="BN1331" s="99"/>
      <c r="BO1331" s="123"/>
      <c r="BP1331" s="123"/>
      <c r="BQ1331" s="42"/>
      <c r="BR1331" s="96"/>
    </row>
    <row r="1332" spans="1:70" ht="30" hidden="1" customHeight="1" x14ac:dyDescent="0.35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 t="s">
        <v>108</v>
      </c>
      <c r="BM1332" s="98"/>
      <c r="BN1332" s="99"/>
      <c r="BO1332" s="123"/>
      <c r="BP1332" s="123"/>
      <c r="BQ1332" s="42"/>
      <c r="BR1332" s="96"/>
    </row>
    <row r="1333" spans="1:70" ht="30" hidden="1" customHeight="1" x14ac:dyDescent="0.35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 t="s">
        <v>108</v>
      </c>
      <c r="BM1333" s="98"/>
      <c r="BN1333" s="99"/>
      <c r="BO1333" s="123"/>
      <c r="BP1333" s="123"/>
      <c r="BQ1333" s="42"/>
      <c r="BR1333" s="96"/>
    </row>
    <row r="1334" spans="1:70" ht="30" hidden="1" customHeight="1" x14ac:dyDescent="0.35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 t="s">
        <v>108</v>
      </c>
      <c r="BM1334" s="98"/>
      <c r="BN1334" s="99"/>
      <c r="BO1334" s="123"/>
      <c r="BP1334" s="123"/>
      <c r="BQ1334" s="42"/>
      <c r="BR1334" s="96"/>
    </row>
    <row r="1335" spans="1:70" ht="30" hidden="1" customHeight="1" x14ac:dyDescent="0.35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 t="s">
        <v>108</v>
      </c>
      <c r="BM1335" s="98"/>
      <c r="BN1335" s="99"/>
      <c r="BO1335" s="123"/>
      <c r="BP1335" s="123"/>
      <c r="BQ1335" s="42"/>
      <c r="BR1335" s="96"/>
    </row>
    <row r="1336" spans="1:70" ht="30" hidden="1" customHeight="1" x14ac:dyDescent="0.35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 t="s">
        <v>108</v>
      </c>
      <c r="BM1336" s="98"/>
      <c r="BN1336" s="99"/>
      <c r="BO1336" s="123"/>
      <c r="BP1336" s="123"/>
      <c r="BQ1336" s="42"/>
      <c r="BR1336" s="96"/>
    </row>
    <row r="1337" spans="1:70" ht="30" hidden="1" customHeight="1" x14ac:dyDescent="0.35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 t="s">
        <v>108</v>
      </c>
      <c r="BM1337" s="98"/>
      <c r="BN1337" s="99"/>
      <c r="BO1337" s="123"/>
      <c r="BP1337" s="123"/>
      <c r="BQ1337" s="42"/>
      <c r="BR1337" s="96"/>
    </row>
    <row r="1338" spans="1:70" ht="30" hidden="1" customHeight="1" x14ac:dyDescent="0.35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 t="s">
        <v>108</v>
      </c>
      <c r="BM1338" s="98"/>
      <c r="BN1338" s="99"/>
      <c r="BO1338" s="123"/>
      <c r="BP1338" s="123"/>
      <c r="BQ1338" s="42"/>
      <c r="BR1338" s="96"/>
    </row>
    <row r="1339" spans="1:70" ht="30" hidden="1" customHeight="1" x14ac:dyDescent="0.35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 t="s">
        <v>108</v>
      </c>
      <c r="BM1339" s="98"/>
      <c r="BN1339" s="99"/>
      <c r="BO1339" s="123"/>
      <c r="BP1339" s="123"/>
      <c r="BQ1339" s="42"/>
      <c r="BR1339" s="96"/>
    </row>
    <row r="1340" spans="1:70" ht="30" hidden="1" customHeight="1" x14ac:dyDescent="0.35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 t="s">
        <v>108</v>
      </c>
      <c r="BM1340" s="98"/>
      <c r="BN1340" s="99"/>
      <c r="BO1340" s="123"/>
      <c r="BP1340" s="123"/>
      <c r="BQ1340" s="42"/>
      <c r="BR1340" s="96"/>
    </row>
    <row r="1341" spans="1:70" ht="30" hidden="1" customHeight="1" x14ac:dyDescent="0.35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 t="s">
        <v>108</v>
      </c>
      <c r="BM1341" s="98"/>
      <c r="BN1341" s="99"/>
      <c r="BO1341" s="123"/>
      <c r="BP1341" s="123"/>
      <c r="BQ1341" s="42"/>
      <c r="BR1341" s="96"/>
    </row>
    <row r="1342" spans="1:70" ht="30" hidden="1" customHeight="1" x14ac:dyDescent="0.35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 t="s">
        <v>108</v>
      </c>
      <c r="BM1342" s="98"/>
      <c r="BN1342" s="99"/>
      <c r="BO1342" s="123"/>
      <c r="BP1342" s="123"/>
      <c r="BQ1342" s="42"/>
      <c r="BR1342" s="96"/>
    </row>
    <row r="1343" spans="1:70" ht="30" hidden="1" customHeight="1" x14ac:dyDescent="0.35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 t="s">
        <v>108</v>
      </c>
      <c r="BM1343" s="98"/>
      <c r="BN1343" s="99"/>
      <c r="BO1343" s="123"/>
      <c r="BP1343" s="123"/>
      <c r="BQ1343" s="42"/>
      <c r="BR1343" s="96"/>
    </row>
    <row r="1344" spans="1:70" ht="30" hidden="1" customHeight="1" x14ac:dyDescent="0.35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 t="s">
        <v>108</v>
      </c>
      <c r="BM1344" s="98"/>
      <c r="BN1344" s="99"/>
      <c r="BO1344" s="123"/>
      <c r="BP1344" s="123"/>
      <c r="BQ1344" s="42"/>
      <c r="BR1344" s="96"/>
    </row>
    <row r="1345" spans="1:70" ht="30" hidden="1" customHeight="1" x14ac:dyDescent="0.35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 t="s">
        <v>108</v>
      </c>
      <c r="BM1345" s="98"/>
      <c r="BN1345" s="99"/>
      <c r="BO1345" s="123"/>
      <c r="BP1345" s="123"/>
      <c r="BQ1345" s="42"/>
      <c r="BR1345" s="96"/>
    </row>
    <row r="1346" spans="1:70" ht="30" hidden="1" customHeight="1" x14ac:dyDescent="0.35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 t="s">
        <v>108</v>
      </c>
      <c r="BM1346" s="98"/>
      <c r="BN1346" s="99"/>
      <c r="BO1346" s="123"/>
      <c r="BP1346" s="123"/>
      <c r="BQ1346" s="42"/>
      <c r="BR1346" s="96"/>
    </row>
    <row r="1347" spans="1:70" ht="30" hidden="1" customHeight="1" x14ac:dyDescent="0.35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 t="s">
        <v>108</v>
      </c>
      <c r="BM1347" s="98"/>
      <c r="BN1347" s="99"/>
      <c r="BO1347" s="123"/>
      <c r="BP1347" s="123"/>
      <c r="BQ1347" s="42"/>
      <c r="BR1347" s="96"/>
    </row>
    <row r="1348" spans="1:70" ht="30" hidden="1" customHeight="1" x14ac:dyDescent="0.35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 t="s">
        <v>108</v>
      </c>
      <c r="BM1348" s="98"/>
      <c r="BN1348" s="99"/>
      <c r="BO1348" s="123"/>
      <c r="BP1348" s="123"/>
      <c r="BQ1348" s="42"/>
      <c r="BR1348" s="96"/>
    </row>
    <row r="1349" spans="1:70" ht="30" hidden="1" customHeight="1" x14ac:dyDescent="0.35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 t="s">
        <v>108</v>
      </c>
      <c r="BM1349" s="98"/>
      <c r="BN1349" s="99"/>
      <c r="BO1349" s="123"/>
      <c r="BP1349" s="123"/>
      <c r="BQ1349" s="42"/>
      <c r="BR1349" s="96"/>
    </row>
    <row r="1350" spans="1:70" ht="30" hidden="1" customHeight="1" x14ac:dyDescent="0.35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 t="s">
        <v>108</v>
      </c>
      <c r="BM1350" s="98"/>
      <c r="BN1350" s="99"/>
      <c r="BO1350" s="123"/>
      <c r="BP1350" s="123"/>
      <c r="BQ1350" s="42"/>
      <c r="BR1350" s="96"/>
    </row>
    <row r="1351" spans="1:70" ht="30" hidden="1" customHeight="1" x14ac:dyDescent="0.35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 t="s">
        <v>108</v>
      </c>
      <c r="BM1351" s="98"/>
      <c r="BN1351" s="99"/>
      <c r="BO1351" s="123"/>
      <c r="BP1351" s="123"/>
      <c r="BQ1351" s="42"/>
      <c r="BR1351" s="96"/>
    </row>
    <row r="1352" spans="1:70" ht="30" hidden="1" customHeight="1" x14ac:dyDescent="0.35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 t="s">
        <v>108</v>
      </c>
      <c r="BM1352" s="98"/>
      <c r="BN1352" s="99"/>
      <c r="BO1352" s="123"/>
      <c r="BP1352" s="123"/>
      <c r="BQ1352" s="42"/>
      <c r="BR1352" s="96"/>
    </row>
    <row r="1353" spans="1:70" ht="30" hidden="1" customHeight="1" x14ac:dyDescent="0.35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 t="s">
        <v>108</v>
      </c>
      <c r="BM1353" s="98"/>
      <c r="BN1353" s="99"/>
      <c r="BO1353" s="123"/>
      <c r="BP1353" s="123"/>
      <c r="BQ1353" s="42"/>
      <c r="BR1353" s="96"/>
    </row>
    <row r="1354" spans="1:70" ht="30" hidden="1" customHeight="1" x14ac:dyDescent="0.35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 t="s">
        <v>108</v>
      </c>
      <c r="BM1354" s="98"/>
      <c r="BN1354" s="99"/>
      <c r="BO1354" s="123"/>
      <c r="BP1354" s="123"/>
      <c r="BQ1354" s="42"/>
      <c r="BR1354" s="96"/>
    </row>
    <row r="1355" spans="1:70" ht="30" hidden="1" customHeight="1" x14ac:dyDescent="0.35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 t="s">
        <v>108</v>
      </c>
      <c r="BM1355" s="98"/>
      <c r="BN1355" s="99"/>
      <c r="BO1355" s="123"/>
      <c r="BP1355" s="123"/>
      <c r="BQ1355" s="42"/>
      <c r="BR1355" s="96"/>
    </row>
    <row r="1356" spans="1:70" ht="30" hidden="1" customHeight="1" x14ac:dyDescent="0.35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 t="s">
        <v>108</v>
      </c>
      <c r="BM1356" s="98"/>
      <c r="BN1356" s="99"/>
      <c r="BO1356" s="123"/>
      <c r="BP1356" s="123"/>
      <c r="BQ1356" s="42"/>
      <c r="BR1356" s="96"/>
    </row>
    <row r="1357" spans="1:70" ht="30" hidden="1" customHeight="1" x14ac:dyDescent="0.35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 t="s">
        <v>108</v>
      </c>
      <c r="BM1357" s="98"/>
      <c r="BN1357" s="99"/>
      <c r="BO1357" s="123"/>
      <c r="BP1357" s="123"/>
      <c r="BQ1357" s="42"/>
      <c r="BR1357" s="96"/>
    </row>
    <row r="1358" spans="1:70" ht="30" hidden="1" customHeight="1" x14ac:dyDescent="0.35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 t="s">
        <v>108</v>
      </c>
      <c r="BM1358" s="98"/>
      <c r="BN1358" s="99"/>
      <c r="BO1358" s="123"/>
      <c r="BP1358" s="123"/>
      <c r="BQ1358" s="42"/>
      <c r="BR1358" s="96"/>
    </row>
    <row r="1359" spans="1:70" ht="30" hidden="1" customHeight="1" x14ac:dyDescent="0.35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 t="s">
        <v>108</v>
      </c>
      <c r="BM1359" s="98"/>
      <c r="BN1359" s="99"/>
      <c r="BO1359" s="123"/>
      <c r="BP1359" s="123"/>
      <c r="BQ1359" s="42"/>
      <c r="BR1359" s="96"/>
    </row>
    <row r="1360" spans="1:70" ht="30" hidden="1" customHeight="1" x14ac:dyDescent="0.35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 t="s">
        <v>108</v>
      </c>
      <c r="BM1360" s="98"/>
      <c r="BN1360" s="99"/>
      <c r="BO1360" s="123"/>
      <c r="BP1360" s="123"/>
      <c r="BQ1360" s="42"/>
      <c r="BR1360" s="96"/>
    </row>
    <row r="1361" spans="1:70" ht="30" hidden="1" customHeight="1" x14ac:dyDescent="0.35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 t="s">
        <v>108</v>
      </c>
      <c r="BM1361" s="98"/>
      <c r="BN1361" s="99"/>
      <c r="BO1361" s="123"/>
      <c r="BP1361" s="123"/>
      <c r="BQ1361" s="42"/>
      <c r="BR1361" s="96"/>
    </row>
    <row r="1362" spans="1:70" ht="30" hidden="1" customHeight="1" x14ac:dyDescent="0.35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 t="s">
        <v>108</v>
      </c>
      <c r="BM1362" s="98"/>
      <c r="BN1362" s="99"/>
      <c r="BO1362" s="123"/>
      <c r="BP1362" s="123"/>
      <c r="BQ1362" s="42"/>
      <c r="BR1362" s="96"/>
    </row>
    <row r="1363" spans="1:70" ht="30" hidden="1" customHeight="1" x14ac:dyDescent="0.35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 t="s">
        <v>108</v>
      </c>
      <c r="BM1363" s="98"/>
      <c r="BN1363" s="99"/>
      <c r="BO1363" s="123"/>
      <c r="BP1363" s="123"/>
      <c r="BQ1363" s="42"/>
      <c r="BR1363" s="96"/>
    </row>
    <row r="1364" spans="1:70" ht="30" hidden="1" customHeight="1" x14ac:dyDescent="0.35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 t="s">
        <v>108</v>
      </c>
      <c r="BM1364" s="98"/>
      <c r="BN1364" s="99"/>
      <c r="BO1364" s="123"/>
      <c r="BP1364" s="123"/>
      <c r="BQ1364" s="42"/>
      <c r="BR1364" s="96"/>
    </row>
    <row r="1365" spans="1:70" ht="30" hidden="1" customHeight="1" x14ac:dyDescent="0.35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 t="s">
        <v>108</v>
      </c>
      <c r="BM1365" s="98"/>
      <c r="BN1365" s="99"/>
      <c r="BO1365" s="123"/>
      <c r="BP1365" s="123"/>
      <c r="BQ1365" s="42"/>
      <c r="BR1365" s="96"/>
    </row>
    <row r="1366" spans="1:70" ht="30" hidden="1" customHeight="1" x14ac:dyDescent="0.35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 t="s">
        <v>108</v>
      </c>
      <c r="BM1366" s="98"/>
      <c r="BN1366" s="99"/>
      <c r="BO1366" s="123"/>
      <c r="BP1366" s="123"/>
      <c r="BQ1366" s="42"/>
      <c r="BR1366" s="96"/>
    </row>
    <row r="1367" spans="1:70" ht="30" hidden="1" customHeight="1" x14ac:dyDescent="0.35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 t="s">
        <v>108</v>
      </c>
      <c r="BM1367" s="98"/>
      <c r="BN1367" s="99"/>
      <c r="BO1367" s="123"/>
      <c r="BP1367" s="123"/>
      <c r="BQ1367" s="42"/>
      <c r="BR1367" s="96"/>
    </row>
    <row r="1368" spans="1:70" ht="30" hidden="1" customHeight="1" x14ac:dyDescent="0.35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 t="s">
        <v>108</v>
      </c>
      <c r="BM1368" s="98"/>
      <c r="BN1368" s="99"/>
      <c r="BO1368" s="123"/>
      <c r="BP1368" s="123"/>
      <c r="BQ1368" s="42"/>
      <c r="BR1368" s="96"/>
    </row>
    <row r="1369" spans="1:70" ht="30" hidden="1" customHeight="1" x14ac:dyDescent="0.35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 t="s">
        <v>108</v>
      </c>
      <c r="BM1369" s="98"/>
      <c r="BN1369" s="99"/>
      <c r="BO1369" s="123"/>
      <c r="BP1369" s="123"/>
      <c r="BQ1369" s="42"/>
      <c r="BR1369" s="96"/>
    </row>
    <row r="1370" spans="1:70" ht="30" hidden="1" customHeight="1" x14ac:dyDescent="0.35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 t="s">
        <v>108</v>
      </c>
      <c r="BM1370" s="98"/>
      <c r="BN1370" s="99"/>
      <c r="BO1370" s="123"/>
      <c r="BP1370" s="123"/>
      <c r="BQ1370" s="42"/>
      <c r="BR1370" s="96"/>
    </row>
    <row r="1371" spans="1:70" ht="30" hidden="1" customHeight="1" x14ac:dyDescent="0.35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 t="s">
        <v>108</v>
      </c>
      <c r="BM1371" s="98"/>
      <c r="BN1371" s="99"/>
      <c r="BO1371" s="123"/>
      <c r="BP1371" s="123"/>
      <c r="BQ1371" s="42"/>
      <c r="BR1371" s="96"/>
    </row>
    <row r="1372" spans="1:70" ht="30" hidden="1" customHeight="1" x14ac:dyDescent="0.35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 t="s">
        <v>108</v>
      </c>
      <c r="BM1372" s="98"/>
      <c r="BN1372" s="99"/>
      <c r="BO1372" s="123"/>
      <c r="BP1372" s="123"/>
      <c r="BQ1372" s="42"/>
      <c r="BR1372" s="96"/>
    </row>
    <row r="1373" spans="1:70" ht="30" hidden="1" customHeight="1" x14ac:dyDescent="0.35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 t="s">
        <v>108</v>
      </c>
      <c r="BM1373" s="98"/>
      <c r="BN1373" s="99"/>
      <c r="BO1373" s="123"/>
      <c r="BP1373" s="123"/>
      <c r="BQ1373" s="42"/>
      <c r="BR1373" s="96"/>
    </row>
    <row r="1374" spans="1:70" ht="30" hidden="1" customHeight="1" x14ac:dyDescent="0.35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 t="s">
        <v>108</v>
      </c>
      <c r="BM1374" s="98"/>
      <c r="BN1374" s="99"/>
      <c r="BO1374" s="123"/>
      <c r="BP1374" s="123"/>
      <c r="BQ1374" s="42"/>
      <c r="BR1374" s="96"/>
    </row>
    <row r="1375" spans="1:70" ht="30" hidden="1" customHeight="1" x14ac:dyDescent="0.35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 t="s">
        <v>108</v>
      </c>
      <c r="BM1375" s="98"/>
      <c r="BN1375" s="99"/>
      <c r="BO1375" s="123"/>
      <c r="BP1375" s="123"/>
      <c r="BQ1375" s="42"/>
      <c r="BR1375" s="96"/>
    </row>
    <row r="1376" spans="1:70" ht="30" hidden="1" customHeight="1" x14ac:dyDescent="0.35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 t="s">
        <v>108</v>
      </c>
      <c r="BM1376" s="98"/>
      <c r="BN1376" s="99"/>
      <c r="BO1376" s="123"/>
      <c r="BP1376" s="123"/>
      <c r="BQ1376" s="42"/>
      <c r="BR1376" s="96"/>
    </row>
    <row r="1377" spans="1:70" ht="30" hidden="1" customHeight="1" x14ac:dyDescent="0.35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 t="s">
        <v>108</v>
      </c>
      <c r="BM1377" s="98"/>
      <c r="BN1377" s="99"/>
      <c r="BO1377" s="123"/>
      <c r="BP1377" s="123"/>
      <c r="BQ1377" s="42"/>
      <c r="BR1377" s="96"/>
    </row>
    <row r="1378" spans="1:70" ht="30" hidden="1" customHeight="1" x14ac:dyDescent="0.35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 t="s">
        <v>108</v>
      </c>
      <c r="BM1378" s="98"/>
      <c r="BN1378" s="99"/>
      <c r="BO1378" s="123"/>
      <c r="BP1378" s="123"/>
      <c r="BQ1378" s="42"/>
      <c r="BR1378" s="96"/>
    </row>
    <row r="1379" spans="1:70" ht="30" hidden="1" customHeight="1" x14ac:dyDescent="0.35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 t="s">
        <v>108</v>
      </c>
      <c r="BM1379" s="98"/>
      <c r="BN1379" s="99"/>
      <c r="BO1379" s="123"/>
      <c r="BP1379" s="123"/>
      <c r="BQ1379" s="42"/>
      <c r="BR1379" s="96"/>
    </row>
    <row r="1380" spans="1:70" ht="30" hidden="1" customHeight="1" x14ac:dyDescent="0.35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 t="s">
        <v>108</v>
      </c>
      <c r="BM1380" s="98"/>
      <c r="BN1380" s="99"/>
      <c r="BO1380" s="123"/>
      <c r="BP1380" s="123"/>
      <c r="BQ1380" s="42"/>
      <c r="BR1380" s="96"/>
    </row>
    <row r="1381" spans="1:70" ht="30" hidden="1" customHeight="1" x14ac:dyDescent="0.35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 t="s">
        <v>108</v>
      </c>
      <c r="BM1381" s="98"/>
      <c r="BN1381" s="99"/>
      <c r="BO1381" s="123"/>
      <c r="BP1381" s="123"/>
      <c r="BQ1381" s="42"/>
      <c r="BR1381" s="96"/>
    </row>
    <row r="1382" spans="1:70" ht="30" hidden="1" customHeight="1" x14ac:dyDescent="0.35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 t="s">
        <v>108</v>
      </c>
      <c r="BM1382" s="98"/>
      <c r="BN1382" s="99"/>
      <c r="BO1382" s="123"/>
      <c r="BP1382" s="123"/>
      <c r="BQ1382" s="42"/>
      <c r="BR1382" s="96"/>
    </row>
    <row r="1383" spans="1:70" ht="30" hidden="1" customHeight="1" x14ac:dyDescent="0.35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 t="s">
        <v>108</v>
      </c>
      <c r="BM1383" s="98"/>
      <c r="BN1383" s="99"/>
      <c r="BO1383" s="123"/>
      <c r="BP1383" s="123"/>
      <c r="BQ1383" s="42"/>
      <c r="BR1383" s="96"/>
    </row>
    <row r="1384" spans="1:70" ht="30" hidden="1" customHeight="1" x14ac:dyDescent="0.35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 t="s">
        <v>108</v>
      </c>
      <c r="BM1384" s="98"/>
      <c r="BN1384" s="99"/>
      <c r="BO1384" s="123"/>
      <c r="BP1384" s="123"/>
      <c r="BQ1384" s="42"/>
      <c r="BR1384" s="96"/>
    </row>
    <row r="1385" spans="1:70" ht="30" hidden="1" customHeight="1" x14ac:dyDescent="0.35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 t="s">
        <v>108</v>
      </c>
      <c r="BM1385" s="98"/>
      <c r="BN1385" s="99"/>
      <c r="BO1385" s="123"/>
      <c r="BP1385" s="123"/>
      <c r="BQ1385" s="42"/>
      <c r="BR1385" s="96"/>
    </row>
    <row r="1386" spans="1:70" ht="30" hidden="1" customHeight="1" x14ac:dyDescent="0.35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 t="s">
        <v>108</v>
      </c>
      <c r="BM1386" s="98"/>
      <c r="BN1386" s="99"/>
      <c r="BO1386" s="123"/>
      <c r="BP1386" s="123"/>
      <c r="BQ1386" s="42"/>
      <c r="BR1386" s="96"/>
    </row>
    <row r="1387" spans="1:70" ht="30" hidden="1" customHeight="1" x14ac:dyDescent="0.35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 t="s">
        <v>108</v>
      </c>
      <c r="BM1387" s="98"/>
      <c r="BN1387" s="99"/>
      <c r="BO1387" s="123"/>
      <c r="BP1387" s="123"/>
      <c r="BQ1387" s="42"/>
      <c r="BR1387" s="96"/>
    </row>
    <row r="1388" spans="1:70" ht="30" hidden="1" customHeight="1" x14ac:dyDescent="0.35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 t="s">
        <v>108</v>
      </c>
      <c r="BM1388" s="98"/>
      <c r="BN1388" s="99"/>
      <c r="BO1388" s="123"/>
      <c r="BP1388" s="123"/>
      <c r="BQ1388" s="42"/>
      <c r="BR1388" s="96"/>
    </row>
    <row r="1389" spans="1:70" ht="30" hidden="1" customHeight="1" x14ac:dyDescent="0.35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 t="s">
        <v>108</v>
      </c>
      <c r="BM1389" s="98"/>
      <c r="BN1389" s="99"/>
      <c r="BO1389" s="123"/>
      <c r="BP1389" s="123"/>
      <c r="BQ1389" s="42"/>
      <c r="BR1389" s="96"/>
    </row>
    <row r="1390" spans="1:70" ht="30" hidden="1" customHeight="1" x14ac:dyDescent="0.35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 t="s">
        <v>108</v>
      </c>
      <c r="BM1390" s="98"/>
      <c r="BN1390" s="99"/>
      <c r="BO1390" s="123"/>
      <c r="BP1390" s="123"/>
      <c r="BQ1390" s="42"/>
      <c r="BR1390" s="96"/>
    </row>
    <row r="1391" spans="1:70" ht="30" hidden="1" customHeight="1" x14ac:dyDescent="0.35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 t="s">
        <v>108</v>
      </c>
      <c r="BM1391" s="98"/>
      <c r="BN1391" s="99"/>
      <c r="BO1391" s="123"/>
      <c r="BP1391" s="123"/>
      <c r="BQ1391" s="42"/>
      <c r="BR1391" s="96"/>
    </row>
    <row r="1392" spans="1:70" ht="30" hidden="1" customHeight="1" x14ac:dyDescent="0.35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 t="s">
        <v>108</v>
      </c>
      <c r="BM1392" s="98"/>
      <c r="BN1392" s="99"/>
      <c r="BO1392" s="123"/>
      <c r="BP1392" s="123"/>
      <c r="BQ1392" s="42"/>
      <c r="BR1392" s="96"/>
    </row>
    <row r="1393" spans="1:70" ht="30" hidden="1" customHeight="1" x14ac:dyDescent="0.35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 t="s">
        <v>108</v>
      </c>
      <c r="BM1393" s="98"/>
      <c r="BN1393" s="99"/>
      <c r="BO1393" s="123"/>
      <c r="BP1393" s="123"/>
      <c r="BQ1393" s="42"/>
      <c r="BR1393" s="96"/>
    </row>
    <row r="1394" spans="1:70" ht="30" hidden="1" customHeight="1" x14ac:dyDescent="0.35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 t="s">
        <v>108</v>
      </c>
      <c r="BM1394" s="98"/>
      <c r="BN1394" s="99"/>
      <c r="BO1394" s="123"/>
      <c r="BP1394" s="123"/>
      <c r="BQ1394" s="42"/>
      <c r="BR1394" s="96"/>
    </row>
    <row r="1395" spans="1:70" ht="30" hidden="1" customHeight="1" x14ac:dyDescent="0.35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 t="s">
        <v>108</v>
      </c>
      <c r="BM1395" s="98"/>
      <c r="BN1395" s="99"/>
      <c r="BO1395" s="123"/>
      <c r="BP1395" s="123"/>
      <c r="BQ1395" s="42"/>
      <c r="BR1395" s="96"/>
    </row>
    <row r="1396" spans="1:70" ht="30" hidden="1" customHeight="1" x14ac:dyDescent="0.35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 t="s">
        <v>108</v>
      </c>
      <c r="BM1396" s="98"/>
      <c r="BN1396" s="99"/>
      <c r="BO1396" s="123"/>
      <c r="BP1396" s="123"/>
      <c r="BQ1396" s="42"/>
      <c r="BR1396" s="96"/>
    </row>
    <row r="1397" spans="1:70" ht="30" hidden="1" customHeight="1" x14ac:dyDescent="0.35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 t="s">
        <v>108</v>
      </c>
      <c r="BM1397" s="98"/>
      <c r="BN1397" s="99"/>
      <c r="BO1397" s="123"/>
      <c r="BP1397" s="123"/>
      <c r="BQ1397" s="42"/>
      <c r="BR1397" s="96"/>
    </row>
    <row r="1398" spans="1:70" ht="30" hidden="1" customHeight="1" x14ac:dyDescent="0.35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 t="s">
        <v>108</v>
      </c>
      <c r="BM1398" s="98"/>
      <c r="BN1398" s="99"/>
      <c r="BO1398" s="123"/>
      <c r="BP1398" s="123"/>
      <c r="BQ1398" s="42"/>
      <c r="BR1398" s="96"/>
    </row>
    <row r="1399" spans="1:70" ht="30" hidden="1" customHeight="1" x14ac:dyDescent="0.35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 t="s">
        <v>108</v>
      </c>
      <c r="BM1399" s="98"/>
      <c r="BN1399" s="99"/>
      <c r="BO1399" s="123"/>
      <c r="BP1399" s="123"/>
      <c r="BQ1399" s="42"/>
      <c r="BR1399" s="96"/>
    </row>
    <row r="1400" spans="1:70" ht="30" hidden="1" customHeight="1" x14ac:dyDescent="0.35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 t="s">
        <v>108</v>
      </c>
      <c r="BM1400" s="98"/>
      <c r="BN1400" s="99"/>
      <c r="BO1400" s="123"/>
      <c r="BP1400" s="123"/>
      <c r="BQ1400" s="42"/>
      <c r="BR1400" s="96"/>
    </row>
    <row r="1401" spans="1:70" ht="30" hidden="1" customHeight="1" x14ac:dyDescent="0.35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 t="s">
        <v>108</v>
      </c>
      <c r="BM1401" s="98"/>
      <c r="BN1401" s="99"/>
      <c r="BO1401" s="123"/>
      <c r="BP1401" s="123"/>
      <c r="BQ1401" s="42"/>
      <c r="BR1401" s="96"/>
    </row>
    <row r="1402" spans="1:70" ht="30" hidden="1" customHeight="1" x14ac:dyDescent="0.35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 t="s">
        <v>108</v>
      </c>
      <c r="BM1402" s="98"/>
      <c r="BN1402" s="99"/>
      <c r="BO1402" s="123"/>
      <c r="BP1402" s="123"/>
      <c r="BQ1402" s="42"/>
      <c r="BR1402" s="96"/>
    </row>
    <row r="1403" spans="1:70" ht="30" hidden="1" customHeight="1" x14ac:dyDescent="0.35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 t="s">
        <v>108</v>
      </c>
      <c r="BM1403" s="98"/>
      <c r="BN1403" s="99"/>
      <c r="BO1403" s="123"/>
      <c r="BP1403" s="123"/>
      <c r="BQ1403" s="42"/>
      <c r="BR1403" s="96"/>
    </row>
    <row r="1404" spans="1:70" ht="30" hidden="1" customHeight="1" x14ac:dyDescent="0.35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 t="s">
        <v>108</v>
      </c>
      <c r="BM1404" s="98"/>
      <c r="BN1404" s="99"/>
      <c r="BO1404" s="123"/>
      <c r="BP1404" s="123"/>
      <c r="BQ1404" s="42"/>
      <c r="BR1404" s="96"/>
    </row>
    <row r="1405" spans="1:70" ht="30" hidden="1" customHeight="1" x14ac:dyDescent="0.35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 t="s">
        <v>108</v>
      </c>
      <c r="BM1405" s="98"/>
      <c r="BN1405" s="99"/>
      <c r="BO1405" s="123"/>
      <c r="BP1405" s="123"/>
      <c r="BQ1405" s="42"/>
      <c r="BR1405" s="96"/>
    </row>
    <row r="1406" spans="1:70" ht="30" hidden="1" customHeight="1" x14ac:dyDescent="0.35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 t="s">
        <v>108</v>
      </c>
      <c r="BM1406" s="98"/>
      <c r="BN1406" s="99"/>
      <c r="BO1406" s="123"/>
      <c r="BP1406" s="123"/>
      <c r="BQ1406" s="42"/>
      <c r="BR1406" s="96"/>
    </row>
    <row r="1407" spans="1:70" ht="30" hidden="1" customHeight="1" x14ac:dyDescent="0.35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 t="s">
        <v>108</v>
      </c>
      <c r="BM1407" s="98"/>
      <c r="BN1407" s="99"/>
      <c r="BO1407" s="123"/>
      <c r="BP1407" s="123"/>
      <c r="BQ1407" s="42"/>
      <c r="BR1407" s="96"/>
    </row>
    <row r="1408" spans="1:70" ht="30" hidden="1" customHeight="1" x14ac:dyDescent="0.35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 t="s">
        <v>108</v>
      </c>
      <c r="BM1408" s="98"/>
      <c r="BN1408" s="99"/>
      <c r="BO1408" s="123"/>
      <c r="BP1408" s="123"/>
      <c r="BQ1408" s="42"/>
      <c r="BR1408" s="96"/>
    </row>
    <row r="1409" spans="1:70" ht="30" hidden="1" customHeight="1" x14ac:dyDescent="0.35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 t="s">
        <v>108</v>
      </c>
      <c r="BM1409" s="98"/>
      <c r="BN1409" s="99"/>
      <c r="BO1409" s="123"/>
      <c r="BP1409" s="123"/>
      <c r="BQ1409" s="42"/>
      <c r="BR1409" s="96"/>
    </row>
    <row r="1410" spans="1:70" ht="30" hidden="1" customHeight="1" x14ac:dyDescent="0.35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 t="s">
        <v>108</v>
      </c>
      <c r="BM1410" s="98"/>
      <c r="BN1410" s="99"/>
      <c r="BO1410" s="123"/>
      <c r="BP1410" s="123"/>
      <c r="BQ1410" s="42"/>
      <c r="BR1410" s="96"/>
    </row>
    <row r="1411" spans="1:70" ht="30" hidden="1" customHeight="1" x14ac:dyDescent="0.35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 t="s">
        <v>108</v>
      </c>
      <c r="BM1411" s="98"/>
      <c r="BN1411" s="99"/>
      <c r="BO1411" s="123"/>
      <c r="BP1411" s="123"/>
      <c r="BQ1411" s="42"/>
      <c r="BR1411" s="96"/>
    </row>
    <row r="1412" spans="1:70" ht="30" hidden="1" customHeight="1" x14ac:dyDescent="0.35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 t="s">
        <v>108</v>
      </c>
      <c r="BM1412" s="98"/>
      <c r="BN1412" s="99"/>
      <c r="BO1412" s="123"/>
      <c r="BP1412" s="123"/>
      <c r="BQ1412" s="42"/>
      <c r="BR1412" s="96"/>
    </row>
    <row r="1413" spans="1:70" ht="30" hidden="1" customHeight="1" x14ac:dyDescent="0.35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 t="s">
        <v>108</v>
      </c>
      <c r="BM1413" s="98"/>
      <c r="BN1413" s="99"/>
      <c r="BO1413" s="123"/>
      <c r="BP1413" s="123"/>
      <c r="BQ1413" s="42"/>
      <c r="BR1413" s="96"/>
    </row>
    <row r="1414" spans="1:70" ht="30" hidden="1" customHeight="1" x14ac:dyDescent="0.35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 t="s">
        <v>108</v>
      </c>
      <c r="BM1414" s="98"/>
      <c r="BN1414" s="99"/>
      <c r="BO1414" s="123"/>
      <c r="BP1414" s="123"/>
      <c r="BQ1414" s="42"/>
      <c r="BR1414" s="96"/>
    </row>
    <row r="1415" spans="1:70" ht="30" hidden="1" customHeight="1" x14ac:dyDescent="0.35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 t="s">
        <v>108</v>
      </c>
      <c r="BM1415" s="98"/>
      <c r="BN1415" s="99"/>
      <c r="BO1415" s="123"/>
      <c r="BP1415" s="123"/>
      <c r="BQ1415" s="42"/>
      <c r="BR1415" s="96"/>
    </row>
    <row r="1416" spans="1:70" ht="30" hidden="1" customHeight="1" x14ac:dyDescent="0.35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 t="s">
        <v>108</v>
      </c>
      <c r="BM1416" s="98"/>
      <c r="BN1416" s="99"/>
      <c r="BO1416" s="123"/>
      <c r="BP1416" s="123"/>
      <c r="BQ1416" s="42"/>
      <c r="BR1416" s="96"/>
    </row>
    <row r="1417" spans="1:70" ht="30" hidden="1" customHeight="1" x14ac:dyDescent="0.35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 t="s">
        <v>108</v>
      </c>
      <c r="BM1417" s="98"/>
      <c r="BN1417" s="99"/>
      <c r="BO1417" s="123"/>
      <c r="BP1417" s="123"/>
      <c r="BQ1417" s="42"/>
      <c r="BR1417" s="96"/>
    </row>
    <row r="1418" spans="1:70" ht="30" hidden="1" customHeight="1" x14ac:dyDescent="0.35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 t="s">
        <v>108</v>
      </c>
      <c r="BM1418" s="98"/>
      <c r="BN1418" s="99"/>
      <c r="BO1418" s="123"/>
      <c r="BP1418" s="123"/>
      <c r="BQ1418" s="42"/>
      <c r="BR1418" s="96"/>
    </row>
    <row r="1419" spans="1:70" ht="30" hidden="1" customHeight="1" x14ac:dyDescent="0.35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 t="s">
        <v>108</v>
      </c>
      <c r="BM1419" s="98"/>
      <c r="BN1419" s="99"/>
      <c r="BO1419" s="123"/>
      <c r="BP1419" s="123"/>
      <c r="BQ1419" s="42"/>
      <c r="BR1419" s="96"/>
    </row>
    <row r="1420" spans="1:70" ht="30" hidden="1" customHeight="1" x14ac:dyDescent="0.35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 t="s">
        <v>108</v>
      </c>
      <c r="BM1420" s="98"/>
      <c r="BN1420" s="99"/>
      <c r="BO1420" s="123"/>
      <c r="BP1420" s="123"/>
      <c r="BQ1420" s="42"/>
      <c r="BR1420" s="96"/>
    </row>
    <row r="1421" spans="1:70" ht="30" hidden="1" customHeight="1" x14ac:dyDescent="0.35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 t="s">
        <v>108</v>
      </c>
      <c r="BM1421" s="98"/>
      <c r="BN1421" s="99"/>
      <c r="BO1421" s="123"/>
      <c r="BP1421" s="123"/>
      <c r="BQ1421" s="42"/>
      <c r="BR1421" s="96"/>
    </row>
    <row r="1422" spans="1:70" ht="30" hidden="1" customHeight="1" x14ac:dyDescent="0.35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 t="s">
        <v>108</v>
      </c>
      <c r="BM1422" s="98"/>
      <c r="BN1422" s="99"/>
      <c r="BO1422" s="123"/>
      <c r="BP1422" s="123"/>
      <c r="BQ1422" s="42"/>
      <c r="BR1422" s="96"/>
    </row>
    <row r="1423" spans="1:70" ht="30" hidden="1" customHeight="1" x14ac:dyDescent="0.35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 t="s">
        <v>108</v>
      </c>
      <c r="BM1423" s="98"/>
      <c r="BN1423" s="99"/>
      <c r="BO1423" s="123"/>
      <c r="BP1423" s="123"/>
      <c r="BQ1423" s="42"/>
      <c r="BR1423" s="96"/>
    </row>
    <row r="1424" spans="1:70" ht="30" hidden="1" customHeight="1" x14ac:dyDescent="0.35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 t="s">
        <v>108</v>
      </c>
      <c r="BM1424" s="98"/>
      <c r="BN1424" s="99"/>
      <c r="BO1424" s="123"/>
      <c r="BP1424" s="123"/>
      <c r="BQ1424" s="42"/>
      <c r="BR1424" s="96"/>
    </row>
    <row r="1425" spans="1:70" ht="30" hidden="1" customHeight="1" x14ac:dyDescent="0.35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 t="s">
        <v>108</v>
      </c>
      <c r="BM1425" s="98"/>
      <c r="BN1425" s="99"/>
      <c r="BO1425" s="123"/>
      <c r="BP1425" s="123"/>
      <c r="BQ1425" s="42"/>
      <c r="BR1425" s="96"/>
    </row>
    <row r="1426" spans="1:70" ht="30" hidden="1" customHeight="1" x14ac:dyDescent="0.35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 t="s">
        <v>108</v>
      </c>
      <c r="BM1426" s="98"/>
      <c r="BN1426" s="99"/>
      <c r="BO1426" s="123"/>
      <c r="BP1426" s="123"/>
      <c r="BQ1426" s="42"/>
      <c r="BR1426" s="96"/>
    </row>
    <row r="1427" spans="1:70" ht="30" hidden="1" customHeight="1" x14ac:dyDescent="0.35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 t="s">
        <v>108</v>
      </c>
      <c r="BM1427" s="98"/>
      <c r="BN1427" s="99"/>
      <c r="BO1427" s="123"/>
      <c r="BP1427" s="123"/>
      <c r="BQ1427" s="42"/>
      <c r="BR1427" s="96"/>
    </row>
    <row r="1428" spans="1:70" ht="30" hidden="1" customHeight="1" x14ac:dyDescent="0.35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 t="s">
        <v>108</v>
      </c>
      <c r="BM1428" s="98"/>
      <c r="BN1428" s="99"/>
      <c r="BO1428" s="123"/>
      <c r="BP1428" s="123"/>
      <c r="BQ1428" s="42"/>
      <c r="BR1428" s="96"/>
    </row>
    <row r="1429" spans="1:70" ht="30" hidden="1" customHeight="1" x14ac:dyDescent="0.35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 t="s">
        <v>108</v>
      </c>
      <c r="BM1429" s="98"/>
      <c r="BN1429" s="99"/>
      <c r="BO1429" s="123"/>
      <c r="BP1429" s="123"/>
      <c r="BQ1429" s="42"/>
      <c r="BR1429" s="96"/>
    </row>
    <row r="1430" spans="1:70" ht="30" hidden="1" customHeight="1" x14ac:dyDescent="0.35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 t="s">
        <v>108</v>
      </c>
      <c r="BM1430" s="98"/>
      <c r="BN1430" s="99"/>
      <c r="BO1430" s="123"/>
      <c r="BP1430" s="123"/>
      <c r="BQ1430" s="42"/>
      <c r="BR1430" s="96"/>
    </row>
    <row r="1431" spans="1:70" ht="30" hidden="1" customHeight="1" x14ac:dyDescent="0.35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 t="s">
        <v>108</v>
      </c>
      <c r="BM1431" s="98"/>
      <c r="BN1431" s="99"/>
      <c r="BO1431" s="123"/>
      <c r="BP1431" s="123"/>
      <c r="BQ1431" s="42"/>
      <c r="BR1431" s="96"/>
    </row>
    <row r="1432" spans="1:70" ht="30" hidden="1" customHeight="1" x14ac:dyDescent="0.35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 t="s">
        <v>108</v>
      </c>
      <c r="BM1432" s="98"/>
      <c r="BN1432" s="99"/>
      <c r="BO1432" s="123"/>
      <c r="BP1432" s="123"/>
      <c r="BQ1432" s="42"/>
      <c r="BR1432" s="96"/>
    </row>
    <row r="1433" spans="1:70" ht="30" hidden="1" customHeight="1" x14ac:dyDescent="0.35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 t="s">
        <v>108</v>
      </c>
      <c r="BM1433" s="98"/>
      <c r="BN1433" s="99"/>
      <c r="BO1433" s="123"/>
      <c r="BP1433" s="123"/>
      <c r="BQ1433" s="42"/>
      <c r="BR1433" s="96"/>
    </row>
    <row r="1434" spans="1:70" ht="30" hidden="1" customHeight="1" x14ac:dyDescent="0.35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 t="s">
        <v>108</v>
      </c>
      <c r="BM1434" s="98"/>
      <c r="BN1434" s="99"/>
      <c r="BO1434" s="123"/>
      <c r="BP1434" s="123"/>
      <c r="BQ1434" s="42"/>
      <c r="BR1434" s="96"/>
    </row>
    <row r="1435" spans="1:70" ht="30" hidden="1" customHeight="1" x14ac:dyDescent="0.35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 t="s">
        <v>108</v>
      </c>
      <c r="BM1435" s="98"/>
      <c r="BN1435" s="99"/>
      <c r="BO1435" s="123"/>
      <c r="BP1435" s="123"/>
      <c r="BQ1435" s="42"/>
      <c r="BR1435" s="96"/>
    </row>
    <row r="1436" spans="1:70" ht="30" hidden="1" customHeight="1" x14ac:dyDescent="0.35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 t="s">
        <v>108</v>
      </c>
      <c r="BM1436" s="98"/>
      <c r="BN1436" s="99"/>
      <c r="BO1436" s="123"/>
      <c r="BP1436" s="123"/>
      <c r="BQ1436" s="42"/>
      <c r="BR1436" s="96"/>
    </row>
    <row r="1437" spans="1:70" ht="30" hidden="1" customHeight="1" x14ac:dyDescent="0.35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 t="s">
        <v>108</v>
      </c>
      <c r="BM1437" s="98"/>
      <c r="BN1437" s="99"/>
      <c r="BO1437" s="123"/>
      <c r="BP1437" s="123"/>
      <c r="BQ1437" s="42"/>
      <c r="BR1437" s="96"/>
    </row>
    <row r="1438" spans="1:70" ht="30" hidden="1" customHeight="1" x14ac:dyDescent="0.35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 t="s">
        <v>108</v>
      </c>
      <c r="BM1438" s="98"/>
      <c r="BN1438" s="99"/>
      <c r="BO1438" s="123"/>
      <c r="BP1438" s="123"/>
      <c r="BQ1438" s="42"/>
      <c r="BR1438" s="96"/>
    </row>
    <row r="1439" spans="1:70" ht="30" hidden="1" customHeight="1" x14ac:dyDescent="0.35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 t="s">
        <v>108</v>
      </c>
      <c r="BM1439" s="98"/>
      <c r="BN1439" s="99"/>
      <c r="BO1439" s="123"/>
      <c r="BP1439" s="123"/>
      <c r="BQ1439" s="42"/>
      <c r="BR1439" s="96"/>
    </row>
    <row r="1440" spans="1:70" ht="30" hidden="1" customHeight="1" x14ac:dyDescent="0.35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 t="s">
        <v>108</v>
      </c>
      <c r="BM1440" s="98"/>
      <c r="BN1440" s="99"/>
      <c r="BO1440" s="123"/>
      <c r="BP1440" s="123"/>
      <c r="BQ1440" s="42"/>
      <c r="BR1440" s="96"/>
    </row>
    <row r="1441" spans="1:70" ht="30" hidden="1" customHeight="1" x14ac:dyDescent="0.35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 t="s">
        <v>108</v>
      </c>
      <c r="BM1441" s="98"/>
      <c r="BN1441" s="99"/>
      <c r="BO1441" s="123"/>
      <c r="BP1441" s="123"/>
      <c r="BQ1441" s="42"/>
      <c r="BR1441" s="96"/>
    </row>
    <row r="1442" spans="1:70" ht="30" hidden="1" customHeight="1" x14ac:dyDescent="0.35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 t="s">
        <v>108</v>
      </c>
      <c r="BM1442" s="98"/>
      <c r="BN1442" s="99"/>
      <c r="BO1442" s="123"/>
      <c r="BP1442" s="123"/>
      <c r="BQ1442" s="42"/>
      <c r="BR1442" s="96"/>
    </row>
    <row r="1443" spans="1:70" ht="30" hidden="1" customHeight="1" x14ac:dyDescent="0.35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 t="s">
        <v>108</v>
      </c>
      <c r="BM1443" s="98"/>
      <c r="BN1443" s="99"/>
      <c r="BO1443" s="123"/>
      <c r="BP1443" s="123"/>
      <c r="BQ1443" s="42"/>
      <c r="BR1443" s="96"/>
    </row>
    <row r="1444" spans="1:70" ht="30" hidden="1" customHeight="1" x14ac:dyDescent="0.35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 t="s">
        <v>108</v>
      </c>
      <c r="BM1444" s="98"/>
      <c r="BN1444" s="99"/>
      <c r="BO1444" s="123"/>
      <c r="BP1444" s="123"/>
      <c r="BQ1444" s="42"/>
      <c r="BR1444" s="96"/>
    </row>
    <row r="1445" spans="1:70" ht="30" hidden="1" customHeight="1" x14ac:dyDescent="0.35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 t="s">
        <v>108</v>
      </c>
      <c r="BM1445" s="98"/>
      <c r="BN1445" s="99"/>
      <c r="BO1445" s="123"/>
      <c r="BP1445" s="123"/>
      <c r="BQ1445" s="42"/>
      <c r="BR1445" s="96"/>
    </row>
    <row r="1446" spans="1:70" ht="30" hidden="1" customHeight="1" x14ac:dyDescent="0.35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 t="s">
        <v>108</v>
      </c>
      <c r="BM1446" s="98"/>
      <c r="BN1446" s="99"/>
      <c r="BO1446" s="123"/>
      <c r="BP1446" s="123"/>
      <c r="BQ1446" s="42"/>
      <c r="BR1446" s="96"/>
    </row>
    <row r="1447" spans="1:70" ht="30" hidden="1" customHeight="1" x14ac:dyDescent="0.35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 t="s">
        <v>108</v>
      </c>
      <c r="BM1447" s="98"/>
      <c r="BN1447" s="99"/>
      <c r="BO1447" s="123"/>
      <c r="BP1447" s="123"/>
      <c r="BQ1447" s="42"/>
      <c r="BR1447" s="96"/>
    </row>
    <row r="1448" spans="1:70" ht="30" hidden="1" customHeight="1" x14ac:dyDescent="0.35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 t="s">
        <v>108</v>
      </c>
      <c r="BM1448" s="98"/>
      <c r="BN1448" s="99"/>
      <c r="BO1448" s="123"/>
      <c r="BP1448" s="123"/>
      <c r="BQ1448" s="42"/>
      <c r="BR1448" s="96"/>
    </row>
    <row r="1449" spans="1:70" ht="30" hidden="1" customHeight="1" x14ac:dyDescent="0.35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 t="s">
        <v>108</v>
      </c>
      <c r="BM1449" s="98"/>
      <c r="BN1449" s="99"/>
      <c r="BO1449" s="123"/>
      <c r="BP1449" s="123"/>
      <c r="BQ1449" s="42"/>
      <c r="BR1449" s="96"/>
    </row>
    <row r="1450" spans="1:70" ht="30" hidden="1" customHeight="1" x14ac:dyDescent="0.35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 t="s">
        <v>108</v>
      </c>
      <c r="BM1450" s="98"/>
      <c r="BN1450" s="99"/>
      <c r="BO1450" s="123"/>
      <c r="BP1450" s="123"/>
      <c r="BQ1450" s="42"/>
      <c r="BR1450" s="96"/>
    </row>
    <row r="1451" spans="1:70" ht="30" hidden="1" customHeight="1" x14ac:dyDescent="0.35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 t="s">
        <v>108</v>
      </c>
      <c r="BM1451" s="98"/>
      <c r="BN1451" s="99"/>
      <c r="BO1451" s="123"/>
      <c r="BP1451" s="123"/>
      <c r="BQ1451" s="42"/>
      <c r="BR1451" s="96"/>
    </row>
    <row r="1452" spans="1:70" ht="30" hidden="1" customHeight="1" x14ac:dyDescent="0.35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 t="s">
        <v>108</v>
      </c>
      <c r="BM1452" s="98"/>
      <c r="BN1452" s="99"/>
      <c r="BO1452" s="123"/>
      <c r="BP1452" s="123"/>
      <c r="BQ1452" s="42"/>
      <c r="BR1452" s="96"/>
    </row>
    <row r="1453" spans="1:70" ht="30" hidden="1" customHeight="1" x14ac:dyDescent="0.35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 t="s">
        <v>108</v>
      </c>
      <c r="BM1453" s="98"/>
      <c r="BN1453" s="99"/>
      <c r="BO1453" s="123"/>
      <c r="BP1453" s="123"/>
      <c r="BQ1453" s="42"/>
      <c r="BR1453" s="96"/>
    </row>
    <row r="1454" spans="1:70" ht="30" hidden="1" customHeight="1" x14ac:dyDescent="0.35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 t="s">
        <v>108</v>
      </c>
      <c r="BM1454" s="98"/>
      <c r="BN1454" s="99"/>
      <c r="BO1454" s="123"/>
      <c r="BP1454" s="123"/>
      <c r="BQ1454" s="42"/>
      <c r="BR1454" s="96"/>
    </row>
    <row r="1455" spans="1:70" ht="30" hidden="1" customHeight="1" x14ac:dyDescent="0.35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 t="s">
        <v>108</v>
      </c>
      <c r="BM1455" s="98"/>
      <c r="BN1455" s="99"/>
      <c r="BO1455" s="123"/>
      <c r="BP1455" s="123"/>
      <c r="BQ1455" s="42"/>
      <c r="BR1455" s="96"/>
    </row>
    <row r="1456" spans="1:70" ht="30" hidden="1" customHeight="1" x14ac:dyDescent="0.35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 t="s">
        <v>108</v>
      </c>
      <c r="BM1456" s="98"/>
      <c r="BN1456" s="99"/>
      <c r="BO1456" s="123"/>
      <c r="BP1456" s="123"/>
      <c r="BQ1456" s="42"/>
      <c r="BR1456" s="96"/>
    </row>
    <row r="1457" spans="1:70" ht="30" hidden="1" customHeight="1" x14ac:dyDescent="0.35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 t="s">
        <v>108</v>
      </c>
      <c r="BM1457" s="98"/>
      <c r="BN1457" s="99"/>
      <c r="BO1457" s="123"/>
      <c r="BP1457" s="123"/>
      <c r="BQ1457" s="42"/>
      <c r="BR1457" s="96"/>
    </row>
    <row r="1458" spans="1:70" ht="30" hidden="1" customHeight="1" x14ac:dyDescent="0.35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 t="s">
        <v>108</v>
      </c>
      <c r="BM1458" s="98"/>
      <c r="BN1458" s="99"/>
      <c r="BO1458" s="123"/>
      <c r="BP1458" s="123"/>
      <c r="BQ1458" s="42"/>
      <c r="BR1458" s="96"/>
    </row>
    <row r="1459" spans="1:70" ht="30" hidden="1" customHeight="1" x14ac:dyDescent="0.35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 t="s">
        <v>108</v>
      </c>
      <c r="BM1459" s="98"/>
      <c r="BN1459" s="99"/>
      <c r="BO1459" s="123"/>
      <c r="BP1459" s="123"/>
      <c r="BQ1459" s="42"/>
      <c r="BR1459" s="96"/>
    </row>
    <row r="1460" spans="1:70" ht="30" hidden="1" customHeight="1" x14ac:dyDescent="0.35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 t="s">
        <v>108</v>
      </c>
      <c r="BM1460" s="98"/>
      <c r="BN1460" s="99"/>
      <c r="BO1460" s="123"/>
      <c r="BP1460" s="123"/>
      <c r="BQ1460" s="42"/>
      <c r="BR1460" s="96"/>
    </row>
    <row r="1461" spans="1:70" ht="30" hidden="1" customHeight="1" x14ac:dyDescent="0.35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 t="s">
        <v>108</v>
      </c>
      <c r="BM1461" s="98"/>
      <c r="BN1461" s="99"/>
      <c r="BO1461" s="123"/>
      <c r="BP1461" s="123"/>
      <c r="BQ1461" s="42"/>
      <c r="BR1461" s="96"/>
    </row>
    <row r="1462" spans="1:70" ht="30" hidden="1" customHeight="1" x14ac:dyDescent="0.35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 t="s">
        <v>108</v>
      </c>
      <c r="BM1462" s="98"/>
      <c r="BN1462" s="99"/>
      <c r="BO1462" s="123"/>
      <c r="BP1462" s="123"/>
      <c r="BQ1462" s="42"/>
      <c r="BR1462" s="96"/>
    </row>
    <row r="1463" spans="1:70" ht="30" hidden="1" customHeight="1" x14ac:dyDescent="0.35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 t="s">
        <v>108</v>
      </c>
      <c r="BM1463" s="98"/>
      <c r="BN1463" s="99"/>
      <c r="BO1463" s="123"/>
      <c r="BP1463" s="123"/>
      <c r="BQ1463" s="42"/>
      <c r="BR1463" s="96"/>
    </row>
    <row r="1464" spans="1:70" ht="30" hidden="1" customHeight="1" x14ac:dyDescent="0.35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 t="s">
        <v>108</v>
      </c>
      <c r="BM1464" s="98"/>
      <c r="BN1464" s="99"/>
      <c r="BO1464" s="123"/>
      <c r="BP1464" s="123"/>
      <c r="BQ1464" s="42"/>
      <c r="BR1464" s="96"/>
    </row>
    <row r="1465" spans="1:70" ht="30" hidden="1" customHeight="1" x14ac:dyDescent="0.35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 t="s">
        <v>108</v>
      </c>
      <c r="BM1465" s="98"/>
      <c r="BN1465" s="99"/>
      <c r="BO1465" s="123"/>
      <c r="BP1465" s="123"/>
      <c r="BQ1465" s="42"/>
      <c r="BR1465" s="96"/>
    </row>
    <row r="1466" spans="1:70" ht="30" hidden="1" customHeight="1" x14ac:dyDescent="0.35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 t="s">
        <v>108</v>
      </c>
      <c r="BM1466" s="98"/>
      <c r="BN1466" s="99"/>
      <c r="BO1466" s="123"/>
      <c r="BP1466" s="123"/>
      <c r="BQ1466" s="42"/>
      <c r="BR1466" s="96"/>
    </row>
    <row r="1467" spans="1:70" ht="30" hidden="1" customHeight="1" x14ac:dyDescent="0.35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 t="s">
        <v>108</v>
      </c>
      <c r="BM1467" s="98"/>
      <c r="BN1467" s="99"/>
      <c r="BO1467" s="123"/>
      <c r="BP1467" s="123"/>
      <c r="BQ1467" s="42"/>
      <c r="BR1467" s="96"/>
    </row>
    <row r="1468" spans="1:70" ht="30" hidden="1" customHeight="1" x14ac:dyDescent="0.35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 t="s">
        <v>108</v>
      </c>
      <c r="BM1468" s="98"/>
      <c r="BN1468" s="99"/>
      <c r="BO1468" s="123"/>
      <c r="BP1468" s="123"/>
      <c r="BQ1468" s="42"/>
      <c r="BR1468" s="96"/>
    </row>
    <row r="1469" spans="1:70" ht="30" hidden="1" customHeight="1" x14ac:dyDescent="0.35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 t="s">
        <v>108</v>
      </c>
      <c r="BM1469" s="98"/>
      <c r="BN1469" s="99"/>
      <c r="BO1469" s="123"/>
      <c r="BP1469" s="123"/>
      <c r="BQ1469" s="42"/>
      <c r="BR1469" s="96"/>
    </row>
    <row r="1470" spans="1:70" ht="30" hidden="1" customHeight="1" x14ac:dyDescent="0.35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 t="s">
        <v>108</v>
      </c>
      <c r="BM1470" s="98"/>
      <c r="BN1470" s="99"/>
      <c r="BO1470" s="123"/>
      <c r="BP1470" s="123"/>
      <c r="BQ1470" s="42"/>
      <c r="BR1470" s="96"/>
    </row>
    <row r="1471" spans="1:70" ht="30" hidden="1" customHeight="1" x14ac:dyDescent="0.35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 t="s">
        <v>108</v>
      </c>
      <c r="BM1471" s="98"/>
      <c r="BN1471" s="99"/>
      <c r="BO1471" s="123"/>
      <c r="BP1471" s="123"/>
      <c r="BQ1471" s="42"/>
      <c r="BR1471" s="96"/>
    </row>
    <row r="1472" spans="1:70" ht="30" hidden="1" customHeight="1" x14ac:dyDescent="0.35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 t="s">
        <v>108</v>
      </c>
      <c r="BM1472" s="98"/>
      <c r="BN1472" s="99"/>
      <c r="BO1472" s="123"/>
      <c r="BP1472" s="123"/>
      <c r="BQ1472" s="42"/>
      <c r="BR1472" s="96"/>
    </row>
    <row r="1473" spans="1:70" ht="30" hidden="1" customHeight="1" x14ac:dyDescent="0.35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 t="s">
        <v>108</v>
      </c>
      <c r="BM1473" s="98"/>
      <c r="BN1473" s="99"/>
      <c r="BO1473" s="123"/>
      <c r="BP1473" s="123"/>
      <c r="BQ1473" s="42"/>
      <c r="BR1473" s="96"/>
    </row>
    <row r="1474" spans="1:70" ht="30" hidden="1" customHeight="1" x14ac:dyDescent="0.35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 t="s">
        <v>108</v>
      </c>
      <c r="BM1474" s="98"/>
      <c r="BN1474" s="99"/>
      <c r="BO1474" s="123"/>
      <c r="BP1474" s="123"/>
      <c r="BQ1474" s="42"/>
      <c r="BR1474" s="96"/>
    </row>
    <row r="1475" spans="1:70" ht="30" hidden="1" customHeight="1" x14ac:dyDescent="0.35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 t="s">
        <v>108</v>
      </c>
      <c r="BM1475" s="98"/>
      <c r="BN1475" s="99"/>
      <c r="BO1475" s="123"/>
      <c r="BP1475" s="123"/>
      <c r="BQ1475" s="42"/>
      <c r="BR1475" s="96"/>
    </row>
    <row r="1476" spans="1:70" ht="30" hidden="1" customHeight="1" x14ac:dyDescent="0.35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 t="s">
        <v>108</v>
      </c>
      <c r="BM1476" s="98"/>
      <c r="BN1476" s="99"/>
      <c r="BO1476" s="123"/>
      <c r="BP1476" s="123"/>
      <c r="BQ1476" s="42"/>
      <c r="BR1476" s="96"/>
    </row>
    <row r="1477" spans="1:70" ht="30" hidden="1" customHeight="1" x14ac:dyDescent="0.35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 t="s">
        <v>108</v>
      </c>
      <c r="BM1477" s="98"/>
      <c r="BN1477" s="99"/>
      <c r="BO1477" s="123"/>
      <c r="BP1477" s="123"/>
      <c r="BQ1477" s="42"/>
      <c r="BR1477" s="96"/>
    </row>
    <row r="1478" spans="1:70" ht="30" hidden="1" customHeight="1" x14ac:dyDescent="0.35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 t="s">
        <v>108</v>
      </c>
      <c r="BM1478" s="98"/>
      <c r="BN1478" s="99"/>
      <c r="BO1478" s="123"/>
      <c r="BP1478" s="123"/>
      <c r="BQ1478" s="42"/>
      <c r="BR1478" s="96"/>
    </row>
    <row r="1479" spans="1:70" ht="30" hidden="1" customHeight="1" x14ac:dyDescent="0.35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 t="s">
        <v>108</v>
      </c>
      <c r="BM1479" s="98"/>
      <c r="BN1479" s="99"/>
      <c r="BO1479" s="123"/>
      <c r="BP1479" s="123"/>
      <c r="BQ1479" s="42"/>
      <c r="BR1479" s="96"/>
    </row>
    <row r="1480" spans="1:70" ht="30" hidden="1" customHeight="1" x14ac:dyDescent="0.35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 t="s">
        <v>108</v>
      </c>
      <c r="BM1480" s="98"/>
      <c r="BN1480" s="99"/>
      <c r="BO1480" s="123"/>
      <c r="BP1480" s="123"/>
      <c r="BQ1480" s="42"/>
      <c r="BR1480" s="96"/>
    </row>
    <row r="1481" spans="1:70" ht="30" hidden="1" customHeight="1" x14ac:dyDescent="0.35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 t="s">
        <v>108</v>
      </c>
      <c r="BM1481" s="98"/>
      <c r="BN1481" s="99"/>
      <c r="BO1481" s="123"/>
      <c r="BP1481" s="123"/>
      <c r="BQ1481" s="42"/>
      <c r="BR1481" s="96"/>
    </row>
    <row r="1482" spans="1:70" ht="30" hidden="1" customHeight="1" x14ac:dyDescent="0.35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 t="s">
        <v>108</v>
      </c>
      <c r="BM1482" s="98"/>
      <c r="BN1482" s="99"/>
      <c r="BO1482" s="123"/>
      <c r="BP1482" s="123"/>
      <c r="BQ1482" s="42"/>
      <c r="BR1482" s="96"/>
    </row>
    <row r="1483" spans="1:70" ht="30" hidden="1" customHeight="1" x14ac:dyDescent="0.35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 t="s">
        <v>108</v>
      </c>
      <c r="BM1483" s="98"/>
      <c r="BN1483" s="99"/>
      <c r="BO1483" s="123"/>
      <c r="BP1483" s="123"/>
      <c r="BQ1483" s="42"/>
      <c r="BR1483" s="96"/>
    </row>
    <row r="1484" spans="1:70" ht="30" hidden="1" customHeight="1" x14ac:dyDescent="0.35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 t="s">
        <v>108</v>
      </c>
      <c r="BM1484" s="98"/>
      <c r="BN1484" s="99"/>
      <c r="BO1484" s="123"/>
      <c r="BP1484" s="123"/>
      <c r="BQ1484" s="42"/>
      <c r="BR1484" s="96"/>
    </row>
    <row r="1485" spans="1:70" ht="30" hidden="1" customHeight="1" x14ac:dyDescent="0.35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 t="s">
        <v>108</v>
      </c>
      <c r="BM1485" s="98"/>
      <c r="BN1485" s="99"/>
      <c r="BO1485" s="123"/>
      <c r="BP1485" s="123"/>
      <c r="BQ1485" s="42"/>
      <c r="BR1485" s="96"/>
    </row>
    <row r="1486" spans="1:70" ht="30" hidden="1" customHeight="1" x14ac:dyDescent="0.35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 t="s">
        <v>108</v>
      </c>
      <c r="BM1486" s="98"/>
      <c r="BN1486" s="99"/>
      <c r="BO1486" s="123"/>
      <c r="BP1486" s="123"/>
      <c r="BQ1486" s="42"/>
      <c r="BR1486" s="96"/>
    </row>
    <row r="1487" spans="1:70" ht="30" hidden="1" customHeight="1" x14ac:dyDescent="0.35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 t="s">
        <v>108</v>
      </c>
      <c r="BM1487" s="98"/>
      <c r="BN1487" s="99"/>
      <c r="BO1487" s="123"/>
      <c r="BP1487" s="123"/>
      <c r="BQ1487" s="42"/>
      <c r="BR1487" s="96"/>
    </row>
    <row r="1488" spans="1:70" ht="30" hidden="1" customHeight="1" x14ac:dyDescent="0.35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 t="s">
        <v>108</v>
      </c>
      <c r="BM1488" s="98"/>
      <c r="BN1488" s="99"/>
      <c r="BO1488" s="123"/>
      <c r="BP1488" s="123"/>
      <c r="BQ1488" s="42"/>
      <c r="BR1488" s="96"/>
    </row>
    <row r="1489" spans="1:70" ht="30" hidden="1" customHeight="1" x14ac:dyDescent="0.35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 t="s">
        <v>108</v>
      </c>
      <c r="BM1489" s="98"/>
      <c r="BN1489" s="99"/>
      <c r="BO1489" s="123"/>
      <c r="BP1489" s="123"/>
      <c r="BQ1489" s="42"/>
      <c r="BR1489" s="96"/>
    </row>
    <row r="1490" spans="1:70" ht="30" hidden="1" customHeight="1" x14ac:dyDescent="0.35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 t="s">
        <v>108</v>
      </c>
      <c r="BM1490" s="98"/>
      <c r="BN1490" s="99"/>
      <c r="BO1490" s="123"/>
      <c r="BP1490" s="123"/>
      <c r="BQ1490" s="42"/>
      <c r="BR1490" s="96"/>
    </row>
    <row r="1491" spans="1:70" ht="30" hidden="1" customHeight="1" x14ac:dyDescent="0.35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 t="s">
        <v>108</v>
      </c>
      <c r="BM1491" s="98"/>
      <c r="BN1491" s="99"/>
      <c r="BO1491" s="123"/>
      <c r="BP1491" s="123"/>
      <c r="BQ1491" s="42"/>
      <c r="BR1491" s="96"/>
    </row>
    <row r="1492" spans="1:70" ht="30" hidden="1" customHeight="1" x14ac:dyDescent="0.35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 t="s">
        <v>108</v>
      </c>
      <c r="BM1492" s="98"/>
      <c r="BN1492" s="99"/>
      <c r="BO1492" s="123"/>
      <c r="BP1492" s="123"/>
      <c r="BQ1492" s="42"/>
      <c r="BR1492" s="96"/>
    </row>
    <row r="1493" spans="1:70" ht="30" hidden="1" customHeight="1" x14ac:dyDescent="0.35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 t="s">
        <v>108</v>
      </c>
      <c r="BM1493" s="98"/>
      <c r="BN1493" s="99"/>
      <c r="BO1493" s="123"/>
      <c r="BP1493" s="123"/>
      <c r="BQ1493" s="42"/>
      <c r="BR1493" s="96"/>
    </row>
    <row r="1494" spans="1:70" ht="30" hidden="1" customHeight="1" x14ac:dyDescent="0.35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 t="s">
        <v>108</v>
      </c>
      <c r="BM1494" s="98"/>
      <c r="BN1494" s="99"/>
      <c r="BO1494" s="123"/>
      <c r="BP1494" s="123"/>
      <c r="BQ1494" s="42"/>
      <c r="BR1494" s="96"/>
    </row>
    <row r="1495" spans="1:70" ht="30" hidden="1" customHeight="1" x14ac:dyDescent="0.35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 t="s">
        <v>108</v>
      </c>
      <c r="BM1495" s="98"/>
      <c r="BN1495" s="99"/>
      <c r="BO1495" s="123"/>
      <c r="BP1495" s="123"/>
      <c r="BQ1495" s="42"/>
      <c r="BR1495" s="96"/>
    </row>
    <row r="1496" spans="1:70" ht="30" hidden="1" customHeight="1" x14ac:dyDescent="0.35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 t="s">
        <v>108</v>
      </c>
      <c r="BM1496" s="98"/>
      <c r="BN1496" s="99"/>
      <c r="BO1496" s="123"/>
      <c r="BP1496" s="123"/>
      <c r="BQ1496" s="42"/>
      <c r="BR1496" s="96"/>
    </row>
    <row r="1497" spans="1:70" ht="30" hidden="1" customHeight="1" x14ac:dyDescent="0.35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 t="s">
        <v>108</v>
      </c>
      <c r="BM1497" s="98"/>
      <c r="BN1497" s="99"/>
      <c r="BO1497" s="123"/>
      <c r="BP1497" s="123"/>
      <c r="BQ1497" s="42"/>
      <c r="BR1497" s="96"/>
    </row>
    <row r="1498" spans="1:70" ht="30" hidden="1" customHeight="1" x14ac:dyDescent="0.35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 t="s">
        <v>108</v>
      </c>
      <c r="BM1498" s="98"/>
      <c r="BN1498" s="99"/>
      <c r="BO1498" s="123"/>
      <c r="BP1498" s="123"/>
      <c r="BQ1498" s="42"/>
      <c r="BR1498" s="96"/>
    </row>
    <row r="1499" spans="1:70" ht="30" hidden="1" customHeight="1" x14ac:dyDescent="0.35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 t="s">
        <v>108</v>
      </c>
      <c r="BM1499" s="98"/>
      <c r="BN1499" s="99"/>
      <c r="BO1499" s="123"/>
      <c r="BP1499" s="123"/>
      <c r="BQ1499" s="42"/>
      <c r="BR1499" s="96"/>
    </row>
    <row r="1500" spans="1:70" ht="30" hidden="1" customHeight="1" x14ac:dyDescent="0.35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 t="s">
        <v>108</v>
      </c>
      <c r="BM1500" s="98"/>
      <c r="BN1500" s="99"/>
      <c r="BO1500" s="123"/>
      <c r="BP1500" s="123"/>
      <c r="BQ1500" s="42"/>
      <c r="BR1500" s="96"/>
    </row>
    <row r="1501" spans="1:70" ht="30" hidden="1" customHeight="1" x14ac:dyDescent="0.35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 t="s">
        <v>108</v>
      </c>
      <c r="BM1501" s="98"/>
      <c r="BN1501" s="99"/>
      <c r="BO1501" s="123"/>
      <c r="BP1501" s="123"/>
      <c r="BQ1501" s="42"/>
      <c r="BR1501" s="96"/>
    </row>
    <row r="1502" spans="1:70" ht="30" hidden="1" customHeight="1" x14ac:dyDescent="0.35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 t="s">
        <v>108</v>
      </c>
      <c r="BM1502" s="98"/>
      <c r="BN1502" s="99"/>
      <c r="BO1502" s="123"/>
      <c r="BP1502" s="123"/>
      <c r="BQ1502" s="42"/>
      <c r="BR1502" s="96"/>
    </row>
    <row r="1503" spans="1:70" ht="30" hidden="1" customHeight="1" x14ac:dyDescent="0.35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 t="s">
        <v>108</v>
      </c>
      <c r="BM1503" s="98"/>
      <c r="BN1503" s="99"/>
      <c r="BO1503" s="123"/>
      <c r="BP1503" s="123"/>
      <c r="BQ1503" s="42"/>
      <c r="BR1503" s="96"/>
    </row>
    <row r="1504" spans="1:70" ht="30" hidden="1" customHeight="1" x14ac:dyDescent="0.35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 t="s">
        <v>108</v>
      </c>
      <c r="BM1504" s="98"/>
      <c r="BN1504" s="99"/>
      <c r="BO1504" s="123"/>
      <c r="BP1504" s="123"/>
      <c r="BQ1504" s="42"/>
      <c r="BR1504" s="96"/>
    </row>
    <row r="1505" spans="1:70" ht="30" hidden="1" customHeight="1" x14ac:dyDescent="0.35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 t="s">
        <v>108</v>
      </c>
      <c r="BM1505" s="98"/>
      <c r="BN1505" s="99"/>
      <c r="BO1505" s="123"/>
      <c r="BP1505" s="123"/>
      <c r="BQ1505" s="42"/>
      <c r="BR1505" s="96"/>
    </row>
    <row r="1506" spans="1:70" ht="30" hidden="1" customHeight="1" x14ac:dyDescent="0.35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 t="s">
        <v>108</v>
      </c>
      <c r="BM1506" s="98"/>
      <c r="BN1506" s="99"/>
      <c r="BO1506" s="123"/>
      <c r="BP1506" s="123"/>
      <c r="BQ1506" s="42"/>
      <c r="BR1506" s="96"/>
    </row>
    <row r="1507" spans="1:70" ht="30" hidden="1" customHeight="1" x14ac:dyDescent="0.35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 t="s">
        <v>108</v>
      </c>
      <c r="BM1507" s="98"/>
      <c r="BN1507" s="99"/>
      <c r="BO1507" s="123"/>
      <c r="BP1507" s="123"/>
      <c r="BQ1507" s="42"/>
      <c r="BR1507" s="96"/>
    </row>
    <row r="1508" spans="1:70" ht="30" hidden="1" customHeight="1" x14ac:dyDescent="0.35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 t="s">
        <v>108</v>
      </c>
      <c r="BM1508" s="98"/>
      <c r="BN1508" s="99"/>
      <c r="BO1508" s="123"/>
      <c r="BP1508" s="123"/>
      <c r="BQ1508" s="42"/>
      <c r="BR1508" s="96"/>
    </row>
    <row r="1509" spans="1:70" ht="30" hidden="1" customHeight="1" x14ac:dyDescent="0.35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 t="s">
        <v>108</v>
      </c>
      <c r="BM1509" s="98"/>
      <c r="BN1509" s="99"/>
      <c r="BO1509" s="123"/>
      <c r="BP1509" s="123"/>
      <c r="BQ1509" s="42"/>
      <c r="BR1509" s="96"/>
    </row>
    <row r="1510" spans="1:70" ht="30" hidden="1" customHeight="1" x14ac:dyDescent="0.35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 t="s">
        <v>108</v>
      </c>
      <c r="BM1510" s="98"/>
      <c r="BN1510" s="99"/>
      <c r="BO1510" s="123"/>
      <c r="BP1510" s="123"/>
      <c r="BQ1510" s="42"/>
      <c r="BR1510" s="96"/>
    </row>
    <row r="1511" spans="1:70" ht="30" hidden="1" customHeight="1" x14ac:dyDescent="0.35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 t="s">
        <v>108</v>
      </c>
      <c r="BM1511" s="98"/>
      <c r="BN1511" s="99"/>
      <c r="BO1511" s="123"/>
      <c r="BP1511" s="123"/>
      <c r="BQ1511" s="42"/>
      <c r="BR1511" s="96"/>
    </row>
    <row r="1512" spans="1:70" ht="30" hidden="1" customHeight="1" x14ac:dyDescent="0.35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 t="s">
        <v>108</v>
      </c>
      <c r="BM1512" s="98"/>
      <c r="BN1512" s="99"/>
      <c r="BO1512" s="123"/>
      <c r="BP1512" s="123"/>
      <c r="BQ1512" s="42"/>
      <c r="BR1512" s="96"/>
    </row>
    <row r="1513" spans="1:70" ht="30" hidden="1" customHeight="1" x14ac:dyDescent="0.35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 t="s">
        <v>108</v>
      </c>
      <c r="BM1513" s="98"/>
      <c r="BN1513" s="99"/>
      <c r="BO1513" s="123"/>
      <c r="BP1513" s="123"/>
      <c r="BQ1513" s="42"/>
      <c r="BR1513" s="96"/>
    </row>
    <row r="1514" spans="1:70" ht="30" hidden="1" customHeight="1" x14ac:dyDescent="0.35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 t="s">
        <v>108</v>
      </c>
      <c r="BM1514" s="98"/>
      <c r="BN1514" s="99"/>
      <c r="BO1514" s="123"/>
      <c r="BP1514" s="123"/>
      <c r="BQ1514" s="42"/>
      <c r="BR1514" s="96"/>
    </row>
    <row r="1515" spans="1:70" ht="30" hidden="1" customHeight="1" x14ac:dyDescent="0.35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 t="s">
        <v>108</v>
      </c>
      <c r="BM1515" s="98"/>
      <c r="BN1515" s="99"/>
      <c r="BO1515" s="123"/>
      <c r="BP1515" s="123"/>
      <c r="BQ1515" s="42"/>
      <c r="BR1515" s="96"/>
    </row>
    <row r="1516" spans="1:70" ht="30" hidden="1" customHeight="1" x14ac:dyDescent="0.35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 t="s">
        <v>108</v>
      </c>
      <c r="BM1516" s="98"/>
      <c r="BN1516" s="99"/>
      <c r="BO1516" s="123"/>
      <c r="BP1516" s="123"/>
      <c r="BQ1516" s="42"/>
      <c r="BR1516" s="96"/>
    </row>
    <row r="1517" spans="1:70" ht="30" hidden="1" customHeight="1" x14ac:dyDescent="0.35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 t="s">
        <v>108</v>
      </c>
      <c r="BM1517" s="98"/>
      <c r="BN1517" s="99"/>
      <c r="BO1517" s="123"/>
      <c r="BP1517" s="123"/>
      <c r="BQ1517" s="42"/>
      <c r="BR1517" s="96"/>
    </row>
    <row r="1518" spans="1:70" ht="30" hidden="1" customHeight="1" x14ac:dyDescent="0.35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 t="s">
        <v>108</v>
      </c>
      <c r="BM1518" s="98"/>
      <c r="BN1518" s="99"/>
      <c r="BO1518" s="123"/>
      <c r="BP1518" s="123"/>
      <c r="BQ1518" s="42"/>
      <c r="BR1518" s="96"/>
    </row>
    <row r="1519" spans="1:70" ht="30" hidden="1" customHeight="1" x14ac:dyDescent="0.35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 t="s">
        <v>108</v>
      </c>
      <c r="BM1519" s="98"/>
      <c r="BN1519" s="99"/>
      <c r="BO1519" s="123"/>
      <c r="BP1519" s="123"/>
      <c r="BQ1519" s="42"/>
      <c r="BR1519" s="96"/>
    </row>
    <row r="1520" spans="1:70" ht="30" hidden="1" customHeight="1" x14ac:dyDescent="0.35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 t="s">
        <v>108</v>
      </c>
      <c r="BM1520" s="98"/>
      <c r="BN1520" s="99"/>
      <c r="BO1520" s="123"/>
      <c r="BP1520" s="123"/>
      <c r="BQ1520" s="42"/>
      <c r="BR1520" s="96"/>
    </row>
    <row r="1521" spans="1:70" ht="30" hidden="1" customHeight="1" x14ac:dyDescent="0.35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 t="s">
        <v>108</v>
      </c>
      <c r="BM1521" s="98"/>
      <c r="BN1521" s="99"/>
      <c r="BO1521" s="123"/>
      <c r="BP1521" s="123"/>
      <c r="BQ1521" s="42"/>
      <c r="BR1521" s="96"/>
    </row>
    <row r="1522" spans="1:70" ht="30" hidden="1" customHeight="1" x14ac:dyDescent="0.35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 t="s">
        <v>108</v>
      </c>
      <c r="BM1522" s="98"/>
      <c r="BN1522" s="99"/>
      <c r="BO1522" s="123"/>
      <c r="BP1522" s="123"/>
      <c r="BQ1522" s="42"/>
      <c r="BR1522" s="96"/>
    </row>
    <row r="1523" spans="1:70" ht="30" hidden="1" customHeight="1" x14ac:dyDescent="0.35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 t="s">
        <v>108</v>
      </c>
      <c r="BM1523" s="98"/>
      <c r="BN1523" s="99"/>
      <c r="BO1523" s="123"/>
      <c r="BP1523" s="123"/>
      <c r="BQ1523" s="42"/>
      <c r="BR1523" s="96"/>
    </row>
    <row r="1524" spans="1:70" ht="30" hidden="1" customHeight="1" x14ac:dyDescent="0.35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 t="s">
        <v>108</v>
      </c>
      <c r="BM1524" s="98"/>
      <c r="BN1524" s="99"/>
      <c r="BO1524" s="123"/>
      <c r="BP1524" s="123"/>
      <c r="BQ1524" s="42"/>
      <c r="BR1524" s="96"/>
    </row>
    <row r="1525" spans="1:70" ht="30" hidden="1" customHeight="1" x14ac:dyDescent="0.35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 t="s">
        <v>108</v>
      </c>
      <c r="BM1525" s="98"/>
      <c r="BN1525" s="99"/>
      <c r="BO1525" s="123"/>
      <c r="BP1525" s="123"/>
      <c r="BQ1525" s="42"/>
      <c r="BR1525" s="96"/>
    </row>
    <row r="1526" spans="1:70" ht="30" hidden="1" customHeight="1" x14ac:dyDescent="0.35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 t="s">
        <v>108</v>
      </c>
      <c r="BM1526" s="98"/>
      <c r="BN1526" s="99"/>
      <c r="BO1526" s="123"/>
      <c r="BP1526" s="123"/>
      <c r="BQ1526" s="42"/>
      <c r="BR1526" s="96"/>
    </row>
    <row r="1527" spans="1:70" ht="30" hidden="1" customHeight="1" x14ac:dyDescent="0.35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 t="s">
        <v>108</v>
      </c>
      <c r="BM1527" s="98"/>
      <c r="BN1527" s="99"/>
      <c r="BO1527" s="123"/>
      <c r="BP1527" s="123"/>
      <c r="BQ1527" s="42"/>
      <c r="BR1527" s="96"/>
    </row>
    <row r="1528" spans="1:70" ht="30" hidden="1" customHeight="1" x14ac:dyDescent="0.35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 t="s">
        <v>108</v>
      </c>
      <c r="BM1528" s="98"/>
      <c r="BN1528" s="99"/>
      <c r="BO1528" s="123"/>
      <c r="BP1528" s="123"/>
      <c r="BQ1528" s="42"/>
      <c r="BR1528" s="96"/>
    </row>
    <row r="1529" spans="1:70" ht="30" hidden="1" customHeight="1" x14ac:dyDescent="0.35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 t="s">
        <v>108</v>
      </c>
      <c r="BM1529" s="98"/>
      <c r="BN1529" s="99"/>
      <c r="BO1529" s="123"/>
      <c r="BP1529" s="123"/>
      <c r="BQ1529" s="42"/>
      <c r="BR1529" s="96"/>
    </row>
    <row r="1530" spans="1:70" ht="30" hidden="1" customHeight="1" x14ac:dyDescent="0.35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 t="s">
        <v>108</v>
      </c>
      <c r="BM1530" s="98"/>
      <c r="BN1530" s="99"/>
      <c r="BO1530" s="123"/>
      <c r="BP1530" s="123"/>
      <c r="BQ1530" s="42"/>
      <c r="BR1530" s="96"/>
    </row>
    <row r="1531" spans="1:70" ht="30" hidden="1" customHeight="1" x14ac:dyDescent="0.35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 t="s">
        <v>108</v>
      </c>
      <c r="BM1531" s="98"/>
      <c r="BN1531" s="99"/>
      <c r="BO1531" s="123"/>
      <c r="BP1531" s="123"/>
      <c r="BQ1531" s="42"/>
      <c r="BR1531" s="96"/>
    </row>
    <row r="1532" spans="1:70" ht="30" hidden="1" customHeight="1" x14ac:dyDescent="0.35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 t="s">
        <v>108</v>
      </c>
      <c r="BM1532" s="98"/>
      <c r="BN1532" s="99"/>
      <c r="BO1532" s="123"/>
      <c r="BP1532" s="123"/>
      <c r="BQ1532" s="42"/>
      <c r="BR1532" s="96"/>
    </row>
    <row r="1533" spans="1:70" ht="30" hidden="1" customHeight="1" x14ac:dyDescent="0.35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 t="s">
        <v>108</v>
      </c>
      <c r="BM1533" s="98"/>
      <c r="BN1533" s="99"/>
      <c r="BO1533" s="123"/>
      <c r="BP1533" s="123"/>
      <c r="BQ1533" s="42"/>
      <c r="BR1533" s="96"/>
    </row>
    <row r="1534" spans="1:70" ht="30" hidden="1" customHeight="1" x14ac:dyDescent="0.35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 t="s">
        <v>108</v>
      </c>
      <c r="BM1534" s="98"/>
      <c r="BN1534" s="99"/>
      <c r="BO1534" s="123"/>
      <c r="BP1534" s="123"/>
      <c r="BQ1534" s="42"/>
      <c r="BR1534" s="96"/>
    </row>
    <row r="1535" spans="1:70" ht="30" hidden="1" customHeight="1" x14ac:dyDescent="0.35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 t="s">
        <v>108</v>
      </c>
      <c r="BM1535" s="98"/>
      <c r="BN1535" s="99"/>
      <c r="BO1535" s="123"/>
      <c r="BP1535" s="123"/>
      <c r="BQ1535" s="42"/>
      <c r="BR1535" s="96"/>
    </row>
    <row r="1536" spans="1:70" ht="30" hidden="1" customHeight="1" x14ac:dyDescent="0.35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 t="s">
        <v>108</v>
      </c>
      <c r="BM1536" s="98"/>
      <c r="BN1536" s="99"/>
      <c r="BO1536" s="123"/>
      <c r="BP1536" s="123"/>
      <c r="BQ1536" s="42"/>
      <c r="BR1536" s="96"/>
    </row>
    <row r="1537" spans="1:70" ht="30" hidden="1" customHeight="1" x14ac:dyDescent="0.35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 t="s">
        <v>108</v>
      </c>
      <c r="BM1537" s="98"/>
      <c r="BN1537" s="99"/>
      <c r="BO1537" s="123"/>
      <c r="BP1537" s="123"/>
      <c r="BQ1537" s="42"/>
      <c r="BR1537" s="96"/>
    </row>
    <row r="1538" spans="1:70" ht="30" hidden="1" customHeight="1" x14ac:dyDescent="0.35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 t="s">
        <v>108</v>
      </c>
      <c r="BM1538" s="98"/>
      <c r="BN1538" s="99"/>
      <c r="BO1538" s="123"/>
      <c r="BP1538" s="123"/>
      <c r="BQ1538" s="42"/>
      <c r="BR1538" s="96"/>
    </row>
    <row r="1539" spans="1:70" ht="30" hidden="1" customHeight="1" x14ac:dyDescent="0.35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 t="s">
        <v>108</v>
      </c>
      <c r="BM1539" s="98"/>
      <c r="BN1539" s="99"/>
      <c r="BO1539" s="123"/>
      <c r="BP1539" s="123"/>
      <c r="BQ1539" s="42"/>
      <c r="BR1539" s="96"/>
    </row>
    <row r="1540" spans="1:70" ht="30" hidden="1" customHeight="1" x14ac:dyDescent="0.35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 t="s">
        <v>108</v>
      </c>
      <c r="BM1540" s="98"/>
      <c r="BN1540" s="99"/>
      <c r="BO1540" s="123"/>
      <c r="BP1540" s="123"/>
      <c r="BQ1540" s="42"/>
      <c r="BR1540" s="96"/>
    </row>
    <row r="1541" spans="1:70" ht="30" hidden="1" customHeight="1" x14ac:dyDescent="0.35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 t="s">
        <v>108</v>
      </c>
      <c r="BM1541" s="98"/>
      <c r="BN1541" s="99"/>
      <c r="BO1541" s="123"/>
      <c r="BP1541" s="123"/>
      <c r="BQ1541" s="42"/>
      <c r="BR1541" s="96"/>
    </row>
    <row r="1542" spans="1:70" ht="30" hidden="1" customHeight="1" x14ac:dyDescent="0.35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 t="s">
        <v>108</v>
      </c>
      <c r="BM1542" s="98"/>
      <c r="BN1542" s="99"/>
      <c r="BO1542" s="123"/>
      <c r="BP1542" s="123"/>
      <c r="BQ1542" s="42"/>
      <c r="BR1542" s="96"/>
    </row>
    <row r="1543" spans="1:70" ht="30" hidden="1" customHeight="1" x14ac:dyDescent="0.35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 t="s">
        <v>108</v>
      </c>
      <c r="BM1543" s="98"/>
      <c r="BN1543" s="99"/>
      <c r="BO1543" s="123"/>
      <c r="BP1543" s="123"/>
      <c r="BQ1543" s="42"/>
      <c r="BR1543" s="96"/>
    </row>
    <row r="1544" spans="1:70" ht="30" hidden="1" customHeight="1" x14ac:dyDescent="0.35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 t="s">
        <v>108</v>
      </c>
      <c r="BM1544" s="98"/>
      <c r="BN1544" s="99"/>
      <c r="BO1544" s="123"/>
      <c r="BP1544" s="123"/>
      <c r="BQ1544" s="42"/>
      <c r="BR1544" s="96"/>
    </row>
    <row r="1545" spans="1:70" ht="30" hidden="1" customHeight="1" x14ac:dyDescent="0.35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 t="s">
        <v>108</v>
      </c>
      <c r="BM1545" s="98"/>
      <c r="BN1545" s="99"/>
      <c r="BO1545" s="123"/>
      <c r="BP1545" s="123"/>
      <c r="BQ1545" s="42"/>
      <c r="BR1545" s="96"/>
    </row>
    <row r="1546" spans="1:70" ht="30" hidden="1" customHeight="1" x14ac:dyDescent="0.35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 t="s">
        <v>108</v>
      </c>
      <c r="BM1546" s="98"/>
      <c r="BN1546" s="99"/>
      <c r="BO1546" s="123"/>
      <c r="BP1546" s="123"/>
      <c r="BQ1546" s="42"/>
      <c r="BR1546" s="96"/>
    </row>
    <row r="1547" spans="1:70" ht="30" hidden="1" customHeight="1" x14ac:dyDescent="0.35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 t="s">
        <v>108</v>
      </c>
      <c r="BM1547" s="98"/>
      <c r="BN1547" s="99"/>
      <c r="BO1547" s="123"/>
      <c r="BP1547" s="123"/>
      <c r="BQ1547" s="42"/>
      <c r="BR1547" s="96"/>
    </row>
    <row r="1548" spans="1:70" ht="30" hidden="1" customHeight="1" x14ac:dyDescent="0.35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 t="s">
        <v>108</v>
      </c>
      <c r="BM1548" s="98"/>
      <c r="BN1548" s="99"/>
      <c r="BO1548" s="123"/>
      <c r="BP1548" s="123"/>
      <c r="BQ1548" s="42"/>
      <c r="BR1548" s="96"/>
    </row>
    <row r="1549" spans="1:70" ht="30" hidden="1" customHeight="1" x14ac:dyDescent="0.35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 t="s">
        <v>108</v>
      </c>
      <c r="BM1549" s="98"/>
      <c r="BN1549" s="99"/>
      <c r="BO1549" s="123"/>
      <c r="BP1549" s="123"/>
      <c r="BQ1549" s="42"/>
      <c r="BR1549" s="96"/>
    </row>
    <row r="1550" spans="1:70" ht="30" hidden="1" customHeight="1" x14ac:dyDescent="0.35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 t="s">
        <v>108</v>
      </c>
      <c r="BM1550" s="98"/>
      <c r="BN1550" s="99"/>
      <c r="BO1550" s="123"/>
      <c r="BP1550" s="123"/>
      <c r="BQ1550" s="42"/>
      <c r="BR1550" s="96"/>
    </row>
    <row r="1551" spans="1:70" ht="30" hidden="1" customHeight="1" x14ac:dyDescent="0.35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 t="s">
        <v>108</v>
      </c>
      <c r="BM1551" s="98"/>
      <c r="BN1551" s="99"/>
      <c r="BO1551" s="123"/>
      <c r="BP1551" s="123"/>
      <c r="BQ1551" s="42"/>
      <c r="BR1551" s="96"/>
    </row>
    <row r="1552" spans="1:70" ht="30" hidden="1" customHeight="1" x14ac:dyDescent="0.35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 t="s">
        <v>108</v>
      </c>
      <c r="BM1552" s="98"/>
      <c r="BN1552" s="99"/>
      <c r="BO1552" s="123"/>
      <c r="BP1552" s="123"/>
      <c r="BQ1552" s="42"/>
      <c r="BR1552" s="96"/>
    </row>
    <row r="1553" spans="1:70" ht="30" hidden="1" customHeight="1" x14ac:dyDescent="0.35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 t="s">
        <v>108</v>
      </c>
      <c r="BM1553" s="98"/>
      <c r="BN1553" s="99"/>
      <c r="BO1553" s="123"/>
      <c r="BP1553" s="123"/>
      <c r="BQ1553" s="42"/>
      <c r="BR1553" s="96"/>
    </row>
    <row r="1554" spans="1:70" ht="30" hidden="1" customHeight="1" x14ac:dyDescent="0.35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 t="s">
        <v>108</v>
      </c>
      <c r="BM1554" s="98"/>
      <c r="BN1554" s="99"/>
      <c r="BO1554" s="123"/>
      <c r="BP1554" s="123"/>
      <c r="BQ1554" s="42"/>
      <c r="BR1554" s="96"/>
    </row>
    <row r="1555" spans="1:70" ht="30" hidden="1" customHeight="1" x14ac:dyDescent="0.35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 t="s">
        <v>108</v>
      </c>
      <c r="BM1555" s="98"/>
      <c r="BN1555" s="99"/>
      <c r="BO1555" s="123"/>
      <c r="BP1555" s="123"/>
      <c r="BQ1555" s="42"/>
      <c r="BR1555" s="96"/>
    </row>
    <row r="1556" spans="1:70" ht="30" hidden="1" customHeight="1" x14ac:dyDescent="0.35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 t="s">
        <v>108</v>
      </c>
      <c r="BM1556" s="98"/>
      <c r="BN1556" s="99"/>
      <c r="BO1556" s="123"/>
      <c r="BP1556" s="123"/>
      <c r="BQ1556" s="42"/>
      <c r="BR1556" s="96"/>
    </row>
    <row r="1557" spans="1:70" ht="30" hidden="1" customHeight="1" x14ac:dyDescent="0.35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 t="s">
        <v>108</v>
      </c>
      <c r="BM1557" s="98"/>
      <c r="BN1557" s="99"/>
      <c r="BO1557" s="123"/>
      <c r="BP1557" s="123"/>
      <c r="BQ1557" s="42"/>
      <c r="BR1557" s="96"/>
    </row>
    <row r="1558" spans="1:70" ht="30" hidden="1" customHeight="1" x14ac:dyDescent="0.35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 t="s">
        <v>108</v>
      </c>
      <c r="BM1558" s="98"/>
      <c r="BN1558" s="99"/>
      <c r="BO1558" s="123"/>
      <c r="BP1558" s="123"/>
      <c r="BQ1558" s="42"/>
      <c r="BR1558" s="96"/>
    </row>
    <row r="1559" spans="1:70" ht="30" hidden="1" customHeight="1" x14ac:dyDescent="0.35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 t="s">
        <v>108</v>
      </c>
      <c r="BM1559" s="98"/>
      <c r="BN1559" s="99"/>
      <c r="BO1559" s="123"/>
      <c r="BP1559" s="123"/>
      <c r="BQ1559" s="42"/>
      <c r="BR1559" s="96"/>
    </row>
    <row r="1560" spans="1:70" ht="30" hidden="1" customHeight="1" x14ac:dyDescent="0.35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 t="s">
        <v>108</v>
      </c>
      <c r="BM1560" s="98"/>
      <c r="BN1560" s="99"/>
      <c r="BO1560" s="123"/>
      <c r="BP1560" s="123"/>
      <c r="BQ1560" s="42"/>
      <c r="BR1560" s="96"/>
    </row>
    <row r="1561" spans="1:70" ht="30" hidden="1" customHeight="1" x14ac:dyDescent="0.35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 t="s">
        <v>108</v>
      </c>
      <c r="BM1561" s="98"/>
      <c r="BN1561" s="99"/>
      <c r="BO1561" s="123"/>
      <c r="BP1561" s="123"/>
      <c r="BQ1561" s="42"/>
      <c r="BR1561" s="96"/>
    </row>
    <row r="1562" spans="1:70" ht="30" hidden="1" customHeight="1" x14ac:dyDescent="0.35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 t="s">
        <v>108</v>
      </c>
      <c r="BM1562" s="98"/>
      <c r="BN1562" s="99"/>
      <c r="BO1562" s="123"/>
      <c r="BP1562" s="123"/>
      <c r="BQ1562" s="42"/>
      <c r="BR1562" s="96"/>
    </row>
    <row r="1563" spans="1:70" ht="30" hidden="1" customHeight="1" x14ac:dyDescent="0.35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 t="s">
        <v>108</v>
      </c>
      <c r="BM1563" s="98"/>
      <c r="BN1563" s="99"/>
      <c r="BO1563" s="123"/>
      <c r="BP1563" s="123"/>
      <c r="BQ1563" s="42"/>
      <c r="BR1563" s="96"/>
    </row>
    <row r="1564" spans="1:70" ht="30" hidden="1" customHeight="1" x14ac:dyDescent="0.35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 t="s">
        <v>108</v>
      </c>
      <c r="BM1564" s="98"/>
      <c r="BN1564" s="99"/>
      <c r="BO1564" s="123"/>
      <c r="BP1564" s="123"/>
      <c r="BQ1564" s="42"/>
      <c r="BR1564" s="96"/>
    </row>
    <row r="1565" spans="1:70" ht="30" hidden="1" customHeight="1" x14ac:dyDescent="0.35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 t="s">
        <v>108</v>
      </c>
      <c r="BM1565" s="98"/>
      <c r="BN1565" s="99"/>
      <c r="BO1565" s="123"/>
      <c r="BP1565" s="123"/>
      <c r="BQ1565" s="42"/>
      <c r="BR1565" s="96"/>
    </row>
    <row r="1566" spans="1:70" ht="30" hidden="1" customHeight="1" x14ac:dyDescent="0.35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 t="s">
        <v>108</v>
      </c>
      <c r="BM1566" s="98"/>
      <c r="BN1566" s="99"/>
      <c r="BO1566" s="123"/>
      <c r="BP1566" s="123"/>
      <c r="BQ1566" s="42"/>
      <c r="BR1566" s="96"/>
    </row>
    <row r="1567" spans="1:70" ht="30" hidden="1" customHeight="1" x14ac:dyDescent="0.35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 t="s">
        <v>108</v>
      </c>
      <c r="BM1567" s="98"/>
      <c r="BN1567" s="99"/>
      <c r="BO1567" s="123"/>
      <c r="BP1567" s="123"/>
      <c r="BQ1567" s="42"/>
      <c r="BR1567" s="96"/>
    </row>
    <row r="1568" spans="1:70" ht="30" hidden="1" customHeight="1" x14ac:dyDescent="0.35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 t="s">
        <v>108</v>
      </c>
      <c r="BM1568" s="98"/>
      <c r="BN1568" s="99"/>
      <c r="BO1568" s="123"/>
      <c r="BP1568" s="123"/>
      <c r="BQ1568" s="42"/>
      <c r="BR1568" s="96"/>
    </row>
    <row r="1569" spans="1:70" ht="30" hidden="1" customHeight="1" x14ac:dyDescent="0.35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 t="s">
        <v>108</v>
      </c>
      <c r="BM1569" s="98"/>
      <c r="BN1569" s="99"/>
      <c r="BO1569" s="123"/>
      <c r="BP1569" s="123"/>
      <c r="BQ1569" s="42"/>
      <c r="BR1569" s="96"/>
    </row>
    <row r="1570" spans="1:70" ht="30" hidden="1" customHeight="1" x14ac:dyDescent="0.35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 t="s">
        <v>108</v>
      </c>
      <c r="BM1570" s="98"/>
      <c r="BN1570" s="99"/>
      <c r="BO1570" s="123"/>
      <c r="BP1570" s="123"/>
      <c r="BQ1570" s="42"/>
      <c r="BR1570" s="96"/>
    </row>
    <row r="1571" spans="1:70" ht="30" hidden="1" customHeight="1" x14ac:dyDescent="0.35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 t="s">
        <v>108</v>
      </c>
      <c r="BM1571" s="98"/>
      <c r="BN1571" s="99"/>
      <c r="BO1571" s="123"/>
      <c r="BP1571" s="123"/>
      <c r="BQ1571" s="42"/>
      <c r="BR1571" s="96"/>
    </row>
    <row r="1572" spans="1:70" ht="30" hidden="1" customHeight="1" x14ac:dyDescent="0.35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 t="s">
        <v>108</v>
      </c>
      <c r="BM1572" s="98"/>
      <c r="BN1572" s="99"/>
      <c r="BO1572" s="123"/>
      <c r="BP1572" s="123"/>
      <c r="BQ1572" s="42"/>
      <c r="BR1572" s="96"/>
    </row>
    <row r="1573" spans="1:70" ht="30" hidden="1" customHeight="1" x14ac:dyDescent="0.35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 t="s">
        <v>108</v>
      </c>
      <c r="BM1573" s="98"/>
      <c r="BN1573" s="99"/>
      <c r="BO1573" s="123"/>
      <c r="BP1573" s="123"/>
      <c r="BQ1573" s="42"/>
      <c r="BR1573" s="96"/>
    </row>
    <row r="1574" spans="1:70" ht="30" hidden="1" customHeight="1" x14ac:dyDescent="0.35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 t="s">
        <v>108</v>
      </c>
      <c r="BM1574" s="98"/>
      <c r="BN1574" s="99"/>
      <c r="BO1574" s="123"/>
      <c r="BP1574" s="123"/>
      <c r="BQ1574" s="42"/>
      <c r="BR1574" s="96"/>
    </row>
    <row r="1575" spans="1:70" ht="30" hidden="1" customHeight="1" x14ac:dyDescent="0.35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 t="s">
        <v>108</v>
      </c>
      <c r="BM1575" s="98"/>
      <c r="BN1575" s="99"/>
      <c r="BO1575" s="123"/>
      <c r="BP1575" s="123"/>
      <c r="BQ1575" s="42"/>
      <c r="BR1575" s="96"/>
    </row>
    <row r="1576" spans="1:70" ht="30" hidden="1" customHeight="1" x14ac:dyDescent="0.35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 t="s">
        <v>108</v>
      </c>
      <c r="BM1576" s="98"/>
      <c r="BN1576" s="99"/>
      <c r="BO1576" s="123"/>
      <c r="BP1576" s="123"/>
      <c r="BQ1576" s="42"/>
      <c r="BR1576" s="96"/>
    </row>
    <row r="1577" spans="1:70" ht="30" hidden="1" customHeight="1" x14ac:dyDescent="0.35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 t="s">
        <v>108</v>
      </c>
      <c r="BM1577" s="98"/>
      <c r="BN1577" s="99"/>
      <c r="BO1577" s="123"/>
      <c r="BP1577" s="123"/>
      <c r="BQ1577" s="42"/>
      <c r="BR1577" s="96"/>
    </row>
    <row r="1578" spans="1:70" ht="30" hidden="1" customHeight="1" x14ac:dyDescent="0.35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 t="s">
        <v>108</v>
      </c>
      <c r="BM1578" s="98"/>
      <c r="BN1578" s="99"/>
      <c r="BO1578" s="123"/>
      <c r="BP1578" s="123"/>
      <c r="BQ1578" s="42"/>
      <c r="BR1578" s="96"/>
    </row>
    <row r="1579" spans="1:70" ht="30" hidden="1" customHeight="1" x14ac:dyDescent="0.35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 t="s">
        <v>108</v>
      </c>
      <c r="BM1579" s="98"/>
      <c r="BN1579" s="99"/>
      <c r="BO1579" s="123"/>
      <c r="BP1579" s="123"/>
      <c r="BQ1579" s="42"/>
      <c r="BR1579" s="96"/>
    </row>
    <row r="1580" spans="1:70" ht="30" hidden="1" customHeight="1" x14ac:dyDescent="0.35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 t="s">
        <v>108</v>
      </c>
      <c r="BM1580" s="98"/>
      <c r="BN1580" s="99"/>
      <c r="BO1580" s="123"/>
      <c r="BP1580" s="123"/>
      <c r="BQ1580" s="42"/>
      <c r="BR1580" s="96"/>
    </row>
    <row r="1581" spans="1:70" ht="30" hidden="1" customHeight="1" x14ac:dyDescent="0.35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 t="s">
        <v>108</v>
      </c>
      <c r="BM1581" s="98"/>
      <c r="BN1581" s="99"/>
      <c r="BO1581" s="123"/>
      <c r="BP1581" s="123"/>
      <c r="BQ1581" s="42"/>
      <c r="BR1581" s="96"/>
    </row>
    <row r="1582" spans="1:70" ht="30" hidden="1" customHeight="1" x14ac:dyDescent="0.35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 t="s">
        <v>108</v>
      </c>
      <c r="BM1582" s="98"/>
      <c r="BN1582" s="99"/>
      <c r="BO1582" s="123"/>
      <c r="BP1582" s="123"/>
      <c r="BQ1582" s="42"/>
      <c r="BR1582" s="96"/>
    </row>
    <row r="1583" spans="1:70" ht="30" hidden="1" customHeight="1" x14ac:dyDescent="0.35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 t="s">
        <v>108</v>
      </c>
      <c r="BM1583" s="98"/>
      <c r="BN1583" s="99"/>
      <c r="BO1583" s="123"/>
      <c r="BP1583" s="123"/>
      <c r="BQ1583" s="42"/>
      <c r="BR1583" s="96"/>
    </row>
    <row r="1584" spans="1:70" ht="30" hidden="1" customHeight="1" x14ac:dyDescent="0.35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 t="s">
        <v>108</v>
      </c>
      <c r="BM1584" s="98"/>
      <c r="BN1584" s="99"/>
      <c r="BO1584" s="123"/>
      <c r="BP1584" s="123"/>
      <c r="BQ1584" s="42"/>
      <c r="BR1584" s="96"/>
    </row>
    <row r="1585" spans="1:70" ht="30" hidden="1" customHeight="1" x14ac:dyDescent="0.35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 t="s">
        <v>108</v>
      </c>
      <c r="BM1585" s="98"/>
      <c r="BN1585" s="99"/>
      <c r="BO1585" s="123"/>
      <c r="BP1585" s="123"/>
      <c r="BQ1585" s="42"/>
      <c r="BR1585" s="96"/>
    </row>
    <row r="1586" spans="1:70" ht="30" hidden="1" customHeight="1" x14ac:dyDescent="0.35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 t="s">
        <v>108</v>
      </c>
      <c r="BM1586" s="98"/>
      <c r="BN1586" s="99"/>
      <c r="BO1586" s="123"/>
      <c r="BP1586" s="123"/>
      <c r="BQ1586" s="42"/>
      <c r="BR1586" s="96"/>
    </row>
    <row r="1587" spans="1:70" ht="30" hidden="1" customHeight="1" x14ac:dyDescent="0.35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 t="s">
        <v>108</v>
      </c>
      <c r="BM1587" s="98"/>
      <c r="BN1587" s="99"/>
      <c r="BO1587" s="123"/>
      <c r="BP1587" s="123"/>
      <c r="BQ1587" s="42"/>
      <c r="BR1587" s="96"/>
    </row>
    <row r="1588" spans="1:70" ht="30" hidden="1" customHeight="1" x14ac:dyDescent="0.35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 t="s">
        <v>108</v>
      </c>
      <c r="BM1588" s="98"/>
      <c r="BN1588" s="99"/>
      <c r="BO1588" s="123"/>
      <c r="BP1588" s="123"/>
      <c r="BQ1588" s="42"/>
      <c r="BR1588" s="96"/>
    </row>
    <row r="1589" spans="1:70" ht="30" hidden="1" customHeight="1" x14ac:dyDescent="0.35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 t="s">
        <v>108</v>
      </c>
      <c r="BM1589" s="98"/>
      <c r="BN1589" s="99"/>
      <c r="BO1589" s="123"/>
      <c r="BP1589" s="123"/>
      <c r="BQ1589" s="42"/>
      <c r="BR1589" s="96"/>
    </row>
    <row r="1590" spans="1:70" ht="30" hidden="1" customHeight="1" x14ac:dyDescent="0.35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 t="s">
        <v>108</v>
      </c>
      <c r="BM1590" s="98"/>
      <c r="BN1590" s="99"/>
      <c r="BO1590" s="123"/>
      <c r="BP1590" s="123"/>
      <c r="BQ1590" s="42"/>
      <c r="BR1590" s="96"/>
    </row>
    <row r="1591" spans="1:70" ht="30" hidden="1" customHeight="1" x14ac:dyDescent="0.35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 t="s">
        <v>108</v>
      </c>
      <c r="BM1591" s="98"/>
      <c r="BN1591" s="99"/>
      <c r="BO1591" s="123"/>
      <c r="BP1591" s="123"/>
      <c r="BQ1591" s="42"/>
      <c r="BR1591" s="96"/>
    </row>
    <row r="1592" spans="1:70" ht="30" hidden="1" customHeight="1" x14ac:dyDescent="0.35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 t="s">
        <v>108</v>
      </c>
      <c r="BM1592" s="98"/>
      <c r="BN1592" s="99"/>
      <c r="BO1592" s="123"/>
      <c r="BP1592" s="123"/>
      <c r="BQ1592" s="42"/>
      <c r="BR1592" s="96"/>
    </row>
    <row r="1593" spans="1:70" ht="30" hidden="1" customHeight="1" x14ac:dyDescent="0.35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 t="s">
        <v>108</v>
      </c>
      <c r="BM1593" s="98"/>
      <c r="BN1593" s="99"/>
      <c r="BO1593" s="123"/>
      <c r="BP1593" s="123"/>
      <c r="BQ1593" s="42"/>
      <c r="BR1593" s="96"/>
    </row>
    <row r="1594" spans="1:70" ht="30" hidden="1" customHeight="1" x14ac:dyDescent="0.35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 t="s">
        <v>108</v>
      </c>
      <c r="BM1594" s="98"/>
      <c r="BN1594" s="99"/>
      <c r="BO1594" s="123"/>
      <c r="BP1594" s="123"/>
      <c r="BQ1594" s="42"/>
      <c r="BR1594" s="96"/>
    </row>
    <row r="1595" spans="1:70" ht="30" hidden="1" customHeight="1" x14ac:dyDescent="0.35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 t="s">
        <v>108</v>
      </c>
      <c r="BM1595" s="98"/>
      <c r="BN1595" s="99"/>
      <c r="BO1595" s="123"/>
      <c r="BP1595" s="123"/>
      <c r="BQ1595" s="42"/>
      <c r="BR1595" s="96"/>
    </row>
    <row r="1596" spans="1:70" ht="30" hidden="1" customHeight="1" x14ac:dyDescent="0.35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 t="s">
        <v>108</v>
      </c>
      <c r="BM1596" s="98"/>
      <c r="BN1596" s="99"/>
      <c r="BO1596" s="123"/>
      <c r="BP1596" s="123"/>
      <c r="BQ1596" s="42"/>
      <c r="BR1596" s="96"/>
    </row>
    <row r="1597" spans="1:70" ht="30" hidden="1" customHeight="1" x14ac:dyDescent="0.35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 t="s">
        <v>108</v>
      </c>
      <c r="BM1597" s="98"/>
      <c r="BN1597" s="99"/>
      <c r="BO1597" s="123"/>
      <c r="BP1597" s="123"/>
      <c r="BQ1597" s="42"/>
      <c r="BR1597" s="96"/>
    </row>
    <row r="1598" spans="1:70" ht="30" hidden="1" customHeight="1" x14ac:dyDescent="0.35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 t="s">
        <v>108</v>
      </c>
      <c r="BM1598" s="98"/>
      <c r="BN1598" s="99"/>
      <c r="BO1598" s="123"/>
      <c r="BP1598" s="123"/>
      <c r="BQ1598" s="42"/>
      <c r="BR1598" s="96"/>
    </row>
    <row r="1599" spans="1:70" ht="30" hidden="1" customHeight="1" x14ac:dyDescent="0.35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 t="s">
        <v>108</v>
      </c>
      <c r="BM1599" s="98"/>
      <c r="BN1599" s="99"/>
      <c r="BO1599" s="123"/>
      <c r="BP1599" s="123"/>
      <c r="BQ1599" s="42"/>
      <c r="BR1599" s="96"/>
    </row>
    <row r="1600" spans="1:70" ht="30" hidden="1" customHeight="1" x14ac:dyDescent="0.35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 t="s">
        <v>108</v>
      </c>
      <c r="BM1600" s="98"/>
      <c r="BN1600" s="99"/>
      <c r="BO1600" s="123"/>
      <c r="BP1600" s="123"/>
      <c r="BQ1600" s="42"/>
      <c r="BR1600" s="96"/>
    </row>
    <row r="1601" spans="1:70" ht="30" hidden="1" customHeight="1" x14ac:dyDescent="0.35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 t="s">
        <v>108</v>
      </c>
      <c r="BM1601" s="98"/>
      <c r="BN1601" s="99"/>
      <c r="BO1601" s="123"/>
      <c r="BP1601" s="123"/>
      <c r="BQ1601" s="42"/>
      <c r="BR1601" s="96"/>
    </row>
    <row r="1602" spans="1:70" ht="30" hidden="1" customHeight="1" x14ac:dyDescent="0.35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 t="s">
        <v>108</v>
      </c>
      <c r="BM1602" s="98"/>
      <c r="BN1602" s="99"/>
      <c r="BO1602" s="123"/>
      <c r="BP1602" s="123"/>
      <c r="BQ1602" s="42"/>
      <c r="BR1602" s="96"/>
    </row>
    <row r="1603" spans="1:70" ht="30" hidden="1" customHeight="1" x14ac:dyDescent="0.35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 t="s">
        <v>108</v>
      </c>
      <c r="BM1603" s="98"/>
      <c r="BN1603" s="99"/>
      <c r="BO1603" s="123"/>
      <c r="BP1603" s="123"/>
      <c r="BQ1603" s="42"/>
      <c r="BR1603" s="96"/>
    </row>
    <row r="1604" spans="1:70" ht="30" hidden="1" customHeight="1" x14ac:dyDescent="0.35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 t="s">
        <v>108</v>
      </c>
      <c r="BM1604" s="98"/>
      <c r="BN1604" s="99"/>
      <c r="BO1604" s="123"/>
      <c r="BP1604" s="123"/>
      <c r="BQ1604" s="42"/>
      <c r="BR1604" s="96"/>
    </row>
    <row r="1605" spans="1:70" ht="30" hidden="1" customHeight="1" x14ac:dyDescent="0.35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 t="s">
        <v>108</v>
      </c>
      <c r="BM1605" s="98"/>
      <c r="BN1605" s="99"/>
      <c r="BO1605" s="123"/>
      <c r="BP1605" s="123"/>
      <c r="BQ1605" s="42"/>
      <c r="BR1605" s="96"/>
    </row>
    <row r="1606" spans="1:70" ht="30" hidden="1" customHeight="1" x14ac:dyDescent="0.35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 t="s">
        <v>108</v>
      </c>
      <c r="BM1606" s="98"/>
      <c r="BN1606" s="99"/>
      <c r="BO1606" s="123"/>
      <c r="BP1606" s="123"/>
      <c r="BQ1606" s="42"/>
      <c r="BR1606" s="96"/>
    </row>
    <row r="1607" spans="1:70" ht="30" hidden="1" customHeight="1" x14ac:dyDescent="0.35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 t="s">
        <v>108</v>
      </c>
      <c r="BM1607" s="98"/>
      <c r="BN1607" s="99"/>
      <c r="BO1607" s="123"/>
      <c r="BP1607" s="123"/>
      <c r="BQ1607" s="42"/>
      <c r="BR1607" s="96"/>
    </row>
    <row r="1608" spans="1:70" ht="30" hidden="1" customHeight="1" x14ac:dyDescent="0.35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 t="s">
        <v>108</v>
      </c>
      <c r="BM1608" s="98"/>
      <c r="BN1608" s="99"/>
      <c r="BO1608" s="123"/>
      <c r="BP1608" s="123"/>
      <c r="BQ1608" s="42"/>
      <c r="BR1608" s="96"/>
    </row>
    <row r="1609" spans="1:70" ht="30" hidden="1" customHeight="1" x14ac:dyDescent="0.35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 t="s">
        <v>108</v>
      </c>
      <c r="BM1609" s="98"/>
      <c r="BN1609" s="99"/>
      <c r="BO1609" s="123"/>
      <c r="BP1609" s="123"/>
      <c r="BQ1609" s="42"/>
      <c r="BR1609" s="96"/>
    </row>
    <row r="1610" spans="1:70" ht="30" hidden="1" customHeight="1" x14ac:dyDescent="0.35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 t="s">
        <v>108</v>
      </c>
      <c r="BM1610" s="98"/>
      <c r="BN1610" s="99"/>
      <c r="BO1610" s="123"/>
      <c r="BP1610" s="123"/>
      <c r="BQ1610" s="42"/>
      <c r="BR1610" s="96"/>
    </row>
    <row r="1611" spans="1:70" ht="30" hidden="1" customHeight="1" x14ac:dyDescent="0.35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 t="s">
        <v>108</v>
      </c>
      <c r="BM1611" s="98"/>
      <c r="BN1611" s="99"/>
      <c r="BO1611" s="123"/>
      <c r="BP1611" s="123"/>
      <c r="BQ1611" s="42"/>
      <c r="BR1611" s="96"/>
    </row>
    <row r="1612" spans="1:70" ht="30" hidden="1" customHeight="1" x14ac:dyDescent="0.35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 t="s">
        <v>108</v>
      </c>
      <c r="BM1612" s="98"/>
      <c r="BN1612" s="99"/>
      <c r="BO1612" s="123"/>
      <c r="BP1612" s="123"/>
      <c r="BQ1612" s="42"/>
      <c r="BR1612" s="96"/>
    </row>
    <row r="1613" spans="1:70" ht="30" hidden="1" customHeight="1" x14ac:dyDescent="0.35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 t="s">
        <v>108</v>
      </c>
      <c r="BM1613" s="98"/>
      <c r="BN1613" s="99"/>
      <c r="BO1613" s="123"/>
      <c r="BP1613" s="123"/>
      <c r="BQ1613" s="42"/>
      <c r="BR1613" s="96"/>
    </row>
    <row r="1614" spans="1:70" ht="30" hidden="1" customHeight="1" x14ac:dyDescent="0.35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 t="s">
        <v>108</v>
      </c>
      <c r="BM1614" s="98"/>
      <c r="BN1614" s="99"/>
      <c r="BO1614" s="123"/>
      <c r="BP1614" s="123"/>
      <c r="BQ1614" s="42"/>
      <c r="BR1614" s="96"/>
    </row>
    <row r="1615" spans="1:70" ht="30" hidden="1" customHeight="1" x14ac:dyDescent="0.35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 t="s">
        <v>108</v>
      </c>
      <c r="BM1615" s="98"/>
      <c r="BN1615" s="99"/>
      <c r="BO1615" s="123"/>
      <c r="BP1615" s="123"/>
      <c r="BQ1615" s="42"/>
      <c r="BR1615" s="96"/>
    </row>
    <row r="1616" spans="1:70" ht="30" hidden="1" customHeight="1" x14ac:dyDescent="0.35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 t="s">
        <v>108</v>
      </c>
      <c r="BM1616" s="98"/>
      <c r="BN1616" s="99"/>
      <c r="BO1616" s="123"/>
      <c r="BP1616" s="123"/>
      <c r="BQ1616" s="42"/>
      <c r="BR1616" s="96"/>
    </row>
    <row r="1617" spans="1:70" ht="30" hidden="1" customHeight="1" x14ac:dyDescent="0.35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 t="s">
        <v>108</v>
      </c>
      <c r="BM1617" s="98"/>
      <c r="BN1617" s="99"/>
      <c r="BO1617" s="123"/>
      <c r="BP1617" s="123"/>
      <c r="BQ1617" s="42"/>
      <c r="BR1617" s="96"/>
    </row>
    <row r="1618" spans="1:70" ht="30" hidden="1" customHeight="1" x14ac:dyDescent="0.35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 t="s">
        <v>108</v>
      </c>
      <c r="BM1618" s="98"/>
      <c r="BN1618" s="99"/>
      <c r="BO1618" s="123"/>
      <c r="BP1618" s="123"/>
      <c r="BQ1618" s="42"/>
      <c r="BR1618" s="96"/>
    </row>
    <row r="1619" spans="1:70" ht="30" hidden="1" customHeight="1" x14ac:dyDescent="0.35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 t="s">
        <v>108</v>
      </c>
      <c r="BM1619" s="98"/>
      <c r="BN1619" s="99"/>
      <c r="BO1619" s="123"/>
      <c r="BP1619" s="123"/>
      <c r="BQ1619" s="42"/>
      <c r="BR1619" s="96"/>
    </row>
    <row r="1620" spans="1:70" ht="30" hidden="1" customHeight="1" x14ac:dyDescent="0.35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 t="s">
        <v>108</v>
      </c>
      <c r="BM1620" s="98"/>
      <c r="BN1620" s="99"/>
      <c r="BO1620" s="123"/>
      <c r="BP1620" s="123"/>
      <c r="BQ1620" s="42"/>
      <c r="BR1620" s="96"/>
    </row>
    <row r="1621" spans="1:70" ht="30" hidden="1" customHeight="1" x14ac:dyDescent="0.35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 t="s">
        <v>108</v>
      </c>
      <c r="BM1621" s="98"/>
      <c r="BN1621" s="99"/>
      <c r="BO1621" s="123"/>
      <c r="BP1621" s="123"/>
      <c r="BQ1621" s="42"/>
      <c r="BR1621" s="96"/>
    </row>
    <row r="1622" spans="1:70" ht="30" hidden="1" customHeight="1" x14ac:dyDescent="0.35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 t="s">
        <v>108</v>
      </c>
      <c r="BM1622" s="98"/>
      <c r="BN1622" s="99"/>
      <c r="BO1622" s="123"/>
      <c r="BP1622" s="123"/>
      <c r="BQ1622" s="42"/>
      <c r="BR1622" s="96"/>
    </row>
    <row r="1623" spans="1:70" ht="30" hidden="1" customHeight="1" x14ac:dyDescent="0.35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 t="s">
        <v>108</v>
      </c>
      <c r="BM1623" s="98"/>
      <c r="BN1623" s="99"/>
      <c r="BO1623" s="123"/>
      <c r="BP1623" s="123"/>
      <c r="BQ1623" s="42"/>
      <c r="BR1623" s="96"/>
    </row>
    <row r="1624" spans="1:70" ht="30" hidden="1" customHeight="1" x14ac:dyDescent="0.35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 t="s">
        <v>108</v>
      </c>
      <c r="BM1624" s="98"/>
      <c r="BN1624" s="99"/>
      <c r="BO1624" s="123"/>
      <c r="BP1624" s="123"/>
      <c r="BQ1624" s="42"/>
      <c r="BR1624" s="96"/>
    </row>
    <row r="1625" spans="1:70" ht="30" hidden="1" customHeight="1" x14ac:dyDescent="0.35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 t="s">
        <v>108</v>
      </c>
      <c r="BM1625" s="98"/>
      <c r="BN1625" s="99"/>
      <c r="BO1625" s="123"/>
      <c r="BP1625" s="123"/>
      <c r="BQ1625" s="42"/>
      <c r="BR1625" s="96"/>
    </row>
    <row r="1626" spans="1:70" ht="30" hidden="1" customHeight="1" x14ac:dyDescent="0.35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 t="s">
        <v>108</v>
      </c>
      <c r="BM1626" s="98"/>
      <c r="BN1626" s="99"/>
      <c r="BO1626" s="123"/>
      <c r="BP1626" s="123"/>
      <c r="BQ1626" s="42"/>
      <c r="BR1626" s="96"/>
    </row>
    <row r="1627" spans="1:70" ht="30" hidden="1" customHeight="1" x14ac:dyDescent="0.35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 t="s">
        <v>108</v>
      </c>
      <c r="BM1627" s="98"/>
      <c r="BN1627" s="99"/>
      <c r="BO1627" s="123"/>
      <c r="BP1627" s="123"/>
      <c r="BQ1627" s="42"/>
      <c r="BR1627" s="96"/>
    </row>
    <row r="1628" spans="1:70" ht="30" hidden="1" customHeight="1" x14ac:dyDescent="0.35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 t="s">
        <v>108</v>
      </c>
      <c r="BM1628" s="98"/>
      <c r="BN1628" s="99"/>
      <c r="BO1628" s="123"/>
      <c r="BP1628" s="123"/>
      <c r="BQ1628" s="42"/>
      <c r="BR1628" s="96"/>
    </row>
    <row r="1629" spans="1:70" ht="30" hidden="1" customHeight="1" x14ac:dyDescent="0.35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 t="s">
        <v>108</v>
      </c>
      <c r="BM1629" s="98"/>
      <c r="BN1629" s="99"/>
      <c r="BO1629" s="123"/>
      <c r="BP1629" s="123"/>
      <c r="BQ1629" s="42"/>
      <c r="BR1629" s="96"/>
    </row>
    <row r="1630" spans="1:70" ht="30" hidden="1" customHeight="1" x14ac:dyDescent="0.35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 t="s">
        <v>108</v>
      </c>
      <c r="BM1630" s="98"/>
      <c r="BN1630" s="99"/>
      <c r="BO1630" s="123"/>
      <c r="BP1630" s="123"/>
      <c r="BQ1630" s="42"/>
      <c r="BR1630" s="96"/>
    </row>
    <row r="1631" spans="1:70" ht="30" hidden="1" customHeight="1" x14ac:dyDescent="0.35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 t="s">
        <v>108</v>
      </c>
      <c r="BM1631" s="98"/>
      <c r="BN1631" s="99"/>
      <c r="BO1631" s="123"/>
      <c r="BP1631" s="123"/>
      <c r="BQ1631" s="42"/>
      <c r="BR1631" s="96"/>
    </row>
    <row r="1632" spans="1:70" ht="30" hidden="1" customHeight="1" x14ac:dyDescent="0.35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 t="s">
        <v>108</v>
      </c>
      <c r="BM1632" s="98"/>
      <c r="BN1632" s="99"/>
      <c r="BO1632" s="123"/>
      <c r="BP1632" s="123"/>
      <c r="BQ1632" s="42"/>
      <c r="BR1632" s="96"/>
    </row>
    <row r="1633" spans="1:70" ht="30" hidden="1" customHeight="1" x14ac:dyDescent="0.35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 t="s">
        <v>108</v>
      </c>
      <c r="BM1633" s="98"/>
      <c r="BN1633" s="99"/>
      <c r="BO1633" s="123"/>
      <c r="BP1633" s="123"/>
      <c r="BQ1633" s="42"/>
      <c r="BR1633" s="96"/>
    </row>
    <row r="1634" spans="1:70" ht="30" hidden="1" customHeight="1" x14ac:dyDescent="0.35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 t="s">
        <v>108</v>
      </c>
      <c r="BM1634" s="98"/>
      <c r="BN1634" s="99"/>
      <c r="BO1634" s="123"/>
      <c r="BP1634" s="123"/>
      <c r="BQ1634" s="42"/>
      <c r="BR1634" s="96"/>
    </row>
    <row r="1635" spans="1:70" ht="30" hidden="1" customHeight="1" x14ac:dyDescent="0.35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 t="s">
        <v>108</v>
      </c>
      <c r="BM1635" s="98"/>
      <c r="BN1635" s="99"/>
      <c r="BO1635" s="123"/>
      <c r="BP1635" s="123"/>
      <c r="BQ1635" s="42"/>
      <c r="BR1635" s="96"/>
    </row>
    <row r="1636" spans="1:70" ht="30" hidden="1" customHeight="1" x14ac:dyDescent="0.35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 t="s">
        <v>108</v>
      </c>
      <c r="BM1636" s="98"/>
      <c r="BN1636" s="99"/>
      <c r="BO1636" s="123"/>
      <c r="BP1636" s="123"/>
      <c r="BQ1636" s="42"/>
      <c r="BR1636" s="96"/>
    </row>
    <row r="1637" spans="1:70" ht="30" hidden="1" customHeight="1" x14ac:dyDescent="0.35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 t="s">
        <v>108</v>
      </c>
      <c r="BM1637" s="98"/>
      <c r="BN1637" s="99"/>
      <c r="BO1637" s="123"/>
      <c r="BP1637" s="123"/>
      <c r="BQ1637" s="42"/>
      <c r="BR1637" s="96"/>
    </row>
    <row r="1638" spans="1:70" ht="30" hidden="1" customHeight="1" x14ac:dyDescent="0.35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 t="s">
        <v>108</v>
      </c>
      <c r="BM1638" s="98"/>
      <c r="BN1638" s="99"/>
      <c r="BO1638" s="123"/>
      <c r="BP1638" s="123"/>
      <c r="BQ1638" s="42"/>
      <c r="BR1638" s="96"/>
    </row>
    <row r="1639" spans="1:70" ht="30" hidden="1" customHeight="1" x14ac:dyDescent="0.35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 t="s">
        <v>108</v>
      </c>
      <c r="BM1639" s="98"/>
      <c r="BN1639" s="99"/>
      <c r="BO1639" s="123"/>
      <c r="BP1639" s="123"/>
      <c r="BQ1639" s="42"/>
      <c r="BR1639" s="96"/>
    </row>
    <row r="1640" spans="1:70" ht="30" hidden="1" customHeight="1" x14ac:dyDescent="0.35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 t="s">
        <v>108</v>
      </c>
      <c r="BM1640" s="98"/>
      <c r="BN1640" s="99"/>
      <c r="BO1640" s="123"/>
      <c r="BP1640" s="123"/>
      <c r="BQ1640" s="42"/>
      <c r="BR1640" s="96"/>
    </row>
    <row r="1641" spans="1:70" ht="30" hidden="1" customHeight="1" x14ac:dyDescent="0.35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 t="s">
        <v>108</v>
      </c>
      <c r="BM1641" s="98"/>
      <c r="BN1641" s="99"/>
      <c r="BO1641" s="123"/>
      <c r="BP1641" s="123"/>
      <c r="BQ1641" s="42"/>
      <c r="BR1641" s="96"/>
    </row>
    <row r="1642" spans="1:70" ht="30" hidden="1" customHeight="1" x14ac:dyDescent="0.35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 t="s">
        <v>108</v>
      </c>
      <c r="BM1642" s="98"/>
      <c r="BN1642" s="99"/>
      <c r="BO1642" s="123"/>
      <c r="BP1642" s="123"/>
      <c r="BQ1642" s="42"/>
      <c r="BR1642" s="96"/>
    </row>
    <row r="1643" spans="1:70" ht="30" hidden="1" customHeight="1" x14ac:dyDescent="0.35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 t="s">
        <v>108</v>
      </c>
      <c r="BM1643" s="98"/>
      <c r="BN1643" s="99"/>
      <c r="BO1643" s="123"/>
      <c r="BP1643" s="123"/>
      <c r="BQ1643" s="42"/>
      <c r="BR1643" s="96"/>
    </row>
    <row r="1644" spans="1:70" ht="30" hidden="1" customHeight="1" x14ac:dyDescent="0.35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 t="s">
        <v>108</v>
      </c>
      <c r="BM1644" s="98"/>
      <c r="BN1644" s="99"/>
      <c r="BO1644" s="123"/>
      <c r="BP1644" s="123"/>
      <c r="BQ1644" s="42"/>
      <c r="BR1644" s="96"/>
    </row>
    <row r="1645" spans="1:70" ht="30" hidden="1" customHeight="1" x14ac:dyDescent="0.35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 t="s">
        <v>108</v>
      </c>
      <c r="BM1645" s="98"/>
      <c r="BN1645" s="99"/>
      <c r="BO1645" s="123"/>
      <c r="BP1645" s="123"/>
      <c r="BQ1645" s="42"/>
      <c r="BR1645" s="96"/>
    </row>
    <row r="1646" spans="1:70" ht="30" hidden="1" customHeight="1" x14ac:dyDescent="0.35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 t="s">
        <v>108</v>
      </c>
      <c r="BM1646" s="98"/>
      <c r="BN1646" s="99"/>
      <c r="BO1646" s="123"/>
      <c r="BP1646" s="123"/>
      <c r="BQ1646" s="42"/>
      <c r="BR1646" s="96"/>
    </row>
    <row r="1647" spans="1:70" ht="30" hidden="1" customHeight="1" x14ac:dyDescent="0.35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 t="s">
        <v>108</v>
      </c>
      <c r="BM1647" s="98"/>
      <c r="BN1647" s="99"/>
      <c r="BO1647" s="123"/>
      <c r="BP1647" s="123"/>
      <c r="BQ1647" s="42"/>
      <c r="BR1647" s="96"/>
    </row>
    <row r="1648" spans="1:70" ht="30" hidden="1" customHeight="1" x14ac:dyDescent="0.35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 t="s">
        <v>108</v>
      </c>
      <c r="BM1648" s="98"/>
      <c r="BN1648" s="99"/>
      <c r="BO1648" s="123"/>
      <c r="BP1648" s="123"/>
      <c r="BQ1648" s="42"/>
      <c r="BR1648" s="96"/>
    </row>
    <row r="1649" spans="1:70" ht="30" hidden="1" customHeight="1" x14ac:dyDescent="0.35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 t="s">
        <v>108</v>
      </c>
      <c r="BM1649" s="98"/>
      <c r="BN1649" s="99"/>
      <c r="BO1649" s="123"/>
      <c r="BP1649" s="123"/>
      <c r="BQ1649" s="42"/>
      <c r="BR1649" s="96"/>
    </row>
    <row r="1650" spans="1:70" ht="30" hidden="1" customHeight="1" x14ac:dyDescent="0.35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 t="s">
        <v>108</v>
      </c>
      <c r="BM1650" s="98"/>
      <c r="BN1650" s="99"/>
      <c r="BO1650" s="123"/>
      <c r="BP1650" s="123"/>
      <c r="BQ1650" s="42"/>
      <c r="BR1650" s="96"/>
    </row>
    <row r="1651" spans="1:70" ht="30" hidden="1" customHeight="1" x14ac:dyDescent="0.35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 t="s">
        <v>108</v>
      </c>
      <c r="BM1651" s="98"/>
      <c r="BN1651" s="99"/>
      <c r="BO1651" s="123"/>
      <c r="BP1651" s="123"/>
      <c r="BQ1651" s="42"/>
      <c r="BR1651" s="96"/>
    </row>
    <row r="1652" spans="1:70" ht="30" hidden="1" customHeight="1" x14ac:dyDescent="0.35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 t="s">
        <v>108</v>
      </c>
      <c r="BM1652" s="98"/>
      <c r="BN1652" s="99"/>
      <c r="BO1652" s="123"/>
      <c r="BP1652" s="123"/>
      <c r="BQ1652" s="42"/>
      <c r="BR1652" s="96"/>
    </row>
    <row r="1653" spans="1:70" ht="30" hidden="1" customHeight="1" x14ac:dyDescent="0.35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 t="s">
        <v>108</v>
      </c>
      <c r="BM1653" s="98"/>
      <c r="BN1653" s="99"/>
      <c r="BO1653" s="123"/>
      <c r="BP1653" s="123"/>
      <c r="BQ1653" s="42"/>
      <c r="BR1653" s="96"/>
    </row>
    <row r="1654" spans="1:70" ht="30" hidden="1" customHeight="1" x14ac:dyDescent="0.35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 t="s">
        <v>108</v>
      </c>
      <c r="BM1654" s="98"/>
      <c r="BN1654" s="99"/>
      <c r="BO1654" s="123"/>
      <c r="BP1654" s="123"/>
      <c r="BQ1654" s="42"/>
      <c r="BR1654" s="96"/>
    </row>
    <row r="1655" spans="1:70" ht="30" hidden="1" customHeight="1" x14ac:dyDescent="0.35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 t="s">
        <v>108</v>
      </c>
      <c r="BM1655" s="98"/>
      <c r="BN1655" s="99"/>
      <c r="BO1655" s="123"/>
      <c r="BP1655" s="123"/>
      <c r="BQ1655" s="42"/>
      <c r="BR1655" s="96"/>
    </row>
    <row r="1656" spans="1:70" ht="30" hidden="1" customHeight="1" x14ac:dyDescent="0.35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 t="s">
        <v>108</v>
      </c>
      <c r="BM1656" s="98"/>
      <c r="BN1656" s="99"/>
      <c r="BO1656" s="123"/>
      <c r="BP1656" s="123"/>
      <c r="BQ1656" s="42"/>
      <c r="BR1656" s="96"/>
    </row>
    <row r="1657" spans="1:70" ht="30" hidden="1" customHeight="1" x14ac:dyDescent="0.35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 t="s">
        <v>108</v>
      </c>
      <c r="BM1657" s="98"/>
      <c r="BN1657" s="99"/>
      <c r="BO1657" s="123"/>
      <c r="BP1657" s="123"/>
      <c r="BQ1657" s="42"/>
      <c r="BR1657" s="96"/>
    </row>
    <row r="1658" spans="1:70" ht="30" hidden="1" customHeight="1" x14ac:dyDescent="0.35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 t="s">
        <v>108</v>
      </c>
      <c r="BM1658" s="98"/>
      <c r="BN1658" s="99"/>
      <c r="BO1658" s="123"/>
      <c r="BP1658" s="123"/>
      <c r="BQ1658" s="42"/>
      <c r="BR1658" s="96"/>
    </row>
    <row r="1659" spans="1:70" ht="30" hidden="1" customHeight="1" x14ac:dyDescent="0.35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 t="s">
        <v>108</v>
      </c>
      <c r="BM1659" s="98"/>
      <c r="BN1659" s="99"/>
      <c r="BO1659" s="123"/>
      <c r="BP1659" s="123"/>
      <c r="BQ1659" s="42"/>
      <c r="BR1659" s="96"/>
    </row>
    <row r="1660" spans="1:70" ht="30" hidden="1" customHeight="1" x14ac:dyDescent="0.35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 t="s">
        <v>108</v>
      </c>
      <c r="BM1660" s="98"/>
      <c r="BN1660" s="99"/>
      <c r="BO1660" s="123"/>
      <c r="BP1660" s="123"/>
      <c r="BQ1660" s="42"/>
      <c r="BR1660" s="96"/>
    </row>
    <row r="1661" spans="1:70" ht="30" hidden="1" customHeight="1" x14ac:dyDescent="0.35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 t="s">
        <v>108</v>
      </c>
      <c r="BM1661" s="98"/>
      <c r="BN1661" s="99"/>
      <c r="BO1661" s="123"/>
      <c r="BP1661" s="123"/>
      <c r="BQ1661" s="42"/>
      <c r="BR1661" s="96"/>
    </row>
    <row r="1662" spans="1:70" ht="30" hidden="1" customHeight="1" x14ac:dyDescent="0.35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 t="s">
        <v>108</v>
      </c>
      <c r="BM1662" s="98"/>
      <c r="BN1662" s="99"/>
      <c r="BO1662" s="123"/>
      <c r="BP1662" s="123"/>
      <c r="BQ1662" s="42"/>
      <c r="BR1662" s="96"/>
    </row>
    <row r="1663" spans="1:70" ht="30" hidden="1" customHeight="1" x14ac:dyDescent="0.35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 t="s">
        <v>108</v>
      </c>
      <c r="BM1663" s="98"/>
      <c r="BN1663" s="99"/>
      <c r="BO1663" s="123"/>
      <c r="BP1663" s="123"/>
      <c r="BQ1663" s="42"/>
      <c r="BR1663" s="96"/>
    </row>
    <row r="1664" spans="1:70" ht="30" hidden="1" customHeight="1" x14ac:dyDescent="0.35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 t="s">
        <v>108</v>
      </c>
      <c r="BM1664" s="98"/>
      <c r="BN1664" s="99"/>
      <c r="BO1664" s="123"/>
      <c r="BP1664" s="123"/>
      <c r="BQ1664" s="42"/>
      <c r="BR1664" s="96"/>
    </row>
    <row r="1665" spans="1:70" ht="30" hidden="1" customHeight="1" x14ac:dyDescent="0.35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 t="s">
        <v>108</v>
      </c>
      <c r="BM1665" s="98"/>
      <c r="BN1665" s="99"/>
      <c r="BO1665" s="123"/>
      <c r="BP1665" s="123"/>
      <c r="BQ1665" s="42"/>
      <c r="BR1665" s="96"/>
    </row>
    <row r="1666" spans="1:70" ht="30" hidden="1" customHeight="1" x14ac:dyDescent="0.35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 t="s">
        <v>108</v>
      </c>
      <c r="BM1666" s="98"/>
      <c r="BN1666" s="99"/>
      <c r="BO1666" s="123"/>
      <c r="BP1666" s="123"/>
      <c r="BQ1666" s="42"/>
      <c r="BR1666" s="96"/>
    </row>
    <row r="1667" spans="1:70" ht="30" hidden="1" customHeight="1" x14ac:dyDescent="0.35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 t="s">
        <v>108</v>
      </c>
      <c r="BM1667" s="98"/>
      <c r="BN1667" s="99"/>
      <c r="BO1667" s="123"/>
      <c r="BP1667" s="123"/>
      <c r="BQ1667" s="42"/>
      <c r="BR1667" s="96"/>
    </row>
    <row r="1668" spans="1:70" ht="30" hidden="1" customHeight="1" x14ac:dyDescent="0.35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 t="s">
        <v>108</v>
      </c>
      <c r="BM1668" s="98"/>
      <c r="BN1668" s="99"/>
      <c r="BO1668" s="123"/>
      <c r="BP1668" s="123"/>
      <c r="BQ1668" s="42"/>
      <c r="BR1668" s="96"/>
    </row>
    <row r="1669" spans="1:70" ht="30" hidden="1" customHeight="1" x14ac:dyDescent="0.35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 t="s">
        <v>108</v>
      </c>
      <c r="BM1669" s="98"/>
      <c r="BN1669" s="99"/>
      <c r="BO1669" s="123"/>
      <c r="BP1669" s="123"/>
      <c r="BQ1669" s="42"/>
      <c r="BR1669" s="96"/>
    </row>
    <row r="1670" spans="1:70" ht="30" hidden="1" customHeight="1" x14ac:dyDescent="0.35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 t="s">
        <v>108</v>
      </c>
      <c r="BM1670" s="98"/>
      <c r="BN1670" s="99"/>
      <c r="BO1670" s="123"/>
      <c r="BP1670" s="123"/>
      <c r="BQ1670" s="42"/>
      <c r="BR1670" s="96"/>
    </row>
    <row r="1671" spans="1:70" ht="30" hidden="1" customHeight="1" x14ac:dyDescent="0.35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 t="s">
        <v>108</v>
      </c>
      <c r="BM1671" s="98"/>
      <c r="BN1671" s="99"/>
      <c r="BO1671" s="123"/>
      <c r="BP1671" s="123"/>
      <c r="BQ1671" s="42"/>
      <c r="BR1671" s="96"/>
    </row>
    <row r="1672" spans="1:70" ht="30" hidden="1" customHeight="1" x14ac:dyDescent="0.35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 t="s">
        <v>108</v>
      </c>
      <c r="BM1672" s="98"/>
      <c r="BN1672" s="99"/>
      <c r="BO1672" s="123"/>
      <c r="BP1672" s="123"/>
      <c r="BQ1672" s="42"/>
      <c r="BR1672" s="96"/>
    </row>
    <row r="1673" spans="1:70" ht="30" hidden="1" customHeight="1" x14ac:dyDescent="0.35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 t="s">
        <v>108</v>
      </c>
      <c r="BM1673" s="98"/>
      <c r="BN1673" s="99"/>
      <c r="BO1673" s="123"/>
      <c r="BP1673" s="123"/>
      <c r="BQ1673" s="42"/>
      <c r="BR1673" s="96"/>
    </row>
    <row r="1674" spans="1:70" ht="30" hidden="1" customHeight="1" x14ac:dyDescent="0.35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 t="s">
        <v>108</v>
      </c>
      <c r="BM1674" s="98"/>
      <c r="BN1674" s="99"/>
      <c r="BO1674" s="123"/>
      <c r="BP1674" s="123"/>
      <c r="BQ1674" s="42"/>
      <c r="BR1674" s="96"/>
    </row>
    <row r="1675" spans="1:70" ht="30" hidden="1" customHeight="1" x14ac:dyDescent="0.35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 t="s">
        <v>108</v>
      </c>
      <c r="BM1675" s="98"/>
      <c r="BN1675" s="99"/>
      <c r="BO1675" s="123"/>
      <c r="BP1675" s="123"/>
      <c r="BQ1675" s="42"/>
      <c r="BR1675" s="96"/>
    </row>
    <row r="1676" spans="1:70" ht="30" hidden="1" customHeight="1" x14ac:dyDescent="0.35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 t="s">
        <v>108</v>
      </c>
      <c r="BM1676" s="98"/>
      <c r="BN1676" s="99"/>
      <c r="BO1676" s="123"/>
      <c r="BP1676" s="123"/>
      <c r="BQ1676" s="42"/>
      <c r="BR1676" s="96"/>
    </row>
    <row r="1677" spans="1:70" ht="30" hidden="1" customHeight="1" x14ac:dyDescent="0.35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 t="s">
        <v>108</v>
      </c>
      <c r="BM1677" s="98"/>
      <c r="BN1677" s="99"/>
      <c r="BO1677" s="123"/>
      <c r="BP1677" s="123"/>
      <c r="BQ1677" s="42"/>
      <c r="BR1677" s="96"/>
    </row>
    <row r="1678" spans="1:70" ht="30" hidden="1" customHeight="1" x14ac:dyDescent="0.35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 t="s">
        <v>108</v>
      </c>
      <c r="BM1678" s="98"/>
      <c r="BN1678" s="99"/>
      <c r="BO1678" s="123"/>
      <c r="BP1678" s="123"/>
      <c r="BQ1678" s="42"/>
      <c r="BR1678" s="96"/>
    </row>
    <row r="1679" spans="1:70" ht="30" hidden="1" customHeight="1" x14ac:dyDescent="0.35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 t="s">
        <v>108</v>
      </c>
      <c r="BM1679" s="98"/>
      <c r="BN1679" s="99"/>
      <c r="BO1679" s="123"/>
      <c r="BP1679" s="123"/>
      <c r="BQ1679" s="42"/>
      <c r="BR1679" s="96"/>
    </row>
    <row r="1680" spans="1:70" ht="30" hidden="1" customHeight="1" x14ac:dyDescent="0.35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 t="s">
        <v>108</v>
      </c>
      <c r="BM1680" s="98"/>
      <c r="BN1680" s="99"/>
      <c r="BO1680" s="123"/>
      <c r="BP1680" s="123"/>
      <c r="BQ1680" s="42"/>
      <c r="BR1680" s="96"/>
    </row>
    <row r="1681" spans="1:70" ht="30" hidden="1" customHeight="1" x14ac:dyDescent="0.35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 t="s">
        <v>108</v>
      </c>
      <c r="BM1681" s="98"/>
      <c r="BN1681" s="99"/>
      <c r="BO1681" s="123"/>
      <c r="BP1681" s="123"/>
      <c r="BQ1681" s="42"/>
      <c r="BR1681" s="96"/>
    </row>
    <row r="1682" spans="1:70" ht="30" hidden="1" customHeight="1" x14ac:dyDescent="0.35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 t="s">
        <v>108</v>
      </c>
      <c r="BM1682" s="98"/>
      <c r="BN1682" s="99"/>
      <c r="BO1682" s="123"/>
      <c r="BP1682" s="123"/>
      <c r="BQ1682" s="42"/>
      <c r="BR1682" s="96"/>
    </row>
    <row r="1683" spans="1:70" ht="30" hidden="1" customHeight="1" x14ac:dyDescent="0.35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 t="s">
        <v>108</v>
      </c>
      <c r="BM1683" s="98"/>
      <c r="BN1683" s="99"/>
      <c r="BO1683" s="123"/>
      <c r="BP1683" s="123"/>
      <c r="BQ1683" s="42"/>
      <c r="BR1683" s="96"/>
    </row>
    <row r="1684" spans="1:70" ht="30" hidden="1" customHeight="1" x14ac:dyDescent="0.35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 t="s">
        <v>108</v>
      </c>
      <c r="BM1684" s="98"/>
      <c r="BN1684" s="99"/>
      <c r="BO1684" s="123"/>
      <c r="BP1684" s="123"/>
      <c r="BQ1684" s="42"/>
      <c r="BR1684" s="96"/>
    </row>
    <row r="1685" spans="1:70" ht="30" hidden="1" customHeight="1" x14ac:dyDescent="0.35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 t="s">
        <v>108</v>
      </c>
      <c r="BM1685" s="98"/>
      <c r="BN1685" s="99"/>
      <c r="BO1685" s="123"/>
      <c r="BP1685" s="123"/>
      <c r="BQ1685" s="42"/>
      <c r="BR1685" s="96"/>
    </row>
    <row r="1686" spans="1:70" ht="30" hidden="1" customHeight="1" x14ac:dyDescent="0.35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 t="s">
        <v>108</v>
      </c>
      <c r="BM1686" s="98"/>
      <c r="BN1686" s="99"/>
      <c r="BO1686" s="123"/>
      <c r="BP1686" s="123"/>
      <c r="BQ1686" s="42"/>
      <c r="BR1686" s="96"/>
    </row>
    <row r="1687" spans="1:70" ht="30" hidden="1" customHeight="1" x14ac:dyDescent="0.35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 t="s">
        <v>108</v>
      </c>
      <c r="BM1687" s="98"/>
      <c r="BN1687" s="99"/>
      <c r="BO1687" s="123"/>
      <c r="BP1687" s="123"/>
      <c r="BQ1687" s="42"/>
      <c r="BR1687" s="96"/>
    </row>
    <row r="1688" spans="1:70" ht="30" hidden="1" customHeight="1" x14ac:dyDescent="0.35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 t="s">
        <v>108</v>
      </c>
      <c r="BM1688" s="98"/>
      <c r="BN1688" s="99"/>
      <c r="BO1688" s="123"/>
      <c r="BP1688" s="123"/>
      <c r="BQ1688" s="42"/>
      <c r="BR1688" s="96"/>
    </row>
    <row r="1689" spans="1:70" ht="30" hidden="1" customHeight="1" x14ac:dyDescent="0.35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 t="s">
        <v>108</v>
      </c>
      <c r="BM1689" s="98"/>
      <c r="BN1689" s="99"/>
      <c r="BO1689" s="123"/>
      <c r="BP1689" s="123"/>
      <c r="BQ1689" s="42"/>
      <c r="BR1689" s="96"/>
    </row>
    <row r="1690" spans="1:70" ht="30" hidden="1" customHeight="1" x14ac:dyDescent="0.35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 t="s">
        <v>108</v>
      </c>
      <c r="BM1690" s="98"/>
      <c r="BN1690" s="99"/>
      <c r="BO1690" s="123"/>
      <c r="BP1690" s="123"/>
      <c r="BQ1690" s="42"/>
      <c r="BR1690" s="96"/>
    </row>
    <row r="1691" spans="1:70" ht="30" hidden="1" customHeight="1" x14ac:dyDescent="0.35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 t="s">
        <v>108</v>
      </c>
      <c r="BM1691" s="98"/>
      <c r="BN1691" s="99"/>
      <c r="BO1691" s="123"/>
      <c r="BP1691" s="123"/>
      <c r="BQ1691" s="42"/>
      <c r="BR1691" s="96"/>
    </row>
    <row r="1692" spans="1:70" ht="30" hidden="1" customHeight="1" x14ac:dyDescent="0.35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 t="s">
        <v>108</v>
      </c>
      <c r="BM1692" s="98"/>
      <c r="BN1692" s="99"/>
      <c r="BO1692" s="123"/>
      <c r="BP1692" s="123"/>
      <c r="BQ1692" s="42"/>
      <c r="BR1692" s="96"/>
    </row>
    <row r="1693" spans="1:70" ht="30" hidden="1" customHeight="1" x14ac:dyDescent="0.35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 t="s">
        <v>108</v>
      </c>
      <c r="BM1693" s="98"/>
      <c r="BN1693" s="99"/>
      <c r="BO1693" s="123"/>
      <c r="BP1693" s="123"/>
      <c r="BQ1693" s="42"/>
      <c r="BR1693" s="96"/>
    </row>
    <row r="1694" spans="1:70" ht="30" hidden="1" customHeight="1" x14ac:dyDescent="0.35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 t="s">
        <v>108</v>
      </c>
      <c r="BM1694" s="98"/>
      <c r="BN1694" s="99"/>
      <c r="BO1694" s="123"/>
      <c r="BP1694" s="123"/>
      <c r="BQ1694" s="42"/>
      <c r="BR1694" s="96"/>
    </row>
    <row r="1695" spans="1:70" ht="30" hidden="1" customHeight="1" x14ac:dyDescent="0.35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 t="s">
        <v>108</v>
      </c>
      <c r="BM1695" s="98"/>
      <c r="BN1695" s="99"/>
      <c r="BO1695" s="123"/>
      <c r="BP1695" s="123"/>
      <c r="BQ1695" s="42"/>
      <c r="BR1695" s="96"/>
    </row>
    <row r="1696" spans="1:70" ht="30" hidden="1" customHeight="1" x14ac:dyDescent="0.35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 t="s">
        <v>108</v>
      </c>
      <c r="BM1696" s="98"/>
      <c r="BN1696" s="99"/>
      <c r="BO1696" s="123"/>
      <c r="BP1696" s="123"/>
      <c r="BQ1696" s="42"/>
      <c r="BR1696" s="96"/>
    </row>
    <row r="1697" spans="1:70" ht="30" hidden="1" customHeight="1" x14ac:dyDescent="0.35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 t="s">
        <v>108</v>
      </c>
      <c r="BM1697" s="98"/>
      <c r="BN1697" s="99"/>
      <c r="BO1697" s="123"/>
      <c r="BP1697" s="123"/>
      <c r="BQ1697" s="42"/>
      <c r="BR1697" s="96"/>
    </row>
    <row r="1698" spans="1:70" ht="30" hidden="1" customHeight="1" x14ac:dyDescent="0.35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 t="s">
        <v>108</v>
      </c>
      <c r="BM1698" s="98"/>
      <c r="BN1698" s="99"/>
      <c r="BO1698" s="123"/>
      <c r="BP1698" s="123"/>
      <c r="BQ1698" s="42"/>
      <c r="BR1698" s="96"/>
    </row>
    <row r="1699" spans="1:70" ht="30" hidden="1" customHeight="1" x14ac:dyDescent="0.35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 t="s">
        <v>108</v>
      </c>
      <c r="BM1699" s="98"/>
      <c r="BN1699" s="99"/>
      <c r="BO1699" s="123"/>
      <c r="BP1699" s="123"/>
      <c r="BQ1699" s="42"/>
      <c r="BR1699" s="96"/>
    </row>
    <row r="1700" spans="1:70" ht="30" hidden="1" customHeight="1" x14ac:dyDescent="0.35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 t="s">
        <v>108</v>
      </c>
      <c r="BM1700" s="98"/>
      <c r="BN1700" s="99"/>
      <c r="BO1700" s="123"/>
      <c r="BP1700" s="123"/>
      <c r="BQ1700" s="42"/>
      <c r="BR1700" s="96"/>
    </row>
    <row r="1701" spans="1:70" ht="30" hidden="1" customHeight="1" x14ac:dyDescent="0.35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 t="s">
        <v>108</v>
      </c>
      <c r="BM1701" s="98"/>
      <c r="BN1701" s="99"/>
      <c r="BO1701" s="123"/>
      <c r="BP1701" s="123"/>
      <c r="BQ1701" s="42"/>
      <c r="BR1701" s="96"/>
    </row>
    <row r="1702" spans="1:70" ht="30" hidden="1" customHeight="1" x14ac:dyDescent="0.35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 t="s">
        <v>108</v>
      </c>
      <c r="BM1702" s="98"/>
      <c r="BN1702" s="99"/>
      <c r="BO1702" s="123"/>
      <c r="BP1702" s="123"/>
      <c r="BQ1702" s="42"/>
      <c r="BR1702" s="96"/>
    </row>
    <row r="1703" spans="1:70" ht="30" hidden="1" customHeight="1" x14ac:dyDescent="0.35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 t="s">
        <v>108</v>
      </c>
      <c r="BM1703" s="98"/>
      <c r="BN1703" s="99"/>
      <c r="BO1703" s="123"/>
      <c r="BP1703" s="123"/>
      <c r="BQ1703" s="42"/>
      <c r="BR1703" s="96"/>
    </row>
    <row r="1704" spans="1:70" ht="30" hidden="1" customHeight="1" x14ac:dyDescent="0.35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 t="s">
        <v>108</v>
      </c>
      <c r="BM1704" s="98"/>
      <c r="BN1704" s="99"/>
      <c r="BO1704" s="123"/>
      <c r="BP1704" s="123"/>
      <c r="BQ1704" s="42"/>
      <c r="BR1704" s="96"/>
    </row>
    <row r="1705" spans="1:70" ht="30" hidden="1" customHeight="1" x14ac:dyDescent="0.35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 t="s">
        <v>108</v>
      </c>
      <c r="BM1705" s="98"/>
      <c r="BN1705" s="99"/>
      <c r="BO1705" s="123"/>
      <c r="BP1705" s="123"/>
      <c r="BQ1705" s="42"/>
      <c r="BR1705" s="96"/>
    </row>
    <row r="1706" spans="1:70" ht="30" hidden="1" customHeight="1" x14ac:dyDescent="0.35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 t="s">
        <v>108</v>
      </c>
      <c r="BM1706" s="98"/>
      <c r="BN1706" s="99"/>
      <c r="BO1706" s="123"/>
      <c r="BP1706" s="123"/>
      <c r="BQ1706" s="42"/>
      <c r="BR1706" s="96"/>
    </row>
    <row r="1707" spans="1:70" ht="30" hidden="1" customHeight="1" x14ac:dyDescent="0.35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 t="s">
        <v>108</v>
      </c>
      <c r="BM1707" s="98"/>
      <c r="BN1707" s="99"/>
      <c r="BO1707" s="123"/>
      <c r="BP1707" s="123"/>
      <c r="BQ1707" s="42"/>
      <c r="BR1707" s="96"/>
    </row>
    <row r="1708" spans="1:70" ht="30" hidden="1" customHeight="1" x14ac:dyDescent="0.35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 t="s">
        <v>108</v>
      </c>
      <c r="BM1708" s="98"/>
      <c r="BN1708" s="99"/>
      <c r="BO1708" s="123"/>
      <c r="BP1708" s="123"/>
      <c r="BQ1708" s="42"/>
      <c r="BR1708" s="96"/>
    </row>
    <row r="1709" spans="1:70" ht="30" hidden="1" customHeight="1" x14ac:dyDescent="0.35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 t="s">
        <v>108</v>
      </c>
      <c r="BM1709" s="98"/>
      <c r="BN1709" s="99"/>
      <c r="BO1709" s="123"/>
      <c r="BP1709" s="123"/>
      <c r="BQ1709" s="42"/>
      <c r="BR1709" s="96"/>
    </row>
    <row r="1710" spans="1:70" ht="30" hidden="1" customHeight="1" x14ac:dyDescent="0.35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 t="s">
        <v>108</v>
      </c>
      <c r="BM1710" s="98"/>
      <c r="BN1710" s="99"/>
      <c r="BO1710" s="123"/>
      <c r="BP1710" s="123"/>
      <c r="BQ1710" s="42"/>
      <c r="BR1710" s="96"/>
    </row>
    <row r="1711" spans="1:70" ht="30" hidden="1" customHeight="1" x14ac:dyDescent="0.35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 t="s">
        <v>108</v>
      </c>
      <c r="BM1711" s="98"/>
      <c r="BN1711" s="99"/>
      <c r="BO1711" s="123"/>
      <c r="BP1711" s="123"/>
      <c r="BQ1711" s="42"/>
      <c r="BR1711" s="96"/>
    </row>
    <row r="1712" spans="1:70" ht="30" hidden="1" customHeight="1" x14ac:dyDescent="0.35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 t="s">
        <v>108</v>
      </c>
      <c r="BM1712" s="98"/>
      <c r="BN1712" s="99"/>
      <c r="BO1712" s="123"/>
      <c r="BP1712" s="123"/>
      <c r="BQ1712" s="42"/>
      <c r="BR1712" s="96"/>
    </row>
    <row r="1713" spans="1:70" ht="30" hidden="1" customHeight="1" x14ac:dyDescent="0.35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 t="s">
        <v>108</v>
      </c>
      <c r="BM1713" s="98"/>
      <c r="BN1713" s="99"/>
      <c r="BO1713" s="123"/>
      <c r="BP1713" s="123"/>
      <c r="BQ1713" s="42"/>
      <c r="BR1713" s="96"/>
    </row>
    <row r="1714" spans="1:70" ht="30" hidden="1" customHeight="1" x14ac:dyDescent="0.35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 t="s">
        <v>108</v>
      </c>
      <c r="BM1714" s="98"/>
      <c r="BN1714" s="99"/>
      <c r="BO1714" s="123"/>
      <c r="BP1714" s="123"/>
      <c r="BQ1714" s="42"/>
      <c r="BR1714" s="96"/>
    </row>
    <row r="1715" spans="1:70" ht="30" hidden="1" customHeight="1" x14ac:dyDescent="0.35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 t="s">
        <v>108</v>
      </c>
      <c r="BM1715" s="98"/>
      <c r="BN1715" s="99"/>
      <c r="BO1715" s="123"/>
      <c r="BP1715" s="123"/>
      <c r="BQ1715" s="42"/>
      <c r="BR1715" s="96"/>
    </row>
    <row r="1716" spans="1:70" ht="30" hidden="1" customHeight="1" x14ac:dyDescent="0.35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 t="s">
        <v>108</v>
      </c>
      <c r="BM1716" s="98"/>
      <c r="BN1716" s="99"/>
      <c r="BO1716" s="123"/>
      <c r="BP1716" s="123"/>
      <c r="BQ1716" s="42"/>
      <c r="BR1716" s="96"/>
    </row>
    <row r="1717" spans="1:70" ht="30" hidden="1" customHeight="1" x14ac:dyDescent="0.35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 t="s">
        <v>108</v>
      </c>
      <c r="BM1717" s="98"/>
      <c r="BN1717" s="99"/>
      <c r="BO1717" s="123"/>
      <c r="BP1717" s="123"/>
      <c r="BQ1717" s="42"/>
      <c r="BR1717" s="96"/>
    </row>
    <row r="1718" spans="1:70" ht="30" hidden="1" customHeight="1" x14ac:dyDescent="0.35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 t="s">
        <v>108</v>
      </c>
      <c r="BM1718" s="98"/>
      <c r="BN1718" s="99"/>
      <c r="BO1718" s="123"/>
      <c r="BP1718" s="123"/>
      <c r="BQ1718" s="42"/>
      <c r="BR1718" s="96"/>
    </row>
    <row r="1719" spans="1:70" ht="30" hidden="1" customHeight="1" x14ac:dyDescent="0.35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 t="s">
        <v>108</v>
      </c>
      <c r="BM1719" s="98"/>
      <c r="BN1719" s="99"/>
      <c r="BO1719" s="123"/>
      <c r="BP1719" s="123"/>
      <c r="BQ1719" s="42"/>
      <c r="BR1719" s="96"/>
    </row>
    <row r="1720" spans="1:70" ht="30" hidden="1" customHeight="1" x14ac:dyDescent="0.35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 t="s">
        <v>108</v>
      </c>
      <c r="BM1720" s="98"/>
      <c r="BN1720" s="99"/>
      <c r="BO1720" s="123"/>
      <c r="BP1720" s="123"/>
      <c r="BQ1720" s="42"/>
      <c r="BR1720" s="96"/>
    </row>
    <row r="1721" spans="1:70" ht="30" hidden="1" customHeight="1" x14ac:dyDescent="0.35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 t="s">
        <v>108</v>
      </c>
      <c r="BM1721" s="98"/>
      <c r="BN1721" s="99"/>
      <c r="BO1721" s="123"/>
      <c r="BP1721" s="123"/>
      <c r="BQ1721" s="42"/>
      <c r="BR1721" s="96"/>
    </row>
    <row r="1722" spans="1:70" ht="30" hidden="1" customHeight="1" x14ac:dyDescent="0.35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 t="s">
        <v>108</v>
      </c>
      <c r="BM1722" s="98"/>
      <c r="BN1722" s="99"/>
      <c r="BO1722" s="123"/>
      <c r="BP1722" s="123"/>
      <c r="BQ1722" s="42"/>
      <c r="BR1722" s="96"/>
    </row>
    <row r="1723" spans="1:70" ht="30" hidden="1" customHeight="1" x14ac:dyDescent="0.35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 t="s">
        <v>108</v>
      </c>
      <c r="BM1723" s="98"/>
      <c r="BN1723" s="99"/>
      <c r="BO1723" s="123"/>
      <c r="BP1723" s="123"/>
      <c r="BQ1723" s="42"/>
      <c r="BR1723" s="96"/>
    </row>
    <row r="1724" spans="1:70" ht="30" hidden="1" customHeight="1" x14ac:dyDescent="0.35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 t="s">
        <v>108</v>
      </c>
      <c r="BM1724" s="98"/>
      <c r="BN1724" s="99"/>
      <c r="BO1724" s="123"/>
      <c r="BP1724" s="123"/>
      <c r="BQ1724" s="42"/>
      <c r="BR1724" s="96"/>
    </row>
    <row r="1725" spans="1:70" ht="30" hidden="1" customHeight="1" x14ac:dyDescent="0.35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 t="s">
        <v>108</v>
      </c>
      <c r="BM1725" s="98"/>
      <c r="BN1725" s="99"/>
      <c r="BO1725" s="123"/>
      <c r="BP1725" s="123"/>
      <c r="BQ1725" s="42"/>
      <c r="BR1725" s="96"/>
    </row>
    <row r="1726" spans="1:70" ht="30" hidden="1" customHeight="1" x14ac:dyDescent="0.35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 t="s">
        <v>108</v>
      </c>
      <c r="BM1726" s="98"/>
      <c r="BN1726" s="99"/>
      <c r="BO1726" s="123"/>
      <c r="BP1726" s="123"/>
      <c r="BQ1726" s="42"/>
      <c r="BR1726" s="96"/>
    </row>
    <row r="1727" spans="1:70" ht="30" hidden="1" customHeight="1" x14ac:dyDescent="0.35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 t="s">
        <v>108</v>
      </c>
      <c r="BM1727" s="98"/>
      <c r="BN1727" s="99"/>
      <c r="BO1727" s="123"/>
      <c r="BP1727" s="123"/>
      <c r="BQ1727" s="42"/>
      <c r="BR1727" s="96"/>
    </row>
    <row r="1728" spans="1:70" ht="30" hidden="1" customHeight="1" x14ac:dyDescent="0.35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 t="s">
        <v>108</v>
      </c>
      <c r="BM1728" s="98"/>
      <c r="BN1728" s="99"/>
      <c r="BO1728" s="123"/>
      <c r="BP1728" s="123"/>
      <c r="BQ1728" s="42"/>
      <c r="BR1728" s="96"/>
    </row>
    <row r="1729" spans="1:70" ht="30" hidden="1" customHeight="1" x14ac:dyDescent="0.35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 t="s">
        <v>108</v>
      </c>
      <c r="BM1729" s="98"/>
      <c r="BN1729" s="99"/>
      <c r="BO1729" s="123"/>
      <c r="BP1729" s="123"/>
      <c r="BQ1729" s="42"/>
      <c r="BR1729" s="96"/>
    </row>
    <row r="1730" spans="1:70" ht="30" hidden="1" customHeight="1" x14ac:dyDescent="0.35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 t="s">
        <v>108</v>
      </c>
      <c r="BM1730" s="98"/>
      <c r="BN1730" s="99"/>
      <c r="BO1730" s="123"/>
      <c r="BP1730" s="123"/>
      <c r="BQ1730" s="42"/>
      <c r="BR1730" s="96"/>
    </row>
    <row r="1731" spans="1:70" ht="30" hidden="1" customHeight="1" x14ac:dyDescent="0.35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 t="s">
        <v>108</v>
      </c>
      <c r="BM1731" s="98"/>
      <c r="BN1731" s="99"/>
      <c r="BO1731" s="123"/>
      <c r="BP1731" s="123"/>
      <c r="BQ1731" s="42"/>
      <c r="BR1731" s="96"/>
    </row>
    <row r="1732" spans="1:70" ht="30" hidden="1" customHeight="1" x14ac:dyDescent="0.35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 t="s">
        <v>108</v>
      </c>
      <c r="BM1732" s="98"/>
      <c r="BN1732" s="99"/>
      <c r="BO1732" s="123"/>
      <c r="BP1732" s="123"/>
      <c r="BQ1732" s="42"/>
      <c r="BR1732" s="96"/>
    </row>
    <row r="1733" spans="1:70" ht="30" hidden="1" customHeight="1" x14ac:dyDescent="0.35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 t="s">
        <v>108</v>
      </c>
      <c r="BM1733" s="98"/>
      <c r="BN1733" s="99"/>
      <c r="BO1733" s="123"/>
      <c r="BP1733" s="123"/>
      <c r="BQ1733" s="42"/>
      <c r="BR1733" s="96"/>
    </row>
    <row r="1734" spans="1:70" ht="30" hidden="1" customHeight="1" x14ac:dyDescent="0.35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 t="s">
        <v>108</v>
      </c>
      <c r="BM1734" s="98"/>
      <c r="BN1734" s="99"/>
      <c r="BO1734" s="123"/>
      <c r="BP1734" s="123"/>
      <c r="BQ1734" s="42"/>
      <c r="BR1734" s="96"/>
    </row>
    <row r="1735" spans="1:70" ht="30" hidden="1" customHeight="1" x14ac:dyDescent="0.35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 t="s">
        <v>108</v>
      </c>
      <c r="BM1735" s="98"/>
      <c r="BN1735" s="99"/>
      <c r="BO1735" s="123"/>
      <c r="BP1735" s="123"/>
      <c r="BQ1735" s="42"/>
      <c r="BR1735" s="96"/>
    </row>
    <row r="1736" spans="1:70" ht="30" hidden="1" customHeight="1" x14ac:dyDescent="0.35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 t="s">
        <v>108</v>
      </c>
      <c r="BM1736" s="98"/>
      <c r="BN1736" s="99"/>
      <c r="BO1736" s="123"/>
      <c r="BP1736" s="123"/>
      <c r="BQ1736" s="42"/>
      <c r="BR1736" s="96"/>
    </row>
    <row r="1737" spans="1:70" ht="30" hidden="1" customHeight="1" x14ac:dyDescent="0.35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 t="s">
        <v>108</v>
      </c>
      <c r="BM1737" s="98"/>
      <c r="BN1737" s="99"/>
      <c r="BO1737" s="123"/>
      <c r="BP1737" s="123"/>
      <c r="BQ1737" s="42"/>
      <c r="BR1737" s="96"/>
    </row>
    <row r="1738" spans="1:70" ht="30" hidden="1" customHeight="1" x14ac:dyDescent="0.35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 t="s">
        <v>108</v>
      </c>
      <c r="BM1738" s="98"/>
      <c r="BN1738" s="99"/>
      <c r="BO1738" s="123"/>
      <c r="BP1738" s="123"/>
      <c r="BQ1738" s="42"/>
      <c r="BR1738" s="96"/>
    </row>
    <row r="1739" spans="1:70" ht="30" hidden="1" customHeight="1" x14ac:dyDescent="0.35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 t="s">
        <v>108</v>
      </c>
      <c r="BM1739" s="98"/>
      <c r="BN1739" s="99"/>
      <c r="BO1739" s="123"/>
      <c r="BP1739" s="123"/>
      <c r="BQ1739" s="42"/>
      <c r="BR1739" s="96"/>
    </row>
    <row r="1740" spans="1:70" ht="30" hidden="1" customHeight="1" x14ac:dyDescent="0.35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 t="s">
        <v>108</v>
      </c>
      <c r="BM1740" s="98"/>
      <c r="BN1740" s="99"/>
      <c r="BO1740" s="123"/>
      <c r="BP1740" s="123"/>
      <c r="BQ1740" s="42"/>
      <c r="BR1740" s="96"/>
    </row>
    <row r="1741" spans="1:70" ht="30" hidden="1" customHeight="1" x14ac:dyDescent="0.35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 t="s">
        <v>108</v>
      </c>
      <c r="BM1741" s="98"/>
      <c r="BN1741" s="99"/>
      <c r="BO1741" s="123"/>
      <c r="BP1741" s="123"/>
      <c r="BQ1741" s="42"/>
      <c r="BR1741" s="96"/>
    </row>
    <row r="1742" spans="1:70" ht="30" hidden="1" customHeight="1" x14ac:dyDescent="0.35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 t="s">
        <v>108</v>
      </c>
      <c r="BM1742" s="98"/>
      <c r="BN1742" s="99"/>
      <c r="BO1742" s="123"/>
      <c r="BP1742" s="123"/>
      <c r="BQ1742" s="42"/>
      <c r="BR1742" s="96"/>
    </row>
    <row r="1743" spans="1:70" ht="30" hidden="1" customHeight="1" x14ac:dyDescent="0.35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 t="s">
        <v>108</v>
      </c>
      <c r="BM1743" s="98"/>
      <c r="BN1743" s="99"/>
      <c r="BO1743" s="123"/>
      <c r="BP1743" s="123"/>
      <c r="BQ1743" s="42"/>
      <c r="BR1743" s="96"/>
    </row>
    <row r="1744" spans="1:70" ht="30" hidden="1" customHeight="1" x14ac:dyDescent="0.35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 t="s">
        <v>108</v>
      </c>
      <c r="BM1744" s="98"/>
      <c r="BN1744" s="99"/>
      <c r="BO1744" s="123"/>
      <c r="BP1744" s="123"/>
      <c r="BQ1744" s="42"/>
      <c r="BR1744" s="96"/>
    </row>
    <row r="1745" spans="1:70" ht="30" hidden="1" customHeight="1" x14ac:dyDescent="0.35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 t="s">
        <v>108</v>
      </c>
      <c r="BM1745" s="98"/>
      <c r="BN1745" s="99"/>
      <c r="BO1745" s="123"/>
      <c r="BP1745" s="123"/>
      <c r="BQ1745" s="42"/>
      <c r="BR1745" s="96"/>
    </row>
    <row r="1746" spans="1:70" ht="30" hidden="1" customHeight="1" x14ac:dyDescent="0.35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 t="s">
        <v>108</v>
      </c>
      <c r="BM1746" s="98"/>
      <c r="BN1746" s="99"/>
      <c r="BO1746" s="123"/>
      <c r="BP1746" s="123"/>
      <c r="BQ1746" s="42"/>
      <c r="BR1746" s="96"/>
    </row>
    <row r="1747" spans="1:70" ht="30" hidden="1" customHeight="1" x14ac:dyDescent="0.35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 t="s">
        <v>108</v>
      </c>
      <c r="BM1747" s="98"/>
      <c r="BN1747" s="99"/>
      <c r="BO1747" s="123"/>
      <c r="BP1747" s="123"/>
      <c r="BQ1747" s="42"/>
      <c r="BR1747" s="96"/>
    </row>
    <row r="1748" spans="1:70" ht="30" hidden="1" customHeight="1" x14ac:dyDescent="0.35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 t="s">
        <v>108</v>
      </c>
      <c r="BM1748" s="98"/>
      <c r="BN1748" s="99"/>
      <c r="BO1748" s="123"/>
      <c r="BP1748" s="123"/>
      <c r="BQ1748" s="42"/>
      <c r="BR1748" s="96"/>
    </row>
    <row r="1749" spans="1:70" ht="30" hidden="1" customHeight="1" x14ac:dyDescent="0.35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 t="s">
        <v>108</v>
      </c>
      <c r="BM1749" s="98"/>
      <c r="BN1749" s="99"/>
      <c r="BO1749" s="123"/>
      <c r="BP1749" s="123"/>
      <c r="BQ1749" s="42"/>
      <c r="BR1749" s="96"/>
    </row>
    <row r="1750" spans="1:70" ht="30" hidden="1" customHeight="1" x14ac:dyDescent="0.35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 t="s">
        <v>108</v>
      </c>
      <c r="BM1750" s="98"/>
      <c r="BN1750" s="99"/>
      <c r="BO1750" s="123"/>
      <c r="BP1750" s="123"/>
      <c r="BQ1750" s="42"/>
      <c r="BR1750" s="96"/>
    </row>
    <row r="1751" spans="1:70" ht="30" hidden="1" customHeight="1" x14ac:dyDescent="0.35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 t="s">
        <v>108</v>
      </c>
      <c r="BM1751" s="98"/>
      <c r="BN1751" s="99"/>
      <c r="BO1751" s="123"/>
      <c r="BP1751" s="123"/>
      <c r="BQ1751" s="42"/>
      <c r="BR1751" s="96"/>
    </row>
    <row r="1752" spans="1:70" ht="30" hidden="1" customHeight="1" x14ac:dyDescent="0.35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 t="s">
        <v>108</v>
      </c>
      <c r="BM1752" s="98"/>
      <c r="BN1752" s="99"/>
      <c r="BO1752" s="123"/>
      <c r="BP1752" s="123"/>
      <c r="BQ1752" s="42"/>
      <c r="BR1752" s="96"/>
    </row>
    <row r="1753" spans="1:70" ht="30" hidden="1" customHeight="1" x14ac:dyDescent="0.35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 t="s">
        <v>108</v>
      </c>
      <c r="BM1753" s="98"/>
      <c r="BN1753" s="99"/>
      <c r="BO1753" s="123"/>
      <c r="BP1753" s="123"/>
      <c r="BQ1753" s="42"/>
      <c r="BR1753" s="96"/>
    </row>
    <row r="1754" spans="1:70" ht="30" hidden="1" customHeight="1" x14ac:dyDescent="0.35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 t="s">
        <v>108</v>
      </c>
      <c r="BM1754" s="98"/>
      <c r="BN1754" s="99"/>
      <c r="BO1754" s="123"/>
      <c r="BP1754" s="123"/>
      <c r="BQ1754" s="42"/>
      <c r="BR1754" s="96"/>
    </row>
    <row r="1755" spans="1:70" ht="30" hidden="1" customHeight="1" x14ac:dyDescent="0.35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 t="s">
        <v>108</v>
      </c>
      <c r="BM1755" s="98"/>
      <c r="BN1755" s="99"/>
      <c r="BO1755" s="123"/>
      <c r="BP1755" s="123"/>
      <c r="BQ1755" s="42"/>
      <c r="BR1755" s="96"/>
    </row>
    <row r="1756" spans="1:70" ht="30" hidden="1" customHeight="1" x14ac:dyDescent="0.35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 t="s">
        <v>108</v>
      </c>
      <c r="BM1756" s="98"/>
      <c r="BN1756" s="99"/>
      <c r="BO1756" s="123"/>
      <c r="BP1756" s="123"/>
      <c r="BQ1756" s="42"/>
      <c r="BR1756" s="96"/>
    </row>
    <row r="1757" spans="1:70" ht="30" hidden="1" customHeight="1" x14ac:dyDescent="0.35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 t="s">
        <v>108</v>
      </c>
      <c r="BM1757" s="98"/>
      <c r="BN1757" s="99"/>
      <c r="BO1757" s="123"/>
      <c r="BP1757" s="123"/>
      <c r="BQ1757" s="42"/>
      <c r="BR1757" s="96"/>
    </row>
    <row r="1758" spans="1:70" ht="30" hidden="1" customHeight="1" x14ac:dyDescent="0.35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 t="s">
        <v>108</v>
      </c>
      <c r="BM1758" s="98"/>
      <c r="BN1758" s="99"/>
      <c r="BO1758" s="123"/>
      <c r="BP1758" s="123"/>
      <c r="BQ1758" s="42"/>
      <c r="BR1758" s="96"/>
    </row>
    <row r="1759" spans="1:70" ht="30" hidden="1" customHeight="1" x14ac:dyDescent="0.35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 t="s">
        <v>108</v>
      </c>
      <c r="BM1759" s="98"/>
      <c r="BN1759" s="99"/>
      <c r="BO1759" s="123"/>
      <c r="BP1759" s="123"/>
      <c r="BQ1759" s="42"/>
      <c r="BR1759" s="96"/>
    </row>
    <row r="1760" spans="1:70" ht="30" hidden="1" customHeight="1" x14ac:dyDescent="0.35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 t="s">
        <v>108</v>
      </c>
      <c r="BM1760" s="98"/>
      <c r="BN1760" s="99"/>
      <c r="BO1760" s="123"/>
      <c r="BP1760" s="123"/>
      <c r="BQ1760" s="42"/>
      <c r="BR1760" s="96"/>
    </row>
    <row r="1761" spans="1:70" ht="30" hidden="1" customHeight="1" x14ac:dyDescent="0.35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 t="s">
        <v>108</v>
      </c>
      <c r="BM1761" s="98"/>
      <c r="BN1761" s="99"/>
      <c r="BO1761" s="123"/>
      <c r="BP1761" s="123"/>
      <c r="BQ1761" s="42"/>
      <c r="BR1761" s="96"/>
    </row>
    <row r="1762" spans="1:70" ht="30" hidden="1" customHeight="1" x14ac:dyDescent="0.35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 t="s">
        <v>108</v>
      </c>
      <c r="BM1762" s="98"/>
      <c r="BN1762" s="99"/>
      <c r="BO1762" s="123"/>
      <c r="BP1762" s="123"/>
      <c r="BQ1762" s="42"/>
      <c r="BR1762" s="96"/>
    </row>
    <row r="1763" spans="1:70" ht="30" hidden="1" customHeight="1" x14ac:dyDescent="0.35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 t="s">
        <v>108</v>
      </c>
      <c r="BM1763" s="98"/>
      <c r="BN1763" s="99"/>
      <c r="BO1763" s="123"/>
      <c r="BP1763" s="123"/>
      <c r="BQ1763" s="42"/>
      <c r="BR1763" s="96"/>
    </row>
    <row r="1764" spans="1:70" ht="30" hidden="1" customHeight="1" x14ac:dyDescent="0.35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 t="s">
        <v>108</v>
      </c>
      <c r="BM1764" s="98"/>
      <c r="BN1764" s="99"/>
      <c r="BO1764" s="123"/>
      <c r="BP1764" s="123"/>
      <c r="BQ1764" s="42"/>
      <c r="BR1764" s="96"/>
    </row>
    <row r="1765" spans="1:70" ht="30" hidden="1" customHeight="1" x14ac:dyDescent="0.35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 t="s">
        <v>108</v>
      </c>
      <c r="BM1765" s="98"/>
      <c r="BN1765" s="99"/>
      <c r="BO1765" s="123"/>
      <c r="BP1765" s="123"/>
      <c r="BQ1765" s="42"/>
      <c r="BR1765" s="96"/>
    </row>
    <row r="1766" spans="1:70" ht="30" hidden="1" customHeight="1" x14ac:dyDescent="0.35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 t="s">
        <v>108</v>
      </c>
      <c r="BM1766" s="98"/>
      <c r="BN1766" s="99"/>
      <c r="BO1766" s="123"/>
      <c r="BP1766" s="123"/>
      <c r="BQ1766" s="42"/>
      <c r="BR1766" s="96"/>
    </row>
    <row r="1767" spans="1:70" ht="30" hidden="1" customHeight="1" x14ac:dyDescent="0.35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 t="s">
        <v>108</v>
      </c>
      <c r="BM1767" s="98"/>
      <c r="BN1767" s="99"/>
      <c r="BO1767" s="123"/>
      <c r="BP1767" s="123"/>
      <c r="BQ1767" s="42"/>
      <c r="BR1767" s="96"/>
    </row>
    <row r="1768" spans="1:70" ht="30" hidden="1" customHeight="1" x14ac:dyDescent="0.35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 t="s">
        <v>108</v>
      </c>
      <c r="BM1768" s="98"/>
      <c r="BN1768" s="99"/>
      <c r="BO1768" s="123"/>
      <c r="BP1768" s="123"/>
      <c r="BQ1768" s="42"/>
      <c r="BR1768" s="96"/>
    </row>
    <row r="1769" spans="1:70" ht="30" hidden="1" customHeight="1" x14ac:dyDescent="0.35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 t="s">
        <v>108</v>
      </c>
      <c r="BM1769" s="98"/>
      <c r="BN1769" s="99"/>
      <c r="BO1769" s="123"/>
      <c r="BP1769" s="123"/>
      <c r="BQ1769" s="42"/>
      <c r="BR1769" s="96"/>
    </row>
    <row r="1770" spans="1:70" ht="30" hidden="1" customHeight="1" x14ac:dyDescent="0.35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 t="s">
        <v>108</v>
      </c>
      <c r="BM1770" s="98"/>
      <c r="BN1770" s="99"/>
      <c r="BO1770" s="123"/>
      <c r="BP1770" s="123"/>
      <c r="BQ1770" s="42"/>
      <c r="BR1770" s="96"/>
    </row>
    <row r="1771" spans="1:70" ht="30" hidden="1" customHeight="1" x14ac:dyDescent="0.35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 t="s">
        <v>108</v>
      </c>
      <c r="BM1771" s="98"/>
      <c r="BN1771" s="99"/>
      <c r="BO1771" s="123"/>
      <c r="BP1771" s="123"/>
      <c r="BQ1771" s="42"/>
      <c r="BR1771" s="96"/>
    </row>
    <row r="1772" spans="1:70" ht="30" hidden="1" customHeight="1" x14ac:dyDescent="0.35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 t="s">
        <v>108</v>
      </c>
      <c r="BM1772" s="98"/>
      <c r="BN1772" s="99"/>
      <c r="BO1772" s="123"/>
      <c r="BP1772" s="123"/>
      <c r="BQ1772" s="42"/>
      <c r="BR1772" s="96"/>
    </row>
    <row r="1773" spans="1:70" ht="30" hidden="1" customHeight="1" x14ac:dyDescent="0.35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 t="s">
        <v>108</v>
      </c>
      <c r="BM1773" s="98"/>
      <c r="BN1773" s="99"/>
      <c r="BO1773" s="123"/>
      <c r="BP1773" s="123"/>
      <c r="BQ1773" s="42"/>
      <c r="BR1773" s="96"/>
    </row>
    <row r="1774" spans="1:70" ht="30" hidden="1" customHeight="1" x14ac:dyDescent="0.35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 t="s">
        <v>108</v>
      </c>
      <c r="BM1774" s="98"/>
      <c r="BN1774" s="99"/>
      <c r="BO1774" s="123"/>
      <c r="BP1774" s="123"/>
      <c r="BQ1774" s="42"/>
      <c r="BR1774" s="96"/>
    </row>
    <row r="1775" spans="1:70" ht="30" hidden="1" customHeight="1" x14ac:dyDescent="0.35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 t="s">
        <v>108</v>
      </c>
      <c r="BM1775" s="98"/>
      <c r="BN1775" s="99"/>
      <c r="BO1775" s="123"/>
      <c r="BP1775" s="123"/>
      <c r="BQ1775" s="42"/>
      <c r="BR1775" s="96"/>
    </row>
    <row r="1776" spans="1:70" ht="30" hidden="1" customHeight="1" x14ac:dyDescent="0.35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 t="s">
        <v>108</v>
      </c>
      <c r="BM1776" s="98"/>
      <c r="BN1776" s="99"/>
      <c r="BO1776" s="123"/>
      <c r="BP1776" s="123"/>
      <c r="BQ1776" s="42"/>
      <c r="BR1776" s="96"/>
    </row>
    <row r="1777" spans="1:70" ht="30" hidden="1" customHeight="1" x14ac:dyDescent="0.35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 t="s">
        <v>108</v>
      </c>
      <c r="BM1777" s="98"/>
      <c r="BN1777" s="99"/>
      <c r="BO1777" s="123"/>
      <c r="BP1777" s="123"/>
      <c r="BQ1777" s="42"/>
      <c r="BR1777" s="96"/>
    </row>
    <row r="1778" spans="1:70" ht="30" hidden="1" customHeight="1" x14ac:dyDescent="0.35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 t="s">
        <v>108</v>
      </c>
      <c r="BM1778" s="98"/>
      <c r="BN1778" s="99"/>
      <c r="BO1778" s="123"/>
      <c r="BP1778" s="123"/>
      <c r="BQ1778" s="42"/>
      <c r="BR1778" s="96"/>
    </row>
    <row r="1779" spans="1:70" ht="30" hidden="1" customHeight="1" x14ac:dyDescent="0.35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 t="s">
        <v>108</v>
      </c>
      <c r="BM1779" s="98"/>
      <c r="BN1779" s="99"/>
      <c r="BO1779" s="123"/>
      <c r="BP1779" s="123"/>
      <c r="BQ1779" s="42"/>
      <c r="BR1779" s="96"/>
    </row>
    <row r="1780" spans="1:70" ht="30" hidden="1" customHeight="1" x14ac:dyDescent="0.35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 t="s">
        <v>108</v>
      </c>
      <c r="BM1780" s="98"/>
      <c r="BN1780" s="99"/>
      <c r="BO1780" s="123"/>
      <c r="BP1780" s="123"/>
      <c r="BQ1780" s="42"/>
      <c r="BR1780" s="96"/>
    </row>
    <row r="1781" spans="1:70" ht="30" hidden="1" customHeight="1" x14ac:dyDescent="0.35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 t="s">
        <v>108</v>
      </c>
      <c r="BM1781" s="98"/>
      <c r="BN1781" s="99"/>
      <c r="BO1781" s="123"/>
      <c r="BP1781" s="123"/>
      <c r="BQ1781" s="42"/>
      <c r="BR1781" s="96"/>
    </row>
    <row r="1782" spans="1:70" ht="30" hidden="1" customHeight="1" x14ac:dyDescent="0.35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 t="s">
        <v>108</v>
      </c>
      <c r="BM1782" s="98"/>
      <c r="BN1782" s="99"/>
      <c r="BO1782" s="123"/>
      <c r="BP1782" s="123"/>
      <c r="BQ1782" s="42"/>
      <c r="BR1782" s="96"/>
    </row>
    <row r="1783" spans="1:70" ht="30" hidden="1" customHeight="1" x14ac:dyDescent="0.35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 t="s">
        <v>108</v>
      </c>
      <c r="BM1783" s="98"/>
      <c r="BN1783" s="99"/>
      <c r="BO1783" s="123"/>
      <c r="BP1783" s="123"/>
      <c r="BQ1783" s="42"/>
      <c r="BR1783" s="96"/>
    </row>
    <row r="1784" spans="1:70" ht="30" hidden="1" customHeight="1" x14ac:dyDescent="0.35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 t="s">
        <v>108</v>
      </c>
      <c r="BM1784" s="98"/>
      <c r="BN1784" s="99"/>
      <c r="BO1784" s="123"/>
      <c r="BP1784" s="123"/>
      <c r="BQ1784" s="42"/>
      <c r="BR1784" s="96"/>
    </row>
    <row r="1785" spans="1:70" ht="30" hidden="1" customHeight="1" x14ac:dyDescent="0.35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 t="s">
        <v>108</v>
      </c>
      <c r="BM1785" s="98"/>
      <c r="BN1785" s="99"/>
      <c r="BO1785" s="123"/>
      <c r="BP1785" s="123"/>
      <c r="BQ1785" s="42"/>
      <c r="BR1785" s="96"/>
    </row>
    <row r="1786" spans="1:70" ht="30" hidden="1" customHeight="1" x14ac:dyDescent="0.35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 t="s">
        <v>108</v>
      </c>
      <c r="BM1786" s="98"/>
      <c r="BN1786" s="99"/>
      <c r="BO1786" s="123"/>
      <c r="BP1786" s="123"/>
      <c r="BQ1786" s="42"/>
      <c r="BR1786" s="96"/>
    </row>
    <row r="1787" spans="1:70" ht="30" hidden="1" customHeight="1" x14ac:dyDescent="0.35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 t="s">
        <v>108</v>
      </c>
      <c r="BM1787" s="98"/>
      <c r="BN1787" s="99"/>
      <c r="BO1787" s="123"/>
      <c r="BP1787" s="123"/>
      <c r="BQ1787" s="42"/>
      <c r="BR1787" s="96"/>
    </row>
    <row r="1788" spans="1:70" ht="30" hidden="1" customHeight="1" x14ac:dyDescent="0.35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 t="s">
        <v>108</v>
      </c>
      <c r="BM1788" s="98"/>
      <c r="BN1788" s="99"/>
      <c r="BO1788" s="123"/>
      <c r="BP1788" s="123"/>
      <c r="BQ1788" s="42"/>
      <c r="BR1788" s="96"/>
    </row>
    <row r="1789" spans="1:70" ht="30" hidden="1" customHeight="1" x14ac:dyDescent="0.35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 t="s">
        <v>108</v>
      </c>
      <c r="BM1789" s="98"/>
      <c r="BN1789" s="99"/>
      <c r="BO1789" s="123"/>
      <c r="BP1789" s="123"/>
      <c r="BQ1789" s="42"/>
      <c r="BR1789" s="96"/>
    </row>
    <row r="1790" spans="1:70" ht="30" hidden="1" customHeight="1" x14ac:dyDescent="0.35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 t="s">
        <v>108</v>
      </c>
      <c r="BM1790" s="98"/>
      <c r="BN1790" s="99"/>
      <c r="BO1790" s="123"/>
      <c r="BP1790" s="123"/>
      <c r="BQ1790" s="42"/>
      <c r="BR1790" s="96"/>
    </row>
    <row r="1791" spans="1:70" ht="30" hidden="1" customHeight="1" x14ac:dyDescent="0.35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 t="s">
        <v>108</v>
      </c>
      <c r="BM1791" s="98"/>
      <c r="BN1791" s="99"/>
      <c r="BO1791" s="123"/>
      <c r="BP1791" s="123"/>
      <c r="BQ1791" s="42"/>
      <c r="BR1791" s="96"/>
    </row>
    <row r="1792" spans="1:70" ht="30" hidden="1" customHeight="1" x14ac:dyDescent="0.35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 t="s">
        <v>108</v>
      </c>
      <c r="BM1792" s="98"/>
      <c r="BN1792" s="99"/>
      <c r="BO1792" s="123"/>
      <c r="BP1792" s="123"/>
      <c r="BQ1792" s="42"/>
      <c r="BR1792" s="96"/>
    </row>
    <row r="1793" spans="1:70" ht="30" hidden="1" customHeight="1" x14ac:dyDescent="0.35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 t="s">
        <v>108</v>
      </c>
      <c r="BM1793" s="98"/>
      <c r="BN1793" s="99"/>
      <c r="BO1793" s="123"/>
      <c r="BP1793" s="123"/>
      <c r="BQ1793" s="42"/>
      <c r="BR1793" s="96"/>
    </row>
    <row r="1794" spans="1:70" ht="30" hidden="1" customHeight="1" x14ac:dyDescent="0.35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 t="s">
        <v>108</v>
      </c>
      <c r="BM1794" s="98"/>
      <c r="BN1794" s="99"/>
      <c r="BO1794" s="123"/>
      <c r="BP1794" s="123"/>
      <c r="BQ1794" s="42"/>
      <c r="BR1794" s="96"/>
    </row>
    <row r="1795" spans="1:70" ht="30" hidden="1" customHeight="1" x14ac:dyDescent="0.35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 t="s">
        <v>108</v>
      </c>
      <c r="BM1795" s="98"/>
      <c r="BN1795" s="99"/>
      <c r="BO1795" s="123"/>
      <c r="BP1795" s="123"/>
      <c r="BQ1795" s="42"/>
      <c r="BR1795" s="96"/>
    </row>
    <row r="1796" spans="1:70" ht="30" hidden="1" customHeight="1" x14ac:dyDescent="0.35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 t="s">
        <v>108</v>
      </c>
      <c r="BM1796" s="98"/>
      <c r="BN1796" s="99"/>
      <c r="BO1796" s="123"/>
      <c r="BP1796" s="123"/>
      <c r="BQ1796" s="42"/>
      <c r="BR1796" s="96"/>
    </row>
    <row r="1797" spans="1:70" ht="30" hidden="1" customHeight="1" x14ac:dyDescent="0.35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 t="s">
        <v>108</v>
      </c>
      <c r="BM1797" s="98"/>
      <c r="BN1797" s="99"/>
      <c r="BO1797" s="123"/>
      <c r="BP1797" s="123"/>
      <c r="BQ1797" s="42"/>
      <c r="BR1797" s="96"/>
    </row>
    <row r="1798" spans="1:70" ht="30" hidden="1" customHeight="1" x14ac:dyDescent="0.35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 t="s">
        <v>108</v>
      </c>
      <c r="BM1798" s="98"/>
      <c r="BN1798" s="99"/>
      <c r="BO1798" s="123"/>
      <c r="BP1798" s="123"/>
      <c r="BQ1798" s="42"/>
      <c r="BR1798" s="96"/>
    </row>
    <row r="1799" spans="1:70" ht="30" hidden="1" customHeight="1" x14ac:dyDescent="0.35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 t="s">
        <v>108</v>
      </c>
      <c r="BM1799" s="98"/>
      <c r="BN1799" s="99"/>
      <c r="BO1799" s="123"/>
      <c r="BP1799" s="123"/>
      <c r="BQ1799" s="42"/>
      <c r="BR1799" s="96"/>
    </row>
    <row r="1800" spans="1:70" ht="30" hidden="1" customHeight="1" x14ac:dyDescent="0.35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 t="s">
        <v>108</v>
      </c>
      <c r="BM1800" s="98"/>
      <c r="BN1800" s="99"/>
      <c r="BO1800" s="123"/>
      <c r="BP1800" s="123"/>
      <c r="BQ1800" s="42"/>
      <c r="BR1800" s="96"/>
    </row>
    <row r="1801" spans="1:70" ht="30" hidden="1" customHeight="1" x14ac:dyDescent="0.35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 t="s">
        <v>108</v>
      </c>
      <c r="BM1801" s="98"/>
      <c r="BN1801" s="99"/>
      <c r="BO1801" s="123"/>
      <c r="BP1801" s="123"/>
      <c r="BQ1801" s="42"/>
      <c r="BR1801" s="96"/>
    </row>
    <row r="1802" spans="1:70" ht="30" hidden="1" customHeight="1" x14ac:dyDescent="0.35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 t="s">
        <v>108</v>
      </c>
      <c r="BM1802" s="98"/>
      <c r="BN1802" s="99"/>
      <c r="BO1802" s="123"/>
      <c r="BP1802" s="123"/>
      <c r="BQ1802" s="42"/>
      <c r="BR1802" s="96"/>
    </row>
    <row r="1803" spans="1:70" ht="30" hidden="1" customHeight="1" x14ac:dyDescent="0.35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 t="s">
        <v>108</v>
      </c>
      <c r="BM1803" s="98"/>
      <c r="BN1803" s="99"/>
      <c r="BO1803" s="123"/>
      <c r="BP1803" s="123"/>
      <c r="BQ1803" s="42"/>
      <c r="BR1803" s="96"/>
    </row>
    <row r="1804" spans="1:70" ht="30" hidden="1" customHeight="1" x14ac:dyDescent="0.35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 t="s">
        <v>108</v>
      </c>
      <c r="BM1804" s="98"/>
      <c r="BN1804" s="99"/>
      <c r="BO1804" s="123"/>
      <c r="BP1804" s="123"/>
      <c r="BQ1804" s="42"/>
      <c r="BR1804" s="96"/>
    </row>
    <row r="1805" spans="1:70" ht="30" hidden="1" customHeight="1" x14ac:dyDescent="0.35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 t="s">
        <v>108</v>
      </c>
      <c r="BM1805" s="98"/>
      <c r="BN1805" s="99"/>
      <c r="BO1805" s="123"/>
      <c r="BP1805" s="123"/>
      <c r="BQ1805" s="42"/>
      <c r="BR1805" s="96"/>
    </row>
    <row r="1806" spans="1:70" ht="30" hidden="1" customHeight="1" x14ac:dyDescent="0.35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 t="s">
        <v>108</v>
      </c>
      <c r="BM1806" s="98"/>
      <c r="BN1806" s="99"/>
      <c r="BO1806" s="123"/>
      <c r="BP1806" s="123"/>
      <c r="BQ1806" s="42"/>
      <c r="BR1806" s="96"/>
    </row>
    <row r="1807" spans="1:70" ht="30" hidden="1" customHeight="1" x14ac:dyDescent="0.35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 t="s">
        <v>108</v>
      </c>
      <c r="BM1807" s="98"/>
      <c r="BN1807" s="99"/>
      <c r="BO1807" s="123"/>
      <c r="BP1807" s="123"/>
      <c r="BQ1807" s="42"/>
      <c r="BR1807" s="96"/>
    </row>
    <row r="1808" spans="1:70" ht="30" hidden="1" customHeight="1" x14ac:dyDescent="0.35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 t="s">
        <v>108</v>
      </c>
      <c r="BM1808" s="98"/>
      <c r="BN1808" s="99"/>
      <c r="BO1808" s="123"/>
      <c r="BP1808" s="123"/>
      <c r="BQ1808" s="42"/>
      <c r="BR1808" s="96"/>
    </row>
    <row r="1809" spans="1:70" ht="30" hidden="1" customHeight="1" x14ac:dyDescent="0.35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 t="s">
        <v>108</v>
      </c>
      <c r="BM1809" s="98"/>
      <c r="BN1809" s="99"/>
      <c r="BO1809" s="123"/>
      <c r="BP1809" s="123"/>
      <c r="BQ1809" s="42"/>
      <c r="BR1809" s="96"/>
    </row>
    <row r="1810" spans="1:70" ht="30" hidden="1" customHeight="1" x14ac:dyDescent="0.35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 t="s">
        <v>108</v>
      </c>
      <c r="BM1810" s="98"/>
      <c r="BN1810" s="99"/>
      <c r="BO1810" s="123"/>
      <c r="BP1810" s="123"/>
      <c r="BQ1810" s="42"/>
      <c r="BR1810" s="96"/>
    </row>
    <row r="1811" spans="1:70" ht="30" hidden="1" customHeight="1" x14ac:dyDescent="0.35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 t="s">
        <v>108</v>
      </c>
      <c r="BM1811" s="98"/>
      <c r="BN1811" s="99"/>
      <c r="BO1811" s="123"/>
      <c r="BP1811" s="123"/>
      <c r="BQ1811" s="42"/>
      <c r="BR1811" s="96"/>
    </row>
    <row r="1812" spans="1:70" ht="30" hidden="1" customHeight="1" x14ac:dyDescent="0.35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 t="s">
        <v>108</v>
      </c>
      <c r="BM1812" s="98"/>
      <c r="BN1812" s="99"/>
      <c r="BO1812" s="123"/>
      <c r="BP1812" s="123"/>
      <c r="BQ1812" s="42"/>
      <c r="BR1812" s="96"/>
    </row>
    <row r="1813" spans="1:70" ht="30" hidden="1" customHeight="1" x14ac:dyDescent="0.35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 t="s">
        <v>108</v>
      </c>
      <c r="BM1813" s="98"/>
      <c r="BN1813" s="99"/>
      <c r="BO1813" s="123"/>
      <c r="BP1813" s="123"/>
      <c r="BQ1813" s="42"/>
      <c r="BR1813" s="96"/>
    </row>
    <row r="1814" spans="1:70" ht="30" hidden="1" customHeight="1" x14ac:dyDescent="0.35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 t="s">
        <v>108</v>
      </c>
      <c r="BM1814" s="98"/>
      <c r="BN1814" s="99"/>
      <c r="BO1814" s="123"/>
      <c r="BP1814" s="123"/>
      <c r="BQ1814" s="42"/>
      <c r="BR1814" s="96"/>
    </row>
    <row r="1815" spans="1:70" ht="30" hidden="1" customHeight="1" x14ac:dyDescent="0.35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 t="s">
        <v>108</v>
      </c>
      <c r="BM1815" s="98"/>
      <c r="BN1815" s="99"/>
      <c r="BO1815" s="123"/>
      <c r="BP1815" s="123"/>
      <c r="BQ1815" s="42"/>
      <c r="BR1815" s="96"/>
    </row>
    <row r="1816" spans="1:70" ht="30" hidden="1" customHeight="1" x14ac:dyDescent="0.35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 t="s">
        <v>108</v>
      </c>
      <c r="BM1816" s="98"/>
      <c r="BN1816" s="99"/>
      <c r="BO1816" s="123"/>
      <c r="BP1816" s="123"/>
      <c r="BQ1816" s="42"/>
      <c r="BR1816" s="96"/>
    </row>
    <row r="1817" spans="1:70" ht="30" hidden="1" customHeight="1" x14ac:dyDescent="0.35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 t="s">
        <v>108</v>
      </c>
      <c r="BM1817" s="98"/>
      <c r="BN1817" s="99"/>
      <c r="BO1817" s="123"/>
      <c r="BP1817" s="123"/>
      <c r="BQ1817" s="42"/>
      <c r="BR1817" s="96"/>
    </row>
    <row r="1818" spans="1:70" ht="30" hidden="1" customHeight="1" x14ac:dyDescent="0.35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 t="s">
        <v>108</v>
      </c>
      <c r="BM1818" s="98"/>
      <c r="BN1818" s="99"/>
      <c r="BO1818" s="123"/>
      <c r="BP1818" s="123"/>
      <c r="BQ1818" s="42"/>
      <c r="BR1818" s="96"/>
    </row>
    <row r="1819" spans="1:70" ht="30" hidden="1" customHeight="1" x14ac:dyDescent="0.35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 t="s">
        <v>108</v>
      </c>
      <c r="BM1819" s="98"/>
      <c r="BN1819" s="99"/>
      <c r="BO1819" s="123"/>
      <c r="BP1819" s="123"/>
      <c r="BQ1819" s="42"/>
      <c r="BR1819" s="96"/>
    </row>
    <row r="1820" spans="1:70" ht="30" hidden="1" customHeight="1" x14ac:dyDescent="0.35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 t="s">
        <v>108</v>
      </c>
      <c r="BM1820" s="98"/>
      <c r="BN1820" s="99"/>
      <c r="BO1820" s="123"/>
      <c r="BP1820" s="123"/>
      <c r="BQ1820" s="42"/>
      <c r="BR1820" s="96"/>
    </row>
    <row r="1821" spans="1:70" ht="30" hidden="1" customHeight="1" x14ac:dyDescent="0.35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 t="s">
        <v>108</v>
      </c>
      <c r="BM1821" s="98"/>
      <c r="BN1821" s="99"/>
      <c r="BO1821" s="123"/>
      <c r="BP1821" s="123"/>
      <c r="BQ1821" s="42"/>
      <c r="BR1821" s="96"/>
    </row>
    <row r="1822" spans="1:70" ht="30" hidden="1" customHeight="1" x14ac:dyDescent="0.35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 t="s">
        <v>108</v>
      </c>
      <c r="BM1822" s="98"/>
      <c r="BN1822" s="99"/>
      <c r="BO1822" s="123"/>
      <c r="BP1822" s="123"/>
      <c r="BQ1822" s="42"/>
      <c r="BR1822" s="96"/>
    </row>
    <row r="1823" spans="1:70" ht="30" hidden="1" customHeight="1" x14ac:dyDescent="0.35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 t="s">
        <v>108</v>
      </c>
      <c r="BM1823" s="98"/>
      <c r="BN1823" s="99"/>
      <c r="BO1823" s="123"/>
      <c r="BP1823" s="123"/>
      <c r="BQ1823" s="42"/>
      <c r="BR1823" s="96"/>
    </row>
    <row r="1824" spans="1:70" ht="30" hidden="1" customHeight="1" x14ac:dyDescent="0.35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 t="s">
        <v>108</v>
      </c>
      <c r="BM1824" s="98"/>
      <c r="BN1824" s="99"/>
      <c r="BO1824" s="123"/>
      <c r="BP1824" s="123"/>
      <c r="BQ1824" s="42"/>
      <c r="BR1824" s="96"/>
    </row>
    <row r="1825" spans="1:70" ht="30" hidden="1" customHeight="1" x14ac:dyDescent="0.35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 t="s">
        <v>108</v>
      </c>
      <c r="BM1825" s="98"/>
      <c r="BN1825" s="99"/>
      <c r="BO1825" s="123"/>
      <c r="BP1825" s="123"/>
      <c r="BQ1825" s="42"/>
      <c r="BR1825" s="96"/>
    </row>
    <row r="1826" spans="1:70" ht="30" hidden="1" customHeight="1" x14ac:dyDescent="0.35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 t="s">
        <v>108</v>
      </c>
      <c r="BM1826" s="98"/>
      <c r="BN1826" s="99"/>
      <c r="BO1826" s="123"/>
      <c r="BP1826" s="123"/>
      <c r="BQ1826" s="42"/>
      <c r="BR1826" s="96"/>
    </row>
    <row r="1827" spans="1:70" ht="30" hidden="1" customHeight="1" x14ac:dyDescent="0.35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 t="s">
        <v>108</v>
      </c>
      <c r="BM1827" s="98"/>
      <c r="BN1827" s="99"/>
      <c r="BO1827" s="123"/>
      <c r="BP1827" s="123"/>
      <c r="BQ1827" s="42"/>
      <c r="BR1827" s="96"/>
    </row>
    <row r="1828" spans="1:70" ht="30" hidden="1" customHeight="1" x14ac:dyDescent="0.35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 t="s">
        <v>108</v>
      </c>
      <c r="BM1828" s="98"/>
      <c r="BN1828" s="99"/>
      <c r="BO1828" s="123"/>
      <c r="BP1828" s="123"/>
      <c r="BQ1828" s="42"/>
      <c r="BR1828" s="96"/>
    </row>
    <row r="1829" spans="1:70" ht="30" hidden="1" customHeight="1" x14ac:dyDescent="0.35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 t="s">
        <v>108</v>
      </c>
      <c r="BM1829" s="98"/>
      <c r="BN1829" s="99"/>
      <c r="BO1829" s="123"/>
      <c r="BP1829" s="123"/>
      <c r="BQ1829" s="42"/>
      <c r="BR1829" s="96"/>
    </row>
    <row r="1830" spans="1:70" ht="30" hidden="1" customHeight="1" x14ac:dyDescent="0.35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 t="s">
        <v>108</v>
      </c>
      <c r="BM1830" s="98"/>
      <c r="BN1830" s="99"/>
      <c r="BO1830" s="123"/>
      <c r="BP1830" s="123"/>
      <c r="BQ1830" s="42"/>
      <c r="BR1830" s="96"/>
    </row>
    <row r="1831" spans="1:70" ht="30" hidden="1" customHeight="1" x14ac:dyDescent="0.35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 t="s">
        <v>108</v>
      </c>
      <c r="BM1831" s="98"/>
      <c r="BN1831" s="99"/>
      <c r="BO1831" s="123"/>
      <c r="BP1831" s="123"/>
      <c r="BQ1831" s="42"/>
      <c r="BR1831" s="96"/>
    </row>
    <row r="1832" spans="1:70" ht="30" hidden="1" customHeight="1" x14ac:dyDescent="0.35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 t="s">
        <v>108</v>
      </c>
      <c r="BM1832" s="98"/>
      <c r="BN1832" s="99"/>
      <c r="BO1832" s="123"/>
      <c r="BP1832" s="123"/>
      <c r="BQ1832" s="42"/>
      <c r="BR1832" s="96"/>
    </row>
    <row r="1833" spans="1:70" ht="30" hidden="1" customHeight="1" x14ac:dyDescent="0.35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 t="s">
        <v>108</v>
      </c>
      <c r="BM1833" s="98"/>
      <c r="BN1833" s="99"/>
      <c r="BO1833" s="123"/>
      <c r="BP1833" s="123"/>
      <c r="BQ1833" s="42"/>
      <c r="BR1833" s="96"/>
    </row>
    <row r="1834" spans="1:70" ht="30" hidden="1" customHeight="1" x14ac:dyDescent="0.35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 t="s">
        <v>108</v>
      </c>
      <c r="BM1834" s="98"/>
      <c r="BN1834" s="99"/>
      <c r="BO1834" s="123"/>
      <c r="BP1834" s="123"/>
      <c r="BQ1834" s="42"/>
      <c r="BR1834" s="96"/>
    </row>
    <row r="1835" spans="1:70" ht="30" hidden="1" customHeight="1" x14ac:dyDescent="0.35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 t="s">
        <v>108</v>
      </c>
      <c r="BM1835" s="98"/>
      <c r="BN1835" s="99"/>
      <c r="BO1835" s="123"/>
      <c r="BP1835" s="123"/>
      <c r="BQ1835" s="42"/>
      <c r="BR1835" s="96"/>
    </row>
    <row r="1836" spans="1:70" ht="30" hidden="1" customHeight="1" x14ac:dyDescent="0.35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 t="s">
        <v>108</v>
      </c>
      <c r="BM1836" s="98"/>
      <c r="BN1836" s="99"/>
      <c r="BO1836" s="123"/>
      <c r="BP1836" s="123"/>
      <c r="BQ1836" s="42"/>
      <c r="BR1836" s="96"/>
    </row>
    <row r="1837" spans="1:70" ht="30" hidden="1" customHeight="1" x14ac:dyDescent="0.35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 t="s">
        <v>108</v>
      </c>
      <c r="BM1837" s="98"/>
      <c r="BN1837" s="99"/>
      <c r="BO1837" s="123"/>
      <c r="BP1837" s="123"/>
      <c r="BQ1837" s="42"/>
      <c r="BR1837" s="96"/>
    </row>
    <row r="1838" spans="1:70" ht="30" hidden="1" customHeight="1" x14ac:dyDescent="0.35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 t="s">
        <v>108</v>
      </c>
      <c r="BM1838" s="98"/>
      <c r="BN1838" s="99"/>
      <c r="BO1838" s="123"/>
      <c r="BP1838" s="123"/>
      <c r="BQ1838" s="42"/>
      <c r="BR1838" s="96"/>
    </row>
    <row r="1839" spans="1:70" ht="30" hidden="1" customHeight="1" x14ac:dyDescent="0.35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 t="s">
        <v>108</v>
      </c>
      <c r="BM1839" s="98"/>
      <c r="BN1839" s="99"/>
      <c r="BO1839" s="123"/>
      <c r="BP1839" s="123"/>
      <c r="BQ1839" s="42"/>
      <c r="BR1839" s="96"/>
    </row>
    <row r="1840" spans="1:70" ht="30" hidden="1" customHeight="1" x14ac:dyDescent="0.35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 t="s">
        <v>108</v>
      </c>
      <c r="BM1840" s="98"/>
      <c r="BN1840" s="99"/>
      <c r="BO1840" s="123"/>
      <c r="BP1840" s="123"/>
      <c r="BQ1840" s="42"/>
      <c r="BR1840" s="96"/>
    </row>
    <row r="1841" spans="1:70" ht="30" hidden="1" customHeight="1" x14ac:dyDescent="0.35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 t="s">
        <v>108</v>
      </c>
      <c r="BM1841" s="98"/>
      <c r="BN1841" s="99"/>
      <c r="BO1841" s="123"/>
      <c r="BP1841" s="123"/>
      <c r="BQ1841" s="42"/>
      <c r="BR1841" s="96"/>
    </row>
    <row r="1842" spans="1:70" ht="30" hidden="1" customHeight="1" x14ac:dyDescent="0.35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 t="s">
        <v>108</v>
      </c>
      <c r="BM1842" s="98"/>
      <c r="BN1842" s="99"/>
      <c r="BO1842" s="123"/>
      <c r="BP1842" s="123"/>
      <c r="BQ1842" s="42"/>
      <c r="BR1842" s="96"/>
    </row>
    <row r="1843" spans="1:70" ht="30" hidden="1" customHeight="1" x14ac:dyDescent="0.35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 t="s">
        <v>108</v>
      </c>
      <c r="BM1843" s="98"/>
      <c r="BN1843" s="99"/>
      <c r="BO1843" s="123"/>
      <c r="BP1843" s="123"/>
      <c r="BQ1843" s="42"/>
      <c r="BR1843" s="96"/>
    </row>
    <row r="1844" spans="1:70" ht="30" hidden="1" customHeight="1" x14ac:dyDescent="0.35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 t="s">
        <v>108</v>
      </c>
      <c r="BM1844" s="98"/>
      <c r="BN1844" s="99"/>
      <c r="BO1844" s="123"/>
      <c r="BP1844" s="123"/>
      <c r="BQ1844" s="42"/>
      <c r="BR1844" s="96"/>
    </row>
    <row r="1845" spans="1:70" ht="30" hidden="1" customHeight="1" x14ac:dyDescent="0.35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 t="s">
        <v>108</v>
      </c>
      <c r="BM1845" s="98"/>
      <c r="BN1845" s="99"/>
      <c r="BO1845" s="123"/>
      <c r="BP1845" s="123"/>
      <c r="BQ1845" s="42"/>
      <c r="BR1845" s="96"/>
    </row>
    <row r="1846" spans="1:70" ht="30" hidden="1" customHeight="1" x14ac:dyDescent="0.35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 t="s">
        <v>108</v>
      </c>
      <c r="BM1846" s="98"/>
      <c r="BN1846" s="99"/>
      <c r="BO1846" s="123"/>
      <c r="BP1846" s="123"/>
      <c r="BQ1846" s="42"/>
      <c r="BR1846" s="96"/>
    </row>
    <row r="1847" spans="1:70" ht="30" hidden="1" customHeight="1" x14ac:dyDescent="0.35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 t="s">
        <v>108</v>
      </c>
      <c r="BM1847" s="98"/>
      <c r="BN1847" s="99"/>
      <c r="BO1847" s="123"/>
      <c r="BP1847" s="123"/>
      <c r="BQ1847" s="42"/>
      <c r="BR1847" s="96"/>
    </row>
    <row r="1848" spans="1:70" ht="30" hidden="1" customHeight="1" x14ac:dyDescent="0.35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 t="s">
        <v>108</v>
      </c>
      <c r="BM1848" s="98"/>
      <c r="BN1848" s="99"/>
      <c r="BO1848" s="123"/>
      <c r="BP1848" s="123"/>
      <c r="BQ1848" s="42"/>
      <c r="BR1848" s="96"/>
    </row>
    <row r="1849" spans="1:70" ht="30" hidden="1" customHeight="1" x14ac:dyDescent="0.35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 t="s">
        <v>108</v>
      </c>
      <c r="BM1849" s="98"/>
      <c r="BN1849" s="99"/>
      <c r="BO1849" s="123"/>
      <c r="BP1849" s="123"/>
      <c r="BQ1849" s="42"/>
      <c r="BR1849" s="96"/>
    </row>
    <row r="1850" spans="1:70" ht="30" hidden="1" customHeight="1" x14ac:dyDescent="0.35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 t="s">
        <v>108</v>
      </c>
      <c r="BM1850" s="98"/>
      <c r="BN1850" s="99"/>
      <c r="BO1850" s="123"/>
      <c r="BP1850" s="123"/>
      <c r="BQ1850" s="42"/>
      <c r="BR1850" s="96"/>
    </row>
    <row r="1851" spans="1:70" ht="30" hidden="1" customHeight="1" x14ac:dyDescent="0.35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 t="s">
        <v>108</v>
      </c>
      <c r="BM1851" s="98"/>
      <c r="BN1851" s="99"/>
      <c r="BO1851" s="123"/>
      <c r="BP1851" s="123"/>
      <c r="BQ1851" s="42"/>
      <c r="BR1851" s="96"/>
    </row>
    <row r="1852" spans="1:70" ht="30" hidden="1" customHeight="1" x14ac:dyDescent="0.35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 t="s">
        <v>108</v>
      </c>
      <c r="BM1852" s="98"/>
      <c r="BN1852" s="99"/>
      <c r="BO1852" s="123"/>
      <c r="BP1852" s="123"/>
      <c r="BQ1852" s="42"/>
      <c r="BR1852" s="96"/>
    </row>
    <row r="1853" spans="1:70" ht="30" hidden="1" customHeight="1" x14ac:dyDescent="0.35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 t="s">
        <v>108</v>
      </c>
      <c r="BM1853" s="98"/>
      <c r="BN1853" s="99"/>
      <c r="BO1853" s="123"/>
      <c r="BP1853" s="123"/>
      <c r="BQ1853" s="42"/>
      <c r="BR1853" s="96"/>
    </row>
    <row r="1854" spans="1:70" ht="30" hidden="1" customHeight="1" x14ac:dyDescent="0.35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 t="s">
        <v>108</v>
      </c>
      <c r="BM1854" s="98"/>
      <c r="BN1854" s="99"/>
      <c r="BO1854" s="123"/>
      <c r="BP1854" s="123"/>
      <c r="BQ1854" s="42"/>
      <c r="BR1854" s="96"/>
    </row>
    <row r="1855" spans="1:70" ht="30" hidden="1" customHeight="1" x14ac:dyDescent="0.35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 t="s">
        <v>108</v>
      </c>
      <c r="BM1855" s="98"/>
      <c r="BN1855" s="99"/>
      <c r="BO1855" s="123"/>
      <c r="BP1855" s="123"/>
      <c r="BQ1855" s="42"/>
      <c r="BR1855" s="96"/>
    </row>
    <row r="1856" spans="1:70" ht="30" hidden="1" customHeight="1" x14ac:dyDescent="0.35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 t="s">
        <v>108</v>
      </c>
      <c r="BM1856" s="98"/>
      <c r="BN1856" s="99"/>
      <c r="BO1856" s="123"/>
      <c r="BP1856" s="123"/>
      <c r="BQ1856" s="42"/>
      <c r="BR1856" s="96"/>
    </row>
    <row r="1857" spans="1:70" ht="30" hidden="1" customHeight="1" x14ac:dyDescent="0.35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 t="s">
        <v>108</v>
      </c>
      <c r="BM1857" s="98"/>
      <c r="BN1857" s="99"/>
      <c r="BO1857" s="123"/>
      <c r="BP1857" s="123"/>
      <c r="BQ1857" s="42"/>
      <c r="BR1857" s="96"/>
    </row>
    <row r="1858" spans="1:70" ht="30" hidden="1" customHeight="1" x14ac:dyDescent="0.35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 t="s">
        <v>108</v>
      </c>
      <c r="BM1858" s="98"/>
      <c r="BN1858" s="99"/>
      <c r="BO1858" s="123"/>
      <c r="BP1858" s="123"/>
      <c r="BQ1858" s="42"/>
      <c r="BR1858" s="96"/>
    </row>
    <row r="1859" spans="1:70" ht="30" hidden="1" customHeight="1" x14ac:dyDescent="0.35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 t="s">
        <v>108</v>
      </c>
      <c r="BM1859" s="98"/>
      <c r="BN1859" s="99"/>
      <c r="BO1859" s="123"/>
      <c r="BP1859" s="123"/>
      <c r="BQ1859" s="42"/>
      <c r="BR1859" s="96"/>
    </row>
    <row r="1860" spans="1:70" ht="30" hidden="1" customHeight="1" x14ac:dyDescent="0.35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 t="s">
        <v>108</v>
      </c>
      <c r="BM1860" s="98"/>
      <c r="BN1860" s="99"/>
      <c r="BO1860" s="123"/>
      <c r="BP1860" s="123"/>
      <c r="BQ1860" s="42"/>
      <c r="BR1860" s="96"/>
    </row>
    <row r="1861" spans="1:70" ht="30" hidden="1" customHeight="1" x14ac:dyDescent="0.35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 t="s">
        <v>108</v>
      </c>
      <c r="BM1861" s="98"/>
      <c r="BN1861" s="99"/>
      <c r="BO1861" s="123"/>
      <c r="BP1861" s="123"/>
      <c r="BQ1861" s="42"/>
      <c r="BR1861" s="96"/>
    </row>
    <row r="1862" spans="1:70" ht="30" hidden="1" customHeight="1" x14ac:dyDescent="0.35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 t="s">
        <v>108</v>
      </c>
      <c r="BM1862" s="98"/>
      <c r="BN1862" s="99"/>
      <c r="BO1862" s="123"/>
      <c r="BP1862" s="123"/>
      <c r="BQ1862" s="42"/>
      <c r="BR1862" s="96"/>
    </row>
    <row r="1863" spans="1:70" ht="30" hidden="1" customHeight="1" x14ac:dyDescent="0.35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 t="s">
        <v>108</v>
      </c>
      <c r="BM1863" s="98"/>
      <c r="BN1863" s="99"/>
      <c r="BO1863" s="123"/>
      <c r="BP1863" s="123"/>
      <c r="BQ1863" s="42"/>
      <c r="BR1863" s="96"/>
    </row>
    <row r="1864" spans="1:70" ht="30" hidden="1" customHeight="1" x14ac:dyDescent="0.35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 t="s">
        <v>108</v>
      </c>
      <c r="BM1864" s="98"/>
      <c r="BN1864" s="99"/>
      <c r="BO1864" s="123"/>
      <c r="BP1864" s="123"/>
      <c r="BQ1864" s="42"/>
      <c r="BR1864" s="96"/>
    </row>
    <row r="1865" spans="1:70" ht="30" hidden="1" customHeight="1" x14ac:dyDescent="0.35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 t="s">
        <v>108</v>
      </c>
      <c r="BM1865" s="98"/>
      <c r="BN1865" s="99"/>
      <c r="BO1865" s="123"/>
      <c r="BP1865" s="123"/>
      <c r="BQ1865" s="42"/>
      <c r="BR1865" s="96"/>
    </row>
    <row r="1866" spans="1:70" ht="30" hidden="1" customHeight="1" x14ac:dyDescent="0.35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 t="s">
        <v>108</v>
      </c>
      <c r="BM1866" s="98"/>
      <c r="BN1866" s="99"/>
      <c r="BO1866" s="123"/>
      <c r="BP1866" s="123"/>
      <c r="BQ1866" s="42"/>
      <c r="BR1866" s="96"/>
    </row>
    <row r="1867" spans="1:70" ht="30" hidden="1" customHeight="1" x14ac:dyDescent="0.35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 t="s">
        <v>108</v>
      </c>
      <c r="BM1867" s="98"/>
      <c r="BN1867" s="99"/>
      <c r="BO1867" s="123"/>
      <c r="BP1867" s="123"/>
      <c r="BQ1867" s="42"/>
      <c r="BR1867" s="96"/>
    </row>
    <row r="1868" spans="1:70" ht="30" hidden="1" customHeight="1" x14ac:dyDescent="0.35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 t="s">
        <v>108</v>
      </c>
      <c r="BM1868" s="98"/>
      <c r="BN1868" s="99"/>
      <c r="BO1868" s="123"/>
      <c r="BP1868" s="123"/>
      <c r="BQ1868" s="42"/>
      <c r="BR1868" s="96"/>
    </row>
    <row r="1869" spans="1:70" ht="30" hidden="1" customHeight="1" x14ac:dyDescent="0.35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 t="s">
        <v>108</v>
      </c>
      <c r="BM1869" s="98"/>
      <c r="BN1869" s="99"/>
      <c r="BO1869" s="123"/>
      <c r="BP1869" s="123"/>
      <c r="BQ1869" s="42"/>
      <c r="BR1869" s="96"/>
    </row>
    <row r="1870" spans="1:70" ht="30" hidden="1" customHeight="1" x14ac:dyDescent="0.35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 t="s">
        <v>108</v>
      </c>
      <c r="BM1870" s="98"/>
      <c r="BN1870" s="99"/>
      <c r="BO1870" s="123"/>
      <c r="BP1870" s="123"/>
      <c r="BQ1870" s="42"/>
      <c r="BR1870" s="96"/>
    </row>
    <row r="1871" spans="1:70" ht="30" hidden="1" customHeight="1" x14ac:dyDescent="0.35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 t="s">
        <v>108</v>
      </c>
      <c r="BM1871" s="98"/>
      <c r="BN1871" s="99"/>
      <c r="BO1871" s="123"/>
      <c r="BP1871" s="123"/>
      <c r="BQ1871" s="42"/>
      <c r="BR1871" s="96"/>
    </row>
    <row r="1872" spans="1:70" ht="30" hidden="1" customHeight="1" x14ac:dyDescent="0.35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 t="s">
        <v>108</v>
      </c>
      <c r="BM1872" s="98"/>
      <c r="BN1872" s="99"/>
      <c r="BO1872" s="123"/>
      <c r="BP1872" s="123"/>
      <c r="BQ1872" s="42"/>
      <c r="BR1872" s="96"/>
    </row>
    <row r="1873" spans="1:70" ht="30" hidden="1" customHeight="1" x14ac:dyDescent="0.35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 t="s">
        <v>108</v>
      </c>
      <c r="BM1873" s="98"/>
      <c r="BN1873" s="99"/>
      <c r="BO1873" s="123"/>
      <c r="BP1873" s="123"/>
      <c r="BQ1873" s="42"/>
      <c r="BR1873" s="96"/>
    </row>
    <row r="1874" spans="1:70" ht="30" hidden="1" customHeight="1" x14ac:dyDescent="0.35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 t="s">
        <v>108</v>
      </c>
      <c r="BM1874" s="98"/>
      <c r="BN1874" s="99"/>
      <c r="BO1874" s="123"/>
      <c r="BP1874" s="123"/>
      <c r="BQ1874" s="42"/>
      <c r="BR1874" s="96"/>
    </row>
    <row r="1875" spans="1:70" ht="30" hidden="1" customHeight="1" x14ac:dyDescent="0.35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 t="s">
        <v>108</v>
      </c>
      <c r="BM1875" s="98"/>
      <c r="BN1875" s="99"/>
      <c r="BO1875" s="123"/>
      <c r="BP1875" s="123"/>
      <c r="BQ1875" s="42"/>
      <c r="BR1875" s="96"/>
    </row>
    <row r="1876" spans="1:70" ht="30" hidden="1" customHeight="1" x14ac:dyDescent="0.35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 t="s">
        <v>108</v>
      </c>
      <c r="BM1876" s="98"/>
      <c r="BN1876" s="99"/>
      <c r="BO1876" s="123"/>
      <c r="BP1876" s="123"/>
      <c r="BQ1876" s="42"/>
      <c r="BR1876" s="96"/>
    </row>
    <row r="1877" spans="1:70" ht="30" hidden="1" customHeight="1" x14ac:dyDescent="0.35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 t="s">
        <v>108</v>
      </c>
      <c r="BM1877" s="98"/>
      <c r="BN1877" s="99"/>
      <c r="BO1877" s="123"/>
      <c r="BP1877" s="123"/>
      <c r="BQ1877" s="42"/>
      <c r="BR1877" s="96"/>
    </row>
    <row r="1878" spans="1:70" ht="30" hidden="1" customHeight="1" x14ac:dyDescent="0.35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 t="s">
        <v>108</v>
      </c>
      <c r="BM1878" s="98"/>
      <c r="BN1878" s="99"/>
      <c r="BO1878" s="123"/>
      <c r="BP1878" s="123"/>
      <c r="BQ1878" s="42"/>
      <c r="BR1878" s="96"/>
    </row>
    <row r="1879" spans="1:70" ht="30" hidden="1" customHeight="1" x14ac:dyDescent="0.35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 t="s">
        <v>108</v>
      </c>
      <c r="BM1879" s="98"/>
      <c r="BN1879" s="99"/>
      <c r="BO1879" s="123"/>
      <c r="BP1879" s="123"/>
      <c r="BQ1879" s="42"/>
      <c r="BR1879" s="96"/>
    </row>
    <row r="1880" spans="1:70" ht="30" hidden="1" customHeight="1" x14ac:dyDescent="0.35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 t="s">
        <v>108</v>
      </c>
      <c r="BM1880" s="98"/>
      <c r="BN1880" s="99"/>
      <c r="BO1880" s="123"/>
      <c r="BP1880" s="123"/>
      <c r="BQ1880" s="42"/>
      <c r="BR1880" s="96"/>
    </row>
    <row r="1881" spans="1:70" ht="30" hidden="1" customHeight="1" x14ac:dyDescent="0.35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 t="s">
        <v>108</v>
      </c>
      <c r="BM1881" s="98"/>
      <c r="BN1881" s="99"/>
      <c r="BO1881" s="123"/>
      <c r="BP1881" s="123"/>
      <c r="BQ1881" s="42"/>
      <c r="BR1881" s="96"/>
    </row>
    <row r="1882" spans="1:70" ht="30" hidden="1" customHeight="1" x14ac:dyDescent="0.35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 t="s">
        <v>108</v>
      </c>
      <c r="BM1882" s="98"/>
      <c r="BN1882" s="99"/>
      <c r="BO1882" s="123"/>
      <c r="BP1882" s="123"/>
      <c r="BQ1882" s="42"/>
      <c r="BR1882" s="96"/>
    </row>
    <row r="1883" spans="1:70" ht="30" hidden="1" customHeight="1" x14ac:dyDescent="0.35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 t="s">
        <v>108</v>
      </c>
      <c r="BM1883" s="98"/>
      <c r="BN1883" s="99"/>
      <c r="BO1883" s="123"/>
      <c r="BP1883" s="123"/>
      <c r="BQ1883" s="42"/>
      <c r="BR1883" s="96"/>
    </row>
    <row r="1884" spans="1:70" ht="30" hidden="1" customHeight="1" x14ac:dyDescent="0.35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 t="s">
        <v>108</v>
      </c>
      <c r="BM1884" s="98"/>
      <c r="BN1884" s="99"/>
      <c r="BO1884" s="123"/>
      <c r="BP1884" s="123"/>
      <c r="BQ1884" s="42"/>
      <c r="BR1884" s="96"/>
    </row>
    <row r="1885" spans="1:70" ht="30" hidden="1" customHeight="1" x14ac:dyDescent="0.35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 t="s">
        <v>108</v>
      </c>
      <c r="BM1885" s="98"/>
      <c r="BN1885" s="99"/>
      <c r="BO1885" s="123"/>
      <c r="BP1885" s="123"/>
      <c r="BQ1885" s="42"/>
      <c r="BR1885" s="96"/>
    </row>
    <row r="1886" spans="1:70" ht="30" hidden="1" customHeight="1" x14ac:dyDescent="0.35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 t="s">
        <v>108</v>
      </c>
      <c r="BM1886" s="98"/>
      <c r="BN1886" s="99"/>
      <c r="BO1886" s="123"/>
      <c r="BP1886" s="123"/>
      <c r="BQ1886" s="42"/>
      <c r="BR1886" s="96"/>
    </row>
    <row r="1887" spans="1:70" ht="30" hidden="1" customHeight="1" x14ac:dyDescent="0.35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 t="s">
        <v>108</v>
      </c>
      <c r="BM1887" s="98"/>
      <c r="BN1887" s="99"/>
      <c r="BO1887" s="123"/>
      <c r="BP1887" s="123"/>
      <c r="BQ1887" s="42"/>
      <c r="BR1887" s="96"/>
    </row>
    <row r="1888" spans="1:70" ht="30" hidden="1" customHeight="1" x14ac:dyDescent="0.35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 t="s">
        <v>108</v>
      </c>
      <c r="BM1888" s="98"/>
      <c r="BN1888" s="99"/>
      <c r="BO1888" s="123"/>
      <c r="BP1888" s="123"/>
      <c r="BQ1888" s="42"/>
      <c r="BR1888" s="96"/>
    </row>
    <row r="1889" spans="1:70" ht="30" hidden="1" customHeight="1" x14ac:dyDescent="0.35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 t="s">
        <v>108</v>
      </c>
      <c r="BM1889" s="98"/>
      <c r="BN1889" s="99"/>
      <c r="BO1889" s="123"/>
      <c r="BP1889" s="123"/>
      <c r="BQ1889" s="42"/>
      <c r="BR1889" s="96"/>
    </row>
    <row r="1890" spans="1:70" ht="30" hidden="1" customHeight="1" x14ac:dyDescent="0.35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 t="s">
        <v>108</v>
      </c>
      <c r="BM1890" s="98"/>
      <c r="BN1890" s="99"/>
      <c r="BO1890" s="123"/>
      <c r="BP1890" s="123"/>
      <c r="BQ1890" s="42"/>
      <c r="BR1890" s="96"/>
    </row>
    <row r="1891" spans="1:70" ht="30" hidden="1" customHeight="1" x14ac:dyDescent="0.35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 t="s">
        <v>108</v>
      </c>
      <c r="BM1891" s="98"/>
      <c r="BN1891" s="99"/>
      <c r="BO1891" s="123"/>
      <c r="BP1891" s="123"/>
      <c r="BQ1891" s="42"/>
      <c r="BR1891" s="96"/>
    </row>
    <row r="1892" spans="1:70" ht="30" hidden="1" customHeight="1" x14ac:dyDescent="0.35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 t="s">
        <v>108</v>
      </c>
      <c r="BM1892" s="98"/>
      <c r="BN1892" s="99"/>
      <c r="BO1892" s="123"/>
      <c r="BP1892" s="123"/>
      <c r="BQ1892" s="42"/>
      <c r="BR1892" s="96"/>
    </row>
    <row r="1893" spans="1:70" ht="30" hidden="1" customHeight="1" x14ac:dyDescent="0.35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 t="s">
        <v>108</v>
      </c>
      <c r="BM1893" s="98"/>
      <c r="BN1893" s="99"/>
      <c r="BO1893" s="123"/>
      <c r="BP1893" s="123"/>
      <c r="BQ1893" s="42"/>
      <c r="BR1893" s="96"/>
    </row>
    <row r="1894" spans="1:70" ht="30" hidden="1" customHeight="1" x14ac:dyDescent="0.35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 t="s">
        <v>108</v>
      </c>
      <c r="BM1894" s="98"/>
      <c r="BN1894" s="99"/>
      <c r="BO1894" s="123"/>
      <c r="BP1894" s="123"/>
      <c r="BQ1894" s="42"/>
      <c r="BR1894" s="96"/>
    </row>
    <row r="1895" spans="1:70" ht="30" hidden="1" customHeight="1" x14ac:dyDescent="0.35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 t="s">
        <v>108</v>
      </c>
      <c r="BM1895" s="98"/>
      <c r="BN1895" s="99"/>
      <c r="BO1895" s="123"/>
      <c r="BP1895" s="123"/>
      <c r="BQ1895" s="42"/>
      <c r="BR1895" s="96"/>
    </row>
    <row r="1896" spans="1:70" ht="30" hidden="1" customHeight="1" x14ac:dyDescent="0.35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 t="s">
        <v>108</v>
      </c>
      <c r="BM1896" s="98"/>
      <c r="BN1896" s="99"/>
      <c r="BO1896" s="123"/>
      <c r="BP1896" s="123"/>
      <c r="BQ1896" s="42"/>
      <c r="BR1896" s="96"/>
    </row>
    <row r="1897" spans="1:70" ht="30" hidden="1" customHeight="1" x14ac:dyDescent="0.35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 t="s">
        <v>108</v>
      </c>
      <c r="BM1897" s="98"/>
      <c r="BN1897" s="99"/>
      <c r="BO1897" s="123"/>
      <c r="BP1897" s="123"/>
      <c r="BQ1897" s="42"/>
      <c r="BR1897" s="96"/>
    </row>
    <row r="1898" spans="1:70" ht="30" hidden="1" customHeight="1" x14ac:dyDescent="0.35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 t="s">
        <v>108</v>
      </c>
      <c r="BM1898" s="98"/>
      <c r="BN1898" s="99"/>
      <c r="BO1898" s="123"/>
      <c r="BP1898" s="123"/>
      <c r="BQ1898" s="42"/>
      <c r="BR1898" s="96"/>
    </row>
    <row r="1899" spans="1:70" ht="30" hidden="1" customHeight="1" x14ac:dyDescent="0.35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 t="s">
        <v>108</v>
      </c>
      <c r="BM1899" s="98"/>
      <c r="BN1899" s="99"/>
      <c r="BO1899" s="123"/>
      <c r="BP1899" s="123"/>
      <c r="BQ1899" s="42"/>
      <c r="BR1899" s="96"/>
    </row>
    <row r="1900" spans="1:70" ht="30" hidden="1" customHeight="1" x14ac:dyDescent="0.35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 t="s">
        <v>108</v>
      </c>
      <c r="BM1900" s="98"/>
      <c r="BN1900" s="99"/>
      <c r="BO1900" s="123"/>
      <c r="BP1900" s="123"/>
      <c r="BQ1900" s="42"/>
      <c r="BR1900" s="96"/>
    </row>
    <row r="1901" spans="1:70" ht="30" hidden="1" customHeight="1" x14ac:dyDescent="0.35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 t="s">
        <v>108</v>
      </c>
      <c r="BM1901" s="98"/>
      <c r="BN1901" s="99"/>
      <c r="BO1901" s="123"/>
      <c r="BP1901" s="123"/>
      <c r="BQ1901" s="42"/>
      <c r="BR1901" s="96"/>
    </row>
    <row r="1902" spans="1:70" ht="30" hidden="1" customHeight="1" x14ac:dyDescent="0.35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 t="s">
        <v>108</v>
      </c>
      <c r="BM1902" s="98"/>
      <c r="BN1902" s="99"/>
      <c r="BO1902" s="123"/>
      <c r="BP1902" s="123"/>
      <c r="BQ1902" s="42"/>
      <c r="BR1902" s="96"/>
    </row>
    <row r="1903" spans="1:70" ht="30" hidden="1" customHeight="1" x14ac:dyDescent="0.35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 t="s">
        <v>108</v>
      </c>
      <c r="BM1903" s="98"/>
      <c r="BN1903" s="99"/>
      <c r="BO1903" s="123"/>
      <c r="BP1903" s="123"/>
      <c r="BQ1903" s="42"/>
      <c r="BR1903" s="96"/>
    </row>
    <row r="1904" spans="1:70" ht="30" hidden="1" customHeight="1" x14ac:dyDescent="0.35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 t="s">
        <v>108</v>
      </c>
      <c r="BM1904" s="98"/>
      <c r="BN1904" s="99"/>
      <c r="BO1904" s="123"/>
      <c r="BP1904" s="123"/>
      <c r="BQ1904" s="42"/>
      <c r="BR1904" s="96"/>
    </row>
    <row r="1905" spans="1:70" ht="30" hidden="1" customHeight="1" x14ac:dyDescent="0.35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 t="s">
        <v>108</v>
      </c>
      <c r="BM1905" s="98"/>
      <c r="BN1905" s="99"/>
      <c r="BO1905" s="123"/>
      <c r="BP1905" s="123"/>
      <c r="BQ1905" s="42"/>
      <c r="BR1905" s="96"/>
    </row>
    <row r="1906" spans="1:70" ht="30" hidden="1" customHeight="1" x14ac:dyDescent="0.35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 t="s">
        <v>108</v>
      </c>
      <c r="BM1906" s="98"/>
      <c r="BN1906" s="99"/>
      <c r="BO1906" s="123"/>
      <c r="BP1906" s="123"/>
      <c r="BQ1906" s="42"/>
      <c r="BR1906" s="96"/>
    </row>
    <row r="1907" spans="1:70" ht="30" hidden="1" customHeight="1" x14ac:dyDescent="0.35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 t="s">
        <v>108</v>
      </c>
      <c r="BM1907" s="98"/>
      <c r="BN1907" s="99"/>
      <c r="BO1907" s="123"/>
      <c r="BP1907" s="123"/>
      <c r="BQ1907" s="42"/>
      <c r="BR1907" s="96"/>
    </row>
    <row r="1908" spans="1:70" ht="30" hidden="1" customHeight="1" x14ac:dyDescent="0.35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 t="s">
        <v>108</v>
      </c>
      <c r="BM1908" s="98"/>
      <c r="BN1908" s="99"/>
      <c r="BO1908" s="123"/>
      <c r="BP1908" s="123"/>
      <c r="BQ1908" s="42"/>
      <c r="BR1908" s="96"/>
    </row>
    <row r="1909" spans="1:70" ht="30" hidden="1" customHeight="1" x14ac:dyDescent="0.35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 t="s">
        <v>108</v>
      </c>
      <c r="BM1909" s="98"/>
      <c r="BN1909" s="99"/>
      <c r="BO1909" s="123"/>
      <c r="BP1909" s="123"/>
      <c r="BQ1909" s="42"/>
      <c r="BR1909" s="96"/>
    </row>
    <row r="1910" spans="1:70" ht="30" hidden="1" customHeight="1" x14ac:dyDescent="0.35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 t="s">
        <v>108</v>
      </c>
      <c r="BM1910" s="98"/>
      <c r="BN1910" s="99"/>
      <c r="BO1910" s="123"/>
      <c r="BP1910" s="123"/>
      <c r="BQ1910" s="42"/>
      <c r="BR1910" s="96"/>
    </row>
    <row r="1911" spans="1:70" ht="30" hidden="1" customHeight="1" x14ac:dyDescent="0.35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 t="s">
        <v>108</v>
      </c>
      <c r="BM1911" s="98"/>
      <c r="BN1911" s="99"/>
      <c r="BO1911" s="123"/>
      <c r="BP1911" s="123"/>
      <c r="BQ1911" s="42"/>
      <c r="BR1911" s="96"/>
    </row>
    <row r="1912" spans="1:70" ht="30" hidden="1" customHeight="1" x14ac:dyDescent="0.35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 t="s">
        <v>108</v>
      </c>
      <c r="BM1912" s="98"/>
      <c r="BN1912" s="99"/>
      <c r="BO1912" s="123"/>
      <c r="BP1912" s="123"/>
      <c r="BQ1912" s="42"/>
      <c r="BR1912" s="96"/>
    </row>
    <row r="1913" spans="1:70" ht="30" hidden="1" customHeight="1" x14ac:dyDescent="0.35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 t="s">
        <v>108</v>
      </c>
      <c r="BM1913" s="98"/>
      <c r="BN1913" s="99"/>
      <c r="BO1913" s="123"/>
      <c r="BP1913" s="123"/>
      <c r="BQ1913" s="42"/>
      <c r="BR1913" s="96"/>
    </row>
    <row r="1914" spans="1:70" ht="30" hidden="1" customHeight="1" x14ac:dyDescent="0.35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 t="s">
        <v>108</v>
      </c>
      <c r="BM1914" s="98"/>
      <c r="BN1914" s="99"/>
      <c r="BO1914" s="123"/>
      <c r="BP1914" s="123"/>
      <c r="BQ1914" s="42"/>
      <c r="BR1914" s="96"/>
    </row>
    <row r="1915" spans="1:70" ht="30" hidden="1" customHeight="1" x14ac:dyDescent="0.35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 t="s">
        <v>108</v>
      </c>
      <c r="BM1915" s="98"/>
      <c r="BN1915" s="99"/>
      <c r="BO1915" s="123"/>
      <c r="BP1915" s="123"/>
      <c r="BQ1915" s="42"/>
      <c r="BR1915" s="96"/>
    </row>
    <row r="1916" spans="1:70" ht="30" hidden="1" customHeight="1" x14ac:dyDescent="0.35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 t="s">
        <v>108</v>
      </c>
      <c r="BM1916" s="98"/>
      <c r="BN1916" s="99"/>
      <c r="BO1916" s="123"/>
      <c r="BP1916" s="123"/>
      <c r="BQ1916" s="42"/>
      <c r="BR1916" s="96"/>
    </row>
    <row r="1917" spans="1:70" ht="30" hidden="1" customHeight="1" x14ac:dyDescent="0.35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 t="s">
        <v>108</v>
      </c>
      <c r="BM1917" s="98"/>
      <c r="BN1917" s="99"/>
      <c r="BO1917" s="123"/>
      <c r="BP1917" s="123"/>
      <c r="BQ1917" s="42"/>
      <c r="BR1917" s="96"/>
    </row>
    <row r="1918" spans="1:70" ht="30" hidden="1" customHeight="1" x14ac:dyDescent="0.35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 t="s">
        <v>108</v>
      </c>
      <c r="BM1918" s="98"/>
      <c r="BN1918" s="99"/>
      <c r="BO1918" s="123"/>
      <c r="BP1918" s="123"/>
      <c r="BQ1918" s="42"/>
      <c r="BR1918" s="96"/>
    </row>
    <row r="1919" spans="1:70" ht="30" hidden="1" customHeight="1" x14ac:dyDescent="0.35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 t="s">
        <v>108</v>
      </c>
      <c r="BM1919" s="98"/>
      <c r="BN1919" s="99"/>
      <c r="BO1919" s="123"/>
      <c r="BP1919" s="123"/>
      <c r="BQ1919" s="42"/>
      <c r="BR1919" s="96"/>
    </row>
    <row r="1920" spans="1:70" ht="30" hidden="1" customHeight="1" x14ac:dyDescent="0.35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 t="s">
        <v>108</v>
      </c>
      <c r="BM1920" s="98"/>
      <c r="BN1920" s="99"/>
      <c r="BO1920" s="123"/>
      <c r="BP1920" s="123"/>
      <c r="BQ1920" s="42"/>
      <c r="BR1920" s="96"/>
    </row>
    <row r="1921" spans="1:70" ht="30" hidden="1" customHeight="1" x14ac:dyDescent="0.35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 t="s">
        <v>108</v>
      </c>
      <c r="BM1921" s="98"/>
      <c r="BN1921" s="99"/>
      <c r="BO1921" s="123"/>
      <c r="BP1921" s="123"/>
      <c r="BQ1921" s="42"/>
      <c r="BR1921" s="96"/>
    </row>
    <row r="1922" spans="1:70" ht="30" hidden="1" customHeight="1" x14ac:dyDescent="0.35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 t="s">
        <v>108</v>
      </c>
      <c r="BM1922" s="98"/>
      <c r="BN1922" s="99"/>
      <c r="BO1922" s="123"/>
      <c r="BP1922" s="123"/>
      <c r="BQ1922" s="42"/>
      <c r="BR1922" s="96"/>
    </row>
    <row r="1923" spans="1:70" ht="30" hidden="1" customHeight="1" x14ac:dyDescent="0.35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 t="s">
        <v>108</v>
      </c>
      <c r="BM1923" s="98"/>
      <c r="BN1923" s="99"/>
      <c r="BO1923" s="123"/>
      <c r="BP1923" s="123"/>
      <c r="BQ1923" s="42"/>
      <c r="BR1923" s="96"/>
    </row>
    <row r="1924" spans="1:70" ht="30" hidden="1" customHeight="1" x14ac:dyDescent="0.35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 t="s">
        <v>108</v>
      </c>
      <c r="BM1924" s="98"/>
      <c r="BN1924" s="99"/>
      <c r="BO1924" s="123"/>
      <c r="BP1924" s="123"/>
      <c r="BQ1924" s="42"/>
      <c r="BR1924" s="96"/>
    </row>
    <row r="1925" spans="1:70" ht="30" hidden="1" customHeight="1" x14ac:dyDescent="0.35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 t="s">
        <v>108</v>
      </c>
      <c r="BM1925" s="98"/>
      <c r="BN1925" s="99"/>
      <c r="BO1925" s="123"/>
      <c r="BP1925" s="123"/>
      <c r="BQ1925" s="42"/>
      <c r="BR1925" s="96"/>
    </row>
    <row r="1926" spans="1:70" ht="30" hidden="1" customHeight="1" x14ac:dyDescent="0.35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 t="s">
        <v>108</v>
      </c>
      <c r="BM1926" s="98"/>
      <c r="BN1926" s="99"/>
      <c r="BO1926" s="123"/>
      <c r="BP1926" s="123"/>
      <c r="BQ1926" s="42"/>
      <c r="BR1926" s="96"/>
    </row>
    <row r="1927" spans="1:70" ht="30" hidden="1" customHeight="1" x14ac:dyDescent="0.35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 t="s">
        <v>108</v>
      </c>
      <c r="BM1927" s="98"/>
      <c r="BN1927" s="99"/>
      <c r="BO1927" s="123"/>
      <c r="BP1927" s="123"/>
      <c r="BQ1927" s="42"/>
      <c r="BR1927" s="96"/>
    </row>
    <row r="1928" spans="1:70" ht="30" hidden="1" customHeight="1" x14ac:dyDescent="0.35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 t="s">
        <v>108</v>
      </c>
      <c r="BM1928" s="98"/>
      <c r="BN1928" s="99"/>
      <c r="BO1928" s="123"/>
      <c r="BP1928" s="123"/>
      <c r="BQ1928" s="42"/>
      <c r="BR1928" s="96"/>
    </row>
    <row r="1929" spans="1:70" ht="30" hidden="1" customHeight="1" x14ac:dyDescent="0.35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 t="s">
        <v>108</v>
      </c>
      <c r="BM1929" s="98"/>
      <c r="BN1929" s="99"/>
      <c r="BO1929" s="123"/>
      <c r="BP1929" s="123"/>
      <c r="BQ1929" s="42"/>
      <c r="BR1929" s="96"/>
    </row>
    <row r="1930" spans="1:70" ht="30" hidden="1" customHeight="1" x14ac:dyDescent="0.35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 t="s">
        <v>108</v>
      </c>
      <c r="BM1930" s="98"/>
      <c r="BN1930" s="99"/>
      <c r="BO1930" s="123"/>
      <c r="BP1930" s="123"/>
      <c r="BQ1930" s="42"/>
      <c r="BR1930" s="96"/>
    </row>
    <row r="1931" spans="1:70" ht="30" hidden="1" customHeight="1" x14ac:dyDescent="0.35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 t="s">
        <v>108</v>
      </c>
      <c r="BM1931" s="98"/>
      <c r="BN1931" s="99"/>
      <c r="BO1931" s="123"/>
      <c r="BP1931" s="123"/>
      <c r="BQ1931" s="42"/>
      <c r="BR1931" s="96"/>
    </row>
    <row r="1932" spans="1:70" ht="30" hidden="1" customHeight="1" x14ac:dyDescent="0.35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 t="s">
        <v>108</v>
      </c>
      <c r="BM1932" s="98"/>
      <c r="BN1932" s="99"/>
      <c r="BO1932" s="123"/>
      <c r="BP1932" s="123"/>
      <c r="BQ1932" s="42"/>
      <c r="BR1932" s="96"/>
    </row>
    <row r="1933" spans="1:70" ht="30" hidden="1" customHeight="1" x14ac:dyDescent="0.35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 t="s">
        <v>108</v>
      </c>
      <c r="BM1933" s="98"/>
      <c r="BN1933" s="99"/>
      <c r="BO1933" s="123"/>
      <c r="BP1933" s="123"/>
      <c r="BQ1933" s="42"/>
      <c r="BR1933" s="96"/>
    </row>
    <row r="1934" spans="1:70" ht="30" hidden="1" customHeight="1" x14ac:dyDescent="0.35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 t="s">
        <v>108</v>
      </c>
      <c r="BM1934" s="98"/>
      <c r="BN1934" s="99"/>
      <c r="BO1934" s="123"/>
      <c r="BP1934" s="123"/>
      <c r="BQ1934" s="42"/>
      <c r="BR1934" s="96"/>
    </row>
    <row r="1935" spans="1:70" ht="30" hidden="1" customHeight="1" x14ac:dyDescent="0.35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 t="s">
        <v>108</v>
      </c>
      <c r="BM1935" s="98"/>
      <c r="BN1935" s="99"/>
      <c r="BO1935" s="123"/>
      <c r="BP1935" s="123"/>
      <c r="BQ1935" s="42"/>
      <c r="BR1935" s="96"/>
    </row>
    <row r="1936" spans="1:70" ht="30" hidden="1" customHeight="1" x14ac:dyDescent="0.35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 t="s">
        <v>108</v>
      </c>
      <c r="BM1936" s="98"/>
      <c r="BN1936" s="99"/>
      <c r="BO1936" s="123"/>
      <c r="BP1936" s="123"/>
      <c r="BQ1936" s="42"/>
      <c r="BR1936" s="96"/>
    </row>
    <row r="1937" spans="1:70" ht="30" hidden="1" customHeight="1" x14ac:dyDescent="0.35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 t="s">
        <v>108</v>
      </c>
      <c r="BM1937" s="98"/>
      <c r="BN1937" s="99"/>
      <c r="BO1937" s="123"/>
      <c r="BP1937" s="123"/>
      <c r="BQ1937" s="42"/>
      <c r="BR1937" s="96"/>
    </row>
    <row r="1938" spans="1:70" ht="30" hidden="1" customHeight="1" x14ac:dyDescent="0.35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 t="s">
        <v>108</v>
      </c>
      <c r="BM1938" s="98"/>
      <c r="BN1938" s="99"/>
      <c r="BO1938" s="123"/>
      <c r="BP1938" s="123"/>
      <c r="BQ1938" s="42"/>
      <c r="BR1938" s="96"/>
    </row>
    <row r="1939" spans="1:70" ht="30" hidden="1" customHeight="1" x14ac:dyDescent="0.35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 t="s">
        <v>108</v>
      </c>
      <c r="BM1939" s="98"/>
      <c r="BN1939" s="99"/>
      <c r="BO1939" s="123"/>
      <c r="BP1939" s="123"/>
      <c r="BQ1939" s="42"/>
      <c r="BR1939" s="96"/>
    </row>
    <row r="1940" spans="1:70" ht="30" hidden="1" customHeight="1" x14ac:dyDescent="0.35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 t="s">
        <v>108</v>
      </c>
      <c r="BM1940" s="98"/>
      <c r="BN1940" s="99"/>
      <c r="BO1940" s="123"/>
      <c r="BP1940" s="123"/>
      <c r="BQ1940" s="42"/>
      <c r="BR1940" s="96"/>
    </row>
    <row r="1941" spans="1:70" ht="30" hidden="1" customHeight="1" x14ac:dyDescent="0.35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 t="s">
        <v>108</v>
      </c>
      <c r="BM1941" s="98"/>
      <c r="BN1941" s="99"/>
      <c r="BO1941" s="123"/>
      <c r="BP1941" s="123"/>
      <c r="BQ1941" s="42"/>
      <c r="BR1941" s="96"/>
    </row>
    <row r="1942" spans="1:70" ht="30" hidden="1" customHeight="1" x14ac:dyDescent="0.35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 t="s">
        <v>108</v>
      </c>
      <c r="BM1942" s="98"/>
      <c r="BN1942" s="99"/>
      <c r="BO1942" s="123"/>
      <c r="BP1942" s="123"/>
      <c r="BQ1942" s="42"/>
      <c r="BR1942" s="96"/>
    </row>
    <row r="1943" spans="1:70" ht="30" hidden="1" customHeight="1" x14ac:dyDescent="0.35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 t="s">
        <v>108</v>
      </c>
      <c r="BM1943" s="98"/>
      <c r="BN1943" s="99"/>
      <c r="BO1943" s="123"/>
      <c r="BP1943" s="123"/>
      <c r="BQ1943" s="42"/>
      <c r="BR1943" s="96"/>
    </row>
    <row r="1944" spans="1:70" ht="30" hidden="1" customHeight="1" x14ac:dyDescent="0.35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 t="s">
        <v>108</v>
      </c>
      <c r="BM1944" s="98"/>
      <c r="BN1944" s="99"/>
      <c r="BO1944" s="123"/>
      <c r="BP1944" s="123"/>
      <c r="BQ1944" s="42"/>
      <c r="BR1944" s="96"/>
    </row>
    <row r="1945" spans="1:70" ht="30" hidden="1" customHeight="1" x14ac:dyDescent="0.35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 t="s">
        <v>108</v>
      </c>
      <c r="BM1945" s="98"/>
      <c r="BN1945" s="99"/>
      <c r="BO1945" s="123"/>
      <c r="BP1945" s="123"/>
      <c r="BQ1945" s="42"/>
      <c r="BR1945" s="96"/>
    </row>
    <row r="1946" spans="1:70" ht="30" hidden="1" customHeight="1" x14ac:dyDescent="0.35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 t="s">
        <v>108</v>
      </c>
      <c r="BM1946" s="98"/>
      <c r="BN1946" s="99"/>
      <c r="BO1946" s="123"/>
      <c r="BP1946" s="123"/>
      <c r="BQ1946" s="42"/>
      <c r="BR1946" s="96"/>
    </row>
    <row r="1947" spans="1:70" ht="30" hidden="1" customHeight="1" x14ac:dyDescent="0.35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 t="s">
        <v>108</v>
      </c>
      <c r="BM1947" s="98"/>
      <c r="BN1947" s="99"/>
      <c r="BO1947" s="123"/>
      <c r="BP1947" s="123"/>
      <c r="BQ1947" s="42"/>
      <c r="BR1947" s="96"/>
    </row>
    <row r="1948" spans="1:70" ht="30" hidden="1" customHeight="1" x14ac:dyDescent="0.35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 t="s">
        <v>108</v>
      </c>
      <c r="BM1948" s="98"/>
      <c r="BN1948" s="99"/>
      <c r="BO1948" s="123"/>
      <c r="BP1948" s="123"/>
      <c r="BQ1948" s="42"/>
      <c r="BR1948" s="96"/>
    </row>
    <row r="1949" spans="1:70" ht="30" hidden="1" customHeight="1" x14ac:dyDescent="0.35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 t="s">
        <v>108</v>
      </c>
      <c r="BM1949" s="98"/>
      <c r="BN1949" s="99"/>
      <c r="BO1949" s="123"/>
      <c r="BP1949" s="123"/>
      <c r="BQ1949" s="42"/>
      <c r="BR1949" s="96"/>
    </row>
    <row r="1950" spans="1:70" ht="30" hidden="1" customHeight="1" x14ac:dyDescent="0.35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 t="s">
        <v>108</v>
      </c>
      <c r="BM1950" s="98"/>
      <c r="BN1950" s="99"/>
      <c r="BO1950" s="123"/>
      <c r="BP1950" s="123"/>
      <c r="BQ1950" s="42"/>
      <c r="BR1950" s="96"/>
    </row>
    <row r="1951" spans="1:70" ht="30" hidden="1" customHeight="1" x14ac:dyDescent="0.35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 t="s">
        <v>108</v>
      </c>
      <c r="BM1951" s="98"/>
      <c r="BN1951" s="99"/>
      <c r="BO1951" s="123"/>
      <c r="BP1951" s="123"/>
      <c r="BQ1951" s="42"/>
      <c r="BR1951" s="96"/>
    </row>
    <row r="1952" spans="1:70" ht="30" hidden="1" customHeight="1" x14ac:dyDescent="0.35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 t="s">
        <v>108</v>
      </c>
      <c r="BM1952" s="98"/>
      <c r="BN1952" s="99"/>
      <c r="BO1952" s="123"/>
      <c r="BP1952" s="123"/>
      <c r="BQ1952" s="42"/>
      <c r="BR1952" s="96"/>
    </row>
    <row r="1953" spans="1:70" ht="30" hidden="1" customHeight="1" x14ac:dyDescent="0.35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 t="s">
        <v>108</v>
      </c>
      <c r="BM1953" s="98"/>
      <c r="BN1953" s="99"/>
      <c r="BO1953" s="123"/>
      <c r="BP1953" s="123"/>
      <c r="BQ1953" s="42"/>
      <c r="BR1953" s="96"/>
    </row>
    <row r="1954" spans="1:70" ht="30" hidden="1" customHeight="1" x14ac:dyDescent="0.35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 t="s">
        <v>108</v>
      </c>
      <c r="BM1954" s="98"/>
      <c r="BN1954" s="99"/>
      <c r="BO1954" s="123"/>
      <c r="BP1954" s="123"/>
      <c r="BQ1954" s="42"/>
      <c r="BR1954" s="96"/>
    </row>
    <row r="1955" spans="1:70" ht="30" hidden="1" customHeight="1" x14ac:dyDescent="0.35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 t="s">
        <v>108</v>
      </c>
      <c r="BM1955" s="98"/>
      <c r="BN1955" s="99"/>
      <c r="BO1955" s="123"/>
      <c r="BP1955" s="123"/>
      <c r="BQ1955" s="42"/>
      <c r="BR1955" s="96"/>
    </row>
    <row r="1956" spans="1:70" ht="30" hidden="1" customHeight="1" x14ac:dyDescent="0.35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 t="s">
        <v>108</v>
      </c>
      <c r="BM1956" s="98"/>
      <c r="BN1956" s="99"/>
      <c r="BO1956" s="123"/>
      <c r="BP1956" s="123"/>
      <c r="BQ1956" s="42"/>
      <c r="BR1956" s="96"/>
    </row>
    <row r="1957" spans="1:70" ht="30" hidden="1" customHeight="1" x14ac:dyDescent="0.35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 t="s">
        <v>108</v>
      </c>
      <c r="BM1957" s="98"/>
      <c r="BN1957" s="99"/>
      <c r="BO1957" s="123"/>
      <c r="BP1957" s="123"/>
      <c r="BQ1957" s="42"/>
      <c r="BR1957" s="96"/>
    </row>
    <row r="1958" spans="1:70" ht="30" hidden="1" customHeight="1" x14ac:dyDescent="0.35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 t="s">
        <v>108</v>
      </c>
      <c r="BM1958" s="98"/>
      <c r="BN1958" s="99"/>
      <c r="BO1958" s="123"/>
      <c r="BP1958" s="123"/>
      <c r="BQ1958" s="42"/>
      <c r="BR1958" s="96"/>
    </row>
    <row r="1959" spans="1:70" ht="30" hidden="1" customHeight="1" x14ac:dyDescent="0.35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 t="s">
        <v>108</v>
      </c>
      <c r="BM1959" s="98"/>
      <c r="BN1959" s="99"/>
      <c r="BO1959" s="123"/>
      <c r="BP1959" s="123"/>
      <c r="BQ1959" s="42"/>
      <c r="BR1959" s="96"/>
    </row>
    <row r="1960" spans="1:70" ht="30" hidden="1" customHeight="1" x14ac:dyDescent="0.35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 t="s">
        <v>108</v>
      </c>
      <c r="BM1960" s="98"/>
      <c r="BN1960" s="99"/>
      <c r="BO1960" s="123"/>
      <c r="BP1960" s="123"/>
      <c r="BQ1960" s="42"/>
      <c r="BR1960" s="96"/>
    </row>
    <row r="1961" spans="1:70" ht="30" hidden="1" customHeight="1" x14ac:dyDescent="0.35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 t="s">
        <v>108</v>
      </c>
      <c r="BM1961" s="98"/>
      <c r="BN1961" s="99"/>
      <c r="BO1961" s="123"/>
      <c r="BP1961" s="123"/>
      <c r="BQ1961" s="42"/>
      <c r="BR1961" s="96"/>
    </row>
    <row r="1962" spans="1:70" ht="30" hidden="1" customHeight="1" x14ac:dyDescent="0.35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 t="s">
        <v>108</v>
      </c>
      <c r="BM1962" s="98"/>
      <c r="BN1962" s="99"/>
      <c r="BO1962" s="123"/>
      <c r="BP1962" s="123"/>
      <c r="BQ1962" s="42"/>
      <c r="BR1962" s="96"/>
    </row>
    <row r="1963" spans="1:70" ht="30" hidden="1" customHeight="1" x14ac:dyDescent="0.35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 t="s">
        <v>108</v>
      </c>
      <c r="BM1963" s="98"/>
      <c r="BN1963" s="99"/>
      <c r="BO1963" s="123"/>
      <c r="BP1963" s="123"/>
      <c r="BQ1963" s="42"/>
      <c r="BR1963" s="96"/>
    </row>
    <row r="1964" spans="1:70" ht="30" hidden="1" customHeight="1" x14ac:dyDescent="0.35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 t="s">
        <v>108</v>
      </c>
      <c r="BM1964" s="98"/>
      <c r="BN1964" s="99"/>
      <c r="BO1964" s="123"/>
      <c r="BP1964" s="123"/>
      <c r="BQ1964" s="42"/>
      <c r="BR1964" s="96"/>
    </row>
    <row r="1965" spans="1:70" ht="30" hidden="1" customHeight="1" x14ac:dyDescent="0.35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 t="s">
        <v>108</v>
      </c>
      <c r="BM1965" s="98"/>
      <c r="BN1965" s="99"/>
      <c r="BO1965" s="123"/>
      <c r="BP1965" s="123"/>
      <c r="BQ1965" s="42"/>
      <c r="BR1965" s="96"/>
    </row>
    <row r="1966" spans="1:70" ht="30" hidden="1" customHeight="1" x14ac:dyDescent="0.35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 t="s">
        <v>108</v>
      </c>
      <c r="BM1966" s="98"/>
      <c r="BN1966" s="99"/>
      <c r="BO1966" s="123"/>
      <c r="BP1966" s="123"/>
      <c r="BQ1966" s="42"/>
      <c r="BR1966" s="96"/>
    </row>
    <row r="1967" spans="1:70" ht="30" hidden="1" customHeight="1" x14ac:dyDescent="0.35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 t="s">
        <v>108</v>
      </c>
      <c r="BM1967" s="98"/>
      <c r="BN1967" s="99"/>
      <c r="BO1967" s="123"/>
      <c r="BP1967" s="123"/>
      <c r="BQ1967" s="42"/>
      <c r="BR1967" s="96"/>
    </row>
    <row r="1968" spans="1:70" ht="30" hidden="1" customHeight="1" x14ac:dyDescent="0.35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 t="s">
        <v>108</v>
      </c>
      <c r="BM1968" s="98"/>
      <c r="BN1968" s="99"/>
      <c r="BO1968" s="123"/>
      <c r="BP1968" s="123"/>
      <c r="BQ1968" s="42"/>
      <c r="BR1968" s="96"/>
    </row>
    <row r="1969" spans="1:70" ht="30" hidden="1" customHeight="1" x14ac:dyDescent="0.35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 t="s">
        <v>108</v>
      </c>
      <c r="BM1969" s="98"/>
      <c r="BN1969" s="99"/>
      <c r="BO1969" s="123"/>
      <c r="BP1969" s="123"/>
      <c r="BQ1969" s="42"/>
      <c r="BR1969" s="96"/>
    </row>
    <row r="1970" spans="1:70" ht="30" hidden="1" customHeight="1" x14ac:dyDescent="0.35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 t="s">
        <v>108</v>
      </c>
      <c r="BM1970" s="98"/>
      <c r="BN1970" s="99"/>
      <c r="BO1970" s="123"/>
      <c r="BP1970" s="123"/>
      <c r="BQ1970" s="42"/>
      <c r="BR1970" s="96"/>
    </row>
    <row r="1971" spans="1:70" ht="30" hidden="1" customHeight="1" x14ac:dyDescent="0.35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 t="s">
        <v>108</v>
      </c>
      <c r="BM1971" s="98"/>
      <c r="BN1971" s="99"/>
      <c r="BO1971" s="123"/>
      <c r="BP1971" s="123"/>
      <c r="BQ1971" s="42"/>
      <c r="BR1971" s="96"/>
    </row>
    <row r="1972" spans="1:70" ht="30" hidden="1" customHeight="1" x14ac:dyDescent="0.35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 t="s">
        <v>108</v>
      </c>
      <c r="BM1972" s="98"/>
      <c r="BN1972" s="99"/>
      <c r="BO1972" s="123"/>
      <c r="BP1972" s="123"/>
      <c r="BQ1972" s="42"/>
      <c r="BR1972" s="96"/>
    </row>
    <row r="1973" spans="1:70" ht="30" hidden="1" customHeight="1" x14ac:dyDescent="0.35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 t="s">
        <v>108</v>
      </c>
      <c r="BM1973" s="98"/>
      <c r="BN1973" s="99"/>
      <c r="BO1973" s="123"/>
      <c r="BP1973" s="123"/>
      <c r="BQ1973" s="42"/>
      <c r="BR1973" s="96"/>
    </row>
    <row r="1974" spans="1:70" ht="30" hidden="1" customHeight="1" x14ac:dyDescent="0.35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 t="s">
        <v>108</v>
      </c>
      <c r="BM1974" s="98"/>
      <c r="BN1974" s="99"/>
      <c r="BO1974" s="123"/>
      <c r="BP1974" s="123"/>
      <c r="BQ1974" s="42"/>
      <c r="BR1974" s="96"/>
    </row>
    <row r="1975" spans="1:70" ht="30" hidden="1" customHeight="1" x14ac:dyDescent="0.35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 t="s">
        <v>108</v>
      </c>
      <c r="BM1975" s="98"/>
      <c r="BN1975" s="99"/>
      <c r="BO1975" s="123"/>
      <c r="BP1975" s="123"/>
      <c r="BQ1975" s="42"/>
      <c r="BR1975" s="96"/>
    </row>
    <row r="1976" spans="1:70" ht="30" hidden="1" customHeight="1" x14ac:dyDescent="0.35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 t="s">
        <v>108</v>
      </c>
      <c r="BM1976" s="98"/>
      <c r="BN1976" s="99"/>
      <c r="BO1976" s="123"/>
      <c r="BP1976" s="123"/>
      <c r="BQ1976" s="42"/>
      <c r="BR1976" s="96"/>
    </row>
    <row r="1977" spans="1:70" ht="30" hidden="1" customHeight="1" x14ac:dyDescent="0.35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 t="s">
        <v>108</v>
      </c>
      <c r="BM1977" s="98"/>
      <c r="BN1977" s="99"/>
      <c r="BO1977" s="123"/>
      <c r="BP1977" s="123"/>
      <c r="BQ1977" s="42"/>
      <c r="BR1977" s="96"/>
    </row>
    <row r="1978" spans="1:70" ht="30" hidden="1" customHeight="1" x14ac:dyDescent="0.35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 t="s">
        <v>108</v>
      </c>
      <c r="BM1978" s="98"/>
      <c r="BN1978" s="99"/>
      <c r="BO1978" s="123"/>
      <c r="BP1978" s="123"/>
      <c r="BQ1978" s="42"/>
      <c r="BR1978" s="96"/>
    </row>
    <row r="1979" spans="1:70" ht="30" hidden="1" customHeight="1" x14ac:dyDescent="0.35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 t="s">
        <v>108</v>
      </c>
      <c r="BM1979" s="98"/>
      <c r="BN1979" s="99"/>
      <c r="BO1979" s="123"/>
      <c r="BP1979" s="123"/>
      <c r="BQ1979" s="42"/>
      <c r="BR1979" s="96"/>
    </row>
    <row r="1980" spans="1:70" ht="30" hidden="1" customHeight="1" x14ac:dyDescent="0.35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 t="s">
        <v>108</v>
      </c>
      <c r="BM1980" s="98"/>
      <c r="BN1980" s="99"/>
      <c r="BO1980" s="123"/>
      <c r="BP1980" s="123"/>
      <c r="BQ1980" s="42"/>
      <c r="BR1980" s="96"/>
    </row>
    <row r="1981" spans="1:70" ht="30" hidden="1" customHeight="1" x14ac:dyDescent="0.35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 t="s">
        <v>108</v>
      </c>
      <c r="BM1981" s="98"/>
      <c r="BN1981" s="99"/>
      <c r="BO1981" s="123"/>
      <c r="BP1981" s="123"/>
      <c r="BQ1981" s="42"/>
      <c r="BR1981" s="96"/>
    </row>
    <row r="1982" spans="1:70" ht="30" hidden="1" customHeight="1" x14ac:dyDescent="0.35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 t="s">
        <v>108</v>
      </c>
      <c r="BM1982" s="98"/>
      <c r="BN1982" s="99"/>
      <c r="BO1982" s="123"/>
      <c r="BP1982" s="123"/>
      <c r="BQ1982" s="42"/>
      <c r="BR1982" s="96"/>
    </row>
    <row r="1983" spans="1:70" ht="30" hidden="1" customHeight="1" x14ac:dyDescent="0.35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 t="s">
        <v>108</v>
      </c>
      <c r="BM1983" s="98"/>
      <c r="BN1983" s="99"/>
      <c r="BO1983" s="123"/>
      <c r="BP1983" s="123"/>
      <c r="BQ1983" s="42"/>
      <c r="BR1983" s="96"/>
    </row>
    <row r="1984" spans="1:70" ht="30" hidden="1" customHeight="1" x14ac:dyDescent="0.35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 t="s">
        <v>108</v>
      </c>
      <c r="BM1984" s="98"/>
      <c r="BN1984" s="99"/>
      <c r="BO1984" s="123"/>
      <c r="BP1984" s="123"/>
      <c r="BQ1984" s="42"/>
      <c r="BR1984" s="96"/>
    </row>
    <row r="1985" spans="1:70" ht="30" hidden="1" customHeight="1" x14ac:dyDescent="0.35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 t="s">
        <v>108</v>
      </c>
      <c r="BM1985" s="98"/>
      <c r="BN1985" s="99"/>
      <c r="BO1985" s="123"/>
      <c r="BP1985" s="123"/>
      <c r="BQ1985" s="42"/>
      <c r="BR1985" s="96"/>
    </row>
    <row r="1986" spans="1:70" ht="30" hidden="1" customHeight="1" x14ac:dyDescent="0.35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 t="s">
        <v>108</v>
      </c>
      <c r="BM1986" s="98"/>
      <c r="BN1986" s="99"/>
      <c r="BO1986" s="123"/>
      <c r="BP1986" s="123"/>
      <c r="BQ1986" s="42"/>
      <c r="BR1986" s="96"/>
    </row>
    <row r="1987" spans="1:70" ht="30" hidden="1" customHeight="1" x14ac:dyDescent="0.35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 t="s">
        <v>108</v>
      </c>
      <c r="BM1987" s="98"/>
      <c r="BN1987" s="99"/>
      <c r="BO1987" s="123"/>
      <c r="BP1987" s="123"/>
      <c r="BQ1987" s="42"/>
      <c r="BR1987" s="96"/>
    </row>
    <row r="1988" spans="1:70" ht="30" hidden="1" customHeight="1" x14ac:dyDescent="0.35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 t="s">
        <v>108</v>
      </c>
      <c r="BM1988" s="98"/>
      <c r="BN1988" s="99"/>
      <c r="BO1988" s="123"/>
      <c r="BP1988" s="123"/>
      <c r="BQ1988" s="42"/>
      <c r="BR1988" s="96"/>
    </row>
    <row r="1989" spans="1:70" ht="30" hidden="1" customHeight="1" x14ac:dyDescent="0.35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 t="s">
        <v>108</v>
      </c>
      <c r="BM1989" s="98"/>
      <c r="BN1989" s="99"/>
      <c r="BO1989" s="123"/>
      <c r="BP1989" s="123"/>
      <c r="BQ1989" s="42"/>
      <c r="BR1989" s="96"/>
    </row>
    <row r="1990" spans="1:70" ht="30" hidden="1" customHeight="1" x14ac:dyDescent="0.35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 t="s">
        <v>108</v>
      </c>
      <c r="BM1990" s="98"/>
      <c r="BN1990" s="99"/>
      <c r="BO1990" s="123"/>
      <c r="BP1990" s="123"/>
      <c r="BQ1990" s="42"/>
      <c r="BR1990" s="96"/>
    </row>
    <row r="1991" spans="1:70" ht="30" hidden="1" customHeight="1" x14ac:dyDescent="0.35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 t="s">
        <v>108</v>
      </c>
      <c r="BM1991" s="98"/>
      <c r="BN1991" s="99"/>
      <c r="BO1991" s="123"/>
      <c r="BP1991" s="123"/>
      <c r="BQ1991" s="42"/>
      <c r="BR1991" s="96"/>
    </row>
    <row r="1992" spans="1:70" ht="30" hidden="1" customHeight="1" x14ac:dyDescent="0.35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 t="s">
        <v>108</v>
      </c>
      <c r="BM1992" s="98"/>
      <c r="BN1992" s="99"/>
      <c r="BO1992" s="123"/>
      <c r="BP1992" s="123"/>
      <c r="BQ1992" s="42"/>
      <c r="BR1992" s="96"/>
    </row>
    <row r="1993" spans="1:70" ht="30" hidden="1" customHeight="1" x14ac:dyDescent="0.35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 t="s">
        <v>108</v>
      </c>
      <c r="BM1993" s="98"/>
      <c r="BN1993" s="99"/>
      <c r="BO1993" s="123"/>
      <c r="BP1993" s="123"/>
      <c r="BQ1993" s="42"/>
      <c r="BR1993" s="96"/>
    </row>
    <row r="1994" spans="1:70" ht="30" hidden="1" customHeight="1" x14ac:dyDescent="0.35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 t="s">
        <v>108</v>
      </c>
      <c r="BM1994" s="98"/>
      <c r="BN1994" s="99"/>
      <c r="BO1994" s="123"/>
      <c r="BP1994" s="123"/>
      <c r="BQ1994" s="42"/>
      <c r="BR1994" s="96"/>
    </row>
    <row r="1995" spans="1:70" ht="30" hidden="1" customHeight="1" x14ac:dyDescent="0.35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 t="s">
        <v>108</v>
      </c>
      <c r="BM1995" s="98"/>
      <c r="BN1995" s="99"/>
      <c r="BO1995" s="123"/>
      <c r="BP1995" s="123"/>
      <c r="BQ1995" s="42"/>
      <c r="BR1995" s="96"/>
    </row>
    <row r="1996" spans="1:70" ht="30" hidden="1" customHeight="1" x14ac:dyDescent="0.35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 t="s">
        <v>108</v>
      </c>
      <c r="BM1996" s="98"/>
      <c r="BN1996" s="99"/>
      <c r="BO1996" s="123"/>
      <c r="BP1996" s="123"/>
      <c r="BQ1996" s="42"/>
      <c r="BR1996" s="96"/>
    </row>
    <row r="1997" spans="1:70" ht="30" hidden="1" customHeight="1" x14ac:dyDescent="0.35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 t="s">
        <v>108</v>
      </c>
      <c r="BM1997" s="98"/>
      <c r="BN1997" s="99"/>
      <c r="BO1997" s="123"/>
      <c r="BP1997" s="123"/>
      <c r="BQ1997" s="42"/>
      <c r="BR1997" s="96"/>
    </row>
    <row r="1998" spans="1:70" ht="30" hidden="1" customHeight="1" x14ac:dyDescent="0.35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 t="s">
        <v>108</v>
      </c>
      <c r="BM1998" s="98"/>
      <c r="BN1998" s="99"/>
      <c r="BO1998" s="123"/>
      <c r="BP1998" s="123"/>
      <c r="BQ1998" s="42"/>
      <c r="BR1998" s="96"/>
    </row>
    <row r="1999" spans="1:70" ht="30" hidden="1" customHeight="1" x14ac:dyDescent="0.35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 t="s">
        <v>108</v>
      </c>
      <c r="BM1999" s="98"/>
      <c r="BN1999" s="99"/>
      <c r="BO1999" s="123"/>
      <c r="BP1999" s="123"/>
      <c r="BQ1999" s="42"/>
      <c r="BR1999" s="96"/>
    </row>
    <row r="2000" spans="1:70" ht="30" hidden="1" customHeight="1" x14ac:dyDescent="0.35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 t="s">
        <v>108</v>
      </c>
      <c r="BM2000" s="98"/>
      <c r="BN2000" s="99"/>
      <c r="BO2000" s="123"/>
      <c r="BP2000" s="123"/>
      <c r="BQ2000" s="42"/>
      <c r="BR2000" s="96"/>
    </row>
    <row r="2001" spans="1:70" ht="30" hidden="1" customHeight="1" x14ac:dyDescent="0.35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 t="s">
        <v>108</v>
      </c>
      <c r="BM2001" s="98"/>
      <c r="BN2001" s="99"/>
      <c r="BO2001" s="123"/>
      <c r="BP2001" s="123"/>
      <c r="BQ2001" s="42"/>
      <c r="BR2001" s="96"/>
    </row>
    <row r="2002" spans="1:70" ht="30" hidden="1" customHeight="1" x14ac:dyDescent="0.35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 t="s">
        <v>108</v>
      </c>
      <c r="BM2002" s="98"/>
      <c r="BN2002" s="99"/>
      <c r="BO2002" s="123"/>
      <c r="BP2002" s="123"/>
      <c r="BQ2002" s="42"/>
      <c r="BR2002" s="96"/>
    </row>
    <row r="2003" spans="1:70" ht="30" hidden="1" customHeight="1" x14ac:dyDescent="0.35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 t="s">
        <v>108</v>
      </c>
      <c r="BM2003" s="98"/>
      <c r="BN2003" s="99"/>
      <c r="BO2003" s="123"/>
      <c r="BP2003" s="123"/>
      <c r="BQ2003" s="42"/>
      <c r="BR2003" s="96"/>
    </row>
    <row r="2004" spans="1:70" ht="30" hidden="1" customHeight="1" x14ac:dyDescent="0.35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 t="s">
        <v>108</v>
      </c>
      <c r="BM2004" s="98"/>
      <c r="BN2004" s="99"/>
      <c r="BO2004" s="123"/>
      <c r="BP2004" s="123"/>
      <c r="BQ2004" s="42"/>
      <c r="BR2004" s="96"/>
    </row>
    <row r="2005" spans="1:70" ht="30" hidden="1" customHeight="1" x14ac:dyDescent="0.35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 t="s">
        <v>108</v>
      </c>
      <c r="BM2005" s="98"/>
      <c r="BN2005" s="99"/>
      <c r="BO2005" s="123"/>
      <c r="BP2005" s="123"/>
      <c r="BQ2005" s="42"/>
      <c r="BR2005" s="96"/>
    </row>
    <row r="2006" spans="1:70" ht="30" hidden="1" customHeight="1" x14ac:dyDescent="0.35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 t="s">
        <v>108</v>
      </c>
      <c r="BM2006" s="98"/>
      <c r="BN2006" s="99"/>
      <c r="BO2006" s="123"/>
      <c r="BP2006" s="123"/>
      <c r="BQ2006" s="42"/>
      <c r="BR2006" s="96"/>
    </row>
    <row r="2007" spans="1:70" ht="30" hidden="1" customHeight="1" x14ac:dyDescent="0.35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 t="s">
        <v>108</v>
      </c>
      <c r="BM2007" s="98"/>
      <c r="BN2007" s="99"/>
      <c r="BO2007" s="123"/>
      <c r="BP2007" s="123"/>
      <c r="BQ2007" s="42"/>
      <c r="BR2007" s="96"/>
    </row>
    <row r="2008" spans="1:70" ht="30" hidden="1" customHeight="1" x14ac:dyDescent="0.35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 t="s">
        <v>108</v>
      </c>
      <c r="BM2008" s="98"/>
      <c r="BN2008" s="99"/>
      <c r="BO2008" s="123"/>
      <c r="BP2008" s="123"/>
      <c r="BQ2008" s="42"/>
      <c r="BR2008" s="96"/>
    </row>
    <row r="2009" spans="1:70" ht="30" hidden="1" customHeight="1" x14ac:dyDescent="0.35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 t="s">
        <v>108</v>
      </c>
      <c r="BM2009" s="98"/>
      <c r="BN2009" s="99"/>
      <c r="BO2009" s="123"/>
      <c r="BP2009" s="123"/>
      <c r="BQ2009" s="42"/>
      <c r="BR2009" s="96"/>
    </row>
    <row r="2010" spans="1:70" ht="30" hidden="1" customHeight="1" x14ac:dyDescent="0.35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 t="s">
        <v>108</v>
      </c>
      <c r="BM2010" s="98"/>
      <c r="BN2010" s="99"/>
      <c r="BO2010" s="123"/>
      <c r="BP2010" s="123"/>
      <c r="BQ2010" s="42"/>
      <c r="BR2010" s="96"/>
    </row>
    <row r="2011" spans="1:70" ht="30" hidden="1" customHeight="1" x14ac:dyDescent="0.35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 t="s">
        <v>108</v>
      </c>
      <c r="BM2011" s="98"/>
      <c r="BN2011" s="99"/>
      <c r="BO2011" s="123"/>
      <c r="BP2011" s="123"/>
      <c r="BQ2011" s="42"/>
      <c r="BR2011" s="96"/>
    </row>
    <row r="2012" spans="1:70" ht="30" hidden="1" customHeight="1" x14ac:dyDescent="0.35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 t="s">
        <v>108</v>
      </c>
      <c r="BM2012" s="98"/>
      <c r="BN2012" s="99"/>
      <c r="BO2012" s="123"/>
      <c r="BP2012" s="123"/>
      <c r="BQ2012" s="42"/>
      <c r="BR2012" s="96"/>
    </row>
    <row r="2013" spans="1:70" ht="30" hidden="1" customHeight="1" x14ac:dyDescent="0.35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 t="s">
        <v>108</v>
      </c>
      <c r="BM2013" s="98"/>
      <c r="BN2013" s="99"/>
      <c r="BO2013" s="123"/>
      <c r="BP2013" s="123"/>
      <c r="BQ2013" s="42"/>
      <c r="BR2013" s="96"/>
    </row>
    <row r="2014" spans="1:70" ht="30" hidden="1" customHeight="1" x14ac:dyDescent="0.35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 t="s">
        <v>108</v>
      </c>
      <c r="BM2014" s="98"/>
      <c r="BN2014" s="99"/>
      <c r="BO2014" s="123"/>
      <c r="BP2014" s="123"/>
      <c r="BQ2014" s="42"/>
      <c r="BR2014" s="96"/>
    </row>
    <row r="2015" spans="1:70" ht="30" hidden="1" customHeight="1" x14ac:dyDescent="0.35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 t="s">
        <v>108</v>
      </c>
      <c r="BM2015" s="98"/>
      <c r="BN2015" s="99"/>
      <c r="BO2015" s="123"/>
      <c r="BP2015" s="123"/>
      <c r="BQ2015" s="42"/>
      <c r="BR2015" s="96"/>
    </row>
    <row r="2016" spans="1:70" ht="30" hidden="1" customHeight="1" x14ac:dyDescent="0.35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 t="s">
        <v>108</v>
      </c>
      <c r="BM2016" s="98"/>
      <c r="BN2016" s="99"/>
      <c r="BO2016" s="123"/>
      <c r="BP2016" s="123"/>
      <c r="BQ2016" s="42"/>
      <c r="BR2016" s="96"/>
    </row>
    <row r="2017" spans="1:70" ht="30" hidden="1" customHeight="1" x14ac:dyDescent="0.35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 t="s">
        <v>108</v>
      </c>
      <c r="BM2017" s="98"/>
      <c r="BN2017" s="99"/>
      <c r="BO2017" s="123"/>
      <c r="BP2017" s="123"/>
      <c r="BQ2017" s="42"/>
      <c r="BR2017" s="96"/>
    </row>
    <row r="2018" spans="1:70" ht="30" hidden="1" customHeight="1" x14ac:dyDescent="0.35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 t="s">
        <v>108</v>
      </c>
      <c r="BM2018" s="98"/>
      <c r="BN2018" s="99"/>
      <c r="BO2018" s="123"/>
      <c r="BP2018" s="123"/>
      <c r="BQ2018" s="42"/>
      <c r="BR2018" s="96"/>
    </row>
    <row r="2019" spans="1:70" ht="30" hidden="1" customHeight="1" x14ac:dyDescent="0.35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 t="s">
        <v>108</v>
      </c>
      <c r="BM2019" s="98"/>
      <c r="BN2019" s="99"/>
      <c r="BO2019" s="123"/>
      <c r="BP2019" s="123"/>
      <c r="BQ2019" s="42"/>
      <c r="BR2019" s="96"/>
    </row>
    <row r="2020" spans="1:70" ht="30" hidden="1" customHeight="1" x14ac:dyDescent="0.35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 t="s">
        <v>108</v>
      </c>
      <c r="BM2020" s="98"/>
      <c r="BN2020" s="99"/>
      <c r="BO2020" s="123"/>
      <c r="BP2020" s="123"/>
      <c r="BQ2020" s="42"/>
      <c r="BR2020" s="96"/>
    </row>
    <row r="2021" spans="1:70" ht="30" hidden="1" customHeight="1" x14ac:dyDescent="0.35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 t="s">
        <v>108</v>
      </c>
      <c r="BM2021" s="98"/>
      <c r="BN2021" s="99"/>
      <c r="BO2021" s="123"/>
      <c r="BP2021" s="123"/>
      <c r="BQ2021" s="42"/>
      <c r="BR2021" s="96"/>
    </row>
    <row r="2022" spans="1:70" ht="30" hidden="1" customHeight="1" x14ac:dyDescent="0.35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 t="s">
        <v>108</v>
      </c>
      <c r="BM2022" s="98"/>
      <c r="BN2022" s="99"/>
      <c r="BO2022" s="123"/>
      <c r="BP2022" s="123"/>
      <c r="BQ2022" s="42"/>
      <c r="BR2022" s="96"/>
    </row>
    <row r="2023" spans="1:70" ht="30" hidden="1" customHeight="1" x14ac:dyDescent="0.35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 t="s">
        <v>108</v>
      </c>
      <c r="BM2023" s="98"/>
      <c r="BN2023" s="99"/>
      <c r="BO2023" s="123"/>
      <c r="BP2023" s="123"/>
      <c r="BQ2023" s="42"/>
      <c r="BR2023" s="96"/>
    </row>
    <row r="2024" spans="1:70" ht="30" hidden="1" customHeight="1" x14ac:dyDescent="0.35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 t="s">
        <v>108</v>
      </c>
      <c r="BM2024" s="98"/>
      <c r="BN2024" s="99"/>
      <c r="BO2024" s="123"/>
      <c r="BP2024" s="123"/>
      <c r="BQ2024" s="42"/>
      <c r="BR2024" s="96"/>
    </row>
    <row r="2025" spans="1:70" ht="30" hidden="1" customHeight="1" x14ac:dyDescent="0.35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 t="s">
        <v>108</v>
      </c>
      <c r="BM2025" s="98"/>
      <c r="BN2025" s="99"/>
      <c r="BO2025" s="123"/>
      <c r="BP2025" s="123"/>
      <c r="BQ2025" s="42"/>
      <c r="BR2025" s="96"/>
    </row>
    <row r="2026" spans="1:70" ht="30" hidden="1" customHeight="1" x14ac:dyDescent="0.35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 t="s">
        <v>108</v>
      </c>
      <c r="BM2026" s="98"/>
      <c r="BN2026" s="99"/>
      <c r="BO2026" s="123"/>
      <c r="BP2026" s="123"/>
      <c r="BQ2026" s="42"/>
      <c r="BR2026" s="96"/>
    </row>
    <row r="2027" spans="1:70" ht="30" hidden="1" customHeight="1" x14ac:dyDescent="0.35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 t="s">
        <v>108</v>
      </c>
      <c r="BM2027" s="98"/>
      <c r="BN2027" s="99"/>
      <c r="BO2027" s="123"/>
      <c r="BP2027" s="123"/>
      <c r="BQ2027" s="42"/>
      <c r="BR2027" s="96"/>
    </row>
    <row r="2028" spans="1:70" ht="30" hidden="1" customHeight="1" x14ac:dyDescent="0.35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 t="s">
        <v>108</v>
      </c>
      <c r="BM2028" s="98"/>
      <c r="BN2028" s="99"/>
      <c r="BO2028" s="123"/>
      <c r="BP2028" s="123"/>
      <c r="BQ2028" s="42"/>
      <c r="BR2028" s="96"/>
    </row>
    <row r="2029" spans="1:70" ht="30" hidden="1" customHeight="1" x14ac:dyDescent="0.35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 t="s">
        <v>108</v>
      </c>
      <c r="BM2029" s="98"/>
      <c r="BN2029" s="99"/>
      <c r="BO2029" s="123"/>
      <c r="BP2029" s="123"/>
      <c r="BQ2029" s="42"/>
      <c r="BR2029" s="96"/>
    </row>
    <row r="2030" spans="1:70" ht="30" hidden="1" customHeight="1" x14ac:dyDescent="0.35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 t="s">
        <v>108</v>
      </c>
      <c r="BM2030" s="98"/>
      <c r="BN2030" s="99"/>
      <c r="BO2030" s="123"/>
      <c r="BP2030" s="123"/>
      <c r="BQ2030" s="42"/>
      <c r="BR2030" s="96"/>
    </row>
    <row r="2031" spans="1:70" ht="30" hidden="1" customHeight="1" x14ac:dyDescent="0.35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 t="s">
        <v>108</v>
      </c>
      <c r="BM2031" s="98"/>
      <c r="BN2031" s="99"/>
      <c r="BO2031" s="123"/>
      <c r="BP2031" s="123"/>
      <c r="BQ2031" s="42"/>
      <c r="BR2031" s="96"/>
    </row>
    <row r="2032" spans="1:70" ht="30" hidden="1" customHeight="1" x14ac:dyDescent="0.35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 t="s">
        <v>108</v>
      </c>
      <c r="BM2032" s="98"/>
      <c r="BN2032" s="99"/>
      <c r="BO2032" s="123"/>
      <c r="BP2032" s="123"/>
      <c r="BQ2032" s="42"/>
      <c r="BR2032" s="96"/>
    </row>
    <row r="2033" spans="1:70" ht="30" hidden="1" customHeight="1" x14ac:dyDescent="0.35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 t="s">
        <v>108</v>
      </c>
      <c r="BM2033" s="98"/>
      <c r="BN2033" s="99"/>
      <c r="BO2033" s="123"/>
      <c r="BP2033" s="123"/>
      <c r="BQ2033" s="42"/>
      <c r="BR2033" s="96"/>
    </row>
    <row r="2034" spans="1:70" ht="30" hidden="1" customHeight="1" x14ac:dyDescent="0.35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 t="s">
        <v>108</v>
      </c>
      <c r="BM2034" s="98"/>
      <c r="BN2034" s="99"/>
      <c r="BO2034" s="123"/>
      <c r="BP2034" s="123"/>
      <c r="BQ2034" s="42"/>
      <c r="BR2034" s="96"/>
    </row>
    <row r="2035" spans="1:70" ht="30" hidden="1" customHeight="1" x14ac:dyDescent="0.35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 t="s">
        <v>108</v>
      </c>
      <c r="BM2035" s="98"/>
      <c r="BN2035" s="99"/>
      <c r="BO2035" s="123"/>
      <c r="BP2035" s="123"/>
      <c r="BQ2035" s="42"/>
      <c r="BR2035" s="96"/>
    </row>
    <row r="2036" spans="1:70" ht="30" hidden="1" customHeight="1" x14ac:dyDescent="0.35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 t="s">
        <v>108</v>
      </c>
      <c r="BM2036" s="98"/>
      <c r="BN2036" s="99"/>
      <c r="BO2036" s="123"/>
      <c r="BP2036" s="123"/>
      <c r="BQ2036" s="42"/>
      <c r="BR2036" s="96"/>
    </row>
    <row r="2037" spans="1:70" ht="30" hidden="1" customHeight="1" x14ac:dyDescent="0.35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 t="s">
        <v>108</v>
      </c>
      <c r="BM2037" s="98"/>
      <c r="BN2037" s="99"/>
      <c r="BO2037" s="123"/>
      <c r="BP2037" s="123"/>
      <c r="BQ2037" s="42"/>
      <c r="BR2037" s="96"/>
    </row>
    <row r="2038" spans="1:70" ht="30" hidden="1" customHeight="1" x14ac:dyDescent="0.35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 t="s">
        <v>108</v>
      </c>
      <c r="BM2038" s="98"/>
      <c r="BN2038" s="99"/>
      <c r="BO2038" s="123"/>
      <c r="BP2038" s="123"/>
      <c r="BQ2038" s="42"/>
      <c r="BR2038" s="96"/>
    </row>
    <row r="2039" spans="1:70" ht="30" hidden="1" customHeight="1" x14ac:dyDescent="0.35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 t="s">
        <v>108</v>
      </c>
      <c r="BM2039" s="98"/>
      <c r="BN2039" s="99"/>
      <c r="BO2039" s="123"/>
      <c r="BP2039" s="123"/>
      <c r="BQ2039" s="42"/>
      <c r="BR2039" s="96"/>
    </row>
    <row r="2040" spans="1:70" ht="30" hidden="1" customHeight="1" x14ac:dyDescent="0.35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 t="s">
        <v>108</v>
      </c>
      <c r="BM2040" s="98"/>
      <c r="BN2040" s="99"/>
      <c r="BO2040" s="123"/>
      <c r="BP2040" s="123"/>
      <c r="BQ2040" s="42"/>
      <c r="BR2040" s="96"/>
    </row>
    <row r="2041" spans="1:70" ht="30" hidden="1" customHeight="1" x14ac:dyDescent="0.35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 t="s">
        <v>108</v>
      </c>
      <c r="BM2041" s="98"/>
      <c r="BN2041" s="99"/>
      <c r="BO2041" s="123"/>
      <c r="BP2041" s="123"/>
      <c r="BQ2041" s="42"/>
      <c r="BR2041" s="96"/>
    </row>
    <row r="2042" spans="1:70" ht="30" hidden="1" customHeight="1" x14ac:dyDescent="0.35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 t="s">
        <v>108</v>
      </c>
      <c r="BM2042" s="98"/>
      <c r="BN2042" s="99"/>
      <c r="BO2042" s="123"/>
      <c r="BP2042" s="123"/>
      <c r="BQ2042" s="42"/>
      <c r="BR2042" s="96"/>
    </row>
    <row r="2043" spans="1:70" ht="30" hidden="1" customHeight="1" x14ac:dyDescent="0.35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 t="s">
        <v>108</v>
      </c>
      <c r="BM2043" s="98"/>
      <c r="BN2043" s="99"/>
      <c r="BO2043" s="123"/>
      <c r="BP2043" s="123"/>
      <c r="BQ2043" s="42"/>
      <c r="BR2043" s="96"/>
    </row>
    <row r="2044" spans="1:70" ht="30" hidden="1" customHeight="1" x14ac:dyDescent="0.35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 t="s">
        <v>108</v>
      </c>
      <c r="BM2044" s="98"/>
      <c r="BN2044" s="99"/>
      <c r="BO2044" s="123"/>
      <c r="BP2044" s="123"/>
      <c r="BQ2044" s="42"/>
      <c r="BR2044" s="96"/>
    </row>
    <row r="2045" spans="1:70" ht="30" hidden="1" customHeight="1" x14ac:dyDescent="0.35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 t="s">
        <v>108</v>
      </c>
      <c r="BM2045" s="98"/>
      <c r="BN2045" s="99"/>
      <c r="BO2045" s="123"/>
      <c r="BP2045" s="123"/>
      <c r="BQ2045" s="42"/>
      <c r="BR2045" s="96"/>
    </row>
    <row r="2046" spans="1:70" ht="30" hidden="1" customHeight="1" x14ac:dyDescent="0.35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 t="s">
        <v>108</v>
      </c>
      <c r="BM2046" s="98"/>
      <c r="BN2046" s="99"/>
      <c r="BO2046" s="123"/>
      <c r="BP2046" s="123"/>
      <c r="BQ2046" s="42"/>
      <c r="BR2046" s="96"/>
    </row>
    <row r="2047" spans="1:70" ht="30" hidden="1" customHeight="1" x14ac:dyDescent="0.35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 t="s">
        <v>108</v>
      </c>
      <c r="BM2047" s="98"/>
      <c r="BN2047" s="99"/>
      <c r="BO2047" s="123"/>
      <c r="BP2047" s="123"/>
      <c r="BQ2047" s="42"/>
      <c r="BR2047" s="96"/>
    </row>
    <row r="2048" spans="1:70" ht="30" hidden="1" customHeight="1" x14ac:dyDescent="0.35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 t="s">
        <v>108</v>
      </c>
      <c r="BM2048" s="98"/>
      <c r="BN2048" s="99"/>
      <c r="BO2048" s="123"/>
      <c r="BP2048" s="123"/>
      <c r="BQ2048" s="42"/>
      <c r="BR2048" s="96"/>
    </row>
    <row r="2049" spans="1:70" ht="30" hidden="1" customHeight="1" x14ac:dyDescent="0.35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 t="s">
        <v>108</v>
      </c>
      <c r="BM2049" s="98"/>
      <c r="BN2049" s="99"/>
      <c r="BO2049" s="123"/>
      <c r="BP2049" s="123"/>
      <c r="BQ2049" s="42"/>
      <c r="BR2049" s="96"/>
    </row>
    <row r="2050" spans="1:70" ht="30" hidden="1" customHeight="1" x14ac:dyDescent="0.35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 t="s">
        <v>108</v>
      </c>
      <c r="BM2050" s="98"/>
      <c r="BN2050" s="99"/>
      <c r="BO2050" s="123"/>
      <c r="BP2050" s="123"/>
      <c r="BQ2050" s="42"/>
      <c r="BR2050" s="96"/>
    </row>
    <row r="2051" spans="1:70" ht="30" hidden="1" customHeight="1" x14ac:dyDescent="0.35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 t="s">
        <v>108</v>
      </c>
      <c r="BM2051" s="98"/>
      <c r="BN2051" s="99"/>
      <c r="BO2051" s="123"/>
      <c r="BP2051" s="123"/>
      <c r="BQ2051" s="42"/>
      <c r="BR2051" s="96"/>
    </row>
    <row r="2052" spans="1:70" ht="30" hidden="1" customHeight="1" x14ac:dyDescent="0.35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 t="s">
        <v>108</v>
      </c>
      <c r="BM2052" s="98"/>
      <c r="BN2052" s="99"/>
      <c r="BO2052" s="123"/>
      <c r="BP2052" s="123"/>
      <c r="BQ2052" s="42"/>
      <c r="BR2052" s="96"/>
    </row>
    <row r="2053" spans="1:70" ht="30" hidden="1" customHeight="1" x14ac:dyDescent="0.35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 t="s">
        <v>108</v>
      </c>
      <c r="BM2053" s="98"/>
      <c r="BN2053" s="99"/>
      <c r="BO2053" s="123"/>
      <c r="BP2053" s="123"/>
      <c r="BQ2053" s="42"/>
      <c r="BR2053" s="96"/>
    </row>
    <row r="2054" spans="1:70" ht="30" hidden="1" customHeight="1" x14ac:dyDescent="0.35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 t="s">
        <v>108</v>
      </c>
      <c r="BM2054" s="98"/>
      <c r="BN2054" s="99"/>
      <c r="BO2054" s="123"/>
      <c r="BP2054" s="123"/>
      <c r="BQ2054" s="42"/>
      <c r="BR2054" s="96"/>
    </row>
    <row r="2055" spans="1:70" ht="30" hidden="1" customHeight="1" x14ac:dyDescent="0.35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 t="s">
        <v>108</v>
      </c>
      <c r="BM2055" s="98"/>
      <c r="BN2055" s="99"/>
      <c r="BO2055" s="123"/>
      <c r="BP2055" s="123"/>
      <c r="BQ2055" s="42"/>
      <c r="BR2055" s="96"/>
    </row>
    <row r="2056" spans="1:70" ht="30" hidden="1" customHeight="1" x14ac:dyDescent="0.35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 t="s">
        <v>108</v>
      </c>
      <c r="BM2056" s="98"/>
      <c r="BN2056" s="99"/>
      <c r="BO2056" s="123"/>
      <c r="BP2056" s="123"/>
      <c r="BQ2056" s="42"/>
      <c r="BR2056" s="96"/>
    </row>
    <row r="2057" spans="1:70" ht="30" hidden="1" customHeight="1" x14ac:dyDescent="0.35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 t="s">
        <v>108</v>
      </c>
      <c r="BM2057" s="98"/>
      <c r="BN2057" s="99"/>
      <c r="BO2057" s="123"/>
      <c r="BP2057" s="123"/>
      <c r="BQ2057" s="42"/>
      <c r="BR2057" s="96"/>
    </row>
    <row r="2058" spans="1:70" ht="30" hidden="1" customHeight="1" x14ac:dyDescent="0.35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 t="s">
        <v>108</v>
      </c>
      <c r="BM2058" s="98"/>
      <c r="BN2058" s="99"/>
      <c r="BO2058" s="123"/>
      <c r="BP2058" s="123"/>
      <c r="BQ2058" s="42"/>
      <c r="BR2058" s="96"/>
    </row>
    <row r="2059" spans="1:70" ht="30" hidden="1" customHeight="1" x14ac:dyDescent="0.35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 t="s">
        <v>108</v>
      </c>
      <c r="BM2059" s="98"/>
      <c r="BN2059" s="99"/>
      <c r="BO2059" s="123"/>
      <c r="BP2059" s="123"/>
      <c r="BQ2059" s="42"/>
      <c r="BR2059" s="96"/>
    </row>
    <row r="2060" spans="1:70" ht="30" hidden="1" customHeight="1" x14ac:dyDescent="0.35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 t="s">
        <v>108</v>
      </c>
      <c r="BM2060" s="98"/>
      <c r="BN2060" s="99"/>
      <c r="BO2060" s="123"/>
      <c r="BP2060" s="123"/>
      <c r="BQ2060" s="42"/>
      <c r="BR2060" s="96"/>
    </row>
    <row r="2061" spans="1:70" ht="30" hidden="1" customHeight="1" x14ac:dyDescent="0.35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 t="s">
        <v>108</v>
      </c>
      <c r="BM2061" s="98"/>
      <c r="BN2061" s="99"/>
      <c r="BO2061" s="123"/>
      <c r="BP2061" s="123"/>
      <c r="BQ2061" s="42"/>
      <c r="BR2061" s="96"/>
    </row>
    <row r="2062" spans="1:70" ht="30" hidden="1" customHeight="1" x14ac:dyDescent="0.35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 t="s">
        <v>108</v>
      </c>
      <c r="BM2062" s="98"/>
      <c r="BN2062" s="99"/>
      <c r="BO2062" s="123"/>
      <c r="BP2062" s="123"/>
      <c r="BQ2062" s="42"/>
      <c r="BR2062" s="96"/>
    </row>
    <row r="2063" spans="1:70" ht="30" hidden="1" customHeight="1" x14ac:dyDescent="0.35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 t="s">
        <v>108</v>
      </c>
      <c r="BM2063" s="98"/>
      <c r="BN2063" s="99"/>
      <c r="BO2063" s="123"/>
      <c r="BP2063" s="123"/>
      <c r="BQ2063" s="42"/>
      <c r="BR2063" s="96"/>
    </row>
    <row r="2064" spans="1:70" ht="30" hidden="1" customHeight="1" x14ac:dyDescent="0.35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 t="s">
        <v>108</v>
      </c>
      <c r="BM2064" s="98"/>
      <c r="BN2064" s="99"/>
      <c r="BO2064" s="123"/>
      <c r="BP2064" s="123"/>
      <c r="BQ2064" s="42"/>
      <c r="BR2064" s="96"/>
    </row>
    <row r="2065" spans="1:70" ht="30" hidden="1" customHeight="1" x14ac:dyDescent="0.35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 t="s">
        <v>108</v>
      </c>
      <c r="BM2065" s="98"/>
      <c r="BN2065" s="99"/>
      <c r="BO2065" s="123"/>
      <c r="BP2065" s="123"/>
      <c r="BQ2065" s="42"/>
      <c r="BR2065" s="96"/>
    </row>
    <row r="2066" spans="1:70" ht="30" hidden="1" customHeight="1" x14ac:dyDescent="0.35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 t="s">
        <v>108</v>
      </c>
      <c r="BM2066" s="98"/>
      <c r="BN2066" s="99"/>
      <c r="BO2066" s="123"/>
      <c r="BP2066" s="123"/>
      <c r="BQ2066" s="42"/>
      <c r="BR2066" s="96"/>
    </row>
    <row r="2067" spans="1:70" ht="30" hidden="1" customHeight="1" x14ac:dyDescent="0.35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 t="s">
        <v>108</v>
      </c>
      <c r="BM2067" s="98"/>
      <c r="BN2067" s="99"/>
      <c r="BO2067" s="123"/>
      <c r="BP2067" s="123"/>
      <c r="BQ2067" s="42"/>
      <c r="BR2067" s="96"/>
    </row>
    <row r="2068" spans="1:70" ht="30" hidden="1" customHeight="1" x14ac:dyDescent="0.35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 t="s">
        <v>108</v>
      </c>
      <c r="BM2068" s="98"/>
      <c r="BN2068" s="99"/>
      <c r="BO2068" s="123"/>
      <c r="BP2068" s="123"/>
      <c r="BQ2068" s="42"/>
      <c r="BR2068" s="96"/>
    </row>
    <row r="2069" spans="1:70" ht="30" hidden="1" customHeight="1" x14ac:dyDescent="0.35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 t="s">
        <v>108</v>
      </c>
      <c r="BM2069" s="98"/>
      <c r="BN2069" s="99"/>
      <c r="BO2069" s="123"/>
      <c r="BP2069" s="123"/>
      <c r="BQ2069" s="42"/>
      <c r="BR2069" s="96"/>
    </row>
    <row r="2070" spans="1:70" ht="30" hidden="1" customHeight="1" x14ac:dyDescent="0.35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 t="s">
        <v>108</v>
      </c>
      <c r="BM2070" s="98"/>
      <c r="BN2070" s="99"/>
      <c r="BO2070" s="123"/>
      <c r="BP2070" s="123"/>
      <c r="BQ2070" s="42"/>
      <c r="BR2070" s="96"/>
    </row>
    <row r="2071" spans="1:70" ht="30" hidden="1" customHeight="1" x14ac:dyDescent="0.35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 t="s">
        <v>108</v>
      </c>
      <c r="BM2071" s="98"/>
      <c r="BN2071" s="99"/>
      <c r="BO2071" s="123"/>
      <c r="BP2071" s="123"/>
      <c r="BQ2071" s="42"/>
      <c r="BR2071" s="96"/>
    </row>
    <row r="2072" spans="1:70" ht="30" hidden="1" customHeight="1" x14ac:dyDescent="0.35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 t="s">
        <v>108</v>
      </c>
      <c r="BM2072" s="98"/>
      <c r="BN2072" s="99"/>
      <c r="BO2072" s="123"/>
      <c r="BP2072" s="123"/>
      <c r="BQ2072" s="42"/>
      <c r="BR2072" s="96"/>
    </row>
    <row r="2073" spans="1:70" ht="30" hidden="1" customHeight="1" x14ac:dyDescent="0.35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 t="s">
        <v>108</v>
      </c>
      <c r="BM2073" s="98"/>
      <c r="BN2073" s="99"/>
      <c r="BO2073" s="123"/>
      <c r="BP2073" s="123"/>
      <c r="BQ2073" s="42"/>
      <c r="BR2073" s="96"/>
    </row>
    <row r="2074" spans="1:70" ht="30" hidden="1" customHeight="1" x14ac:dyDescent="0.35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 t="s">
        <v>108</v>
      </c>
      <c r="BM2074" s="98"/>
      <c r="BN2074" s="99"/>
      <c r="BO2074" s="123"/>
      <c r="BP2074" s="123"/>
      <c r="BQ2074" s="42"/>
      <c r="BR2074" s="96"/>
    </row>
    <row r="2075" spans="1:70" ht="30" hidden="1" customHeight="1" x14ac:dyDescent="0.35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 t="s">
        <v>108</v>
      </c>
      <c r="BM2075" s="98"/>
      <c r="BN2075" s="99"/>
      <c r="BO2075" s="123"/>
      <c r="BP2075" s="123"/>
      <c r="BQ2075" s="42"/>
      <c r="BR2075" s="96"/>
    </row>
    <row r="2076" spans="1:70" ht="30" hidden="1" customHeight="1" x14ac:dyDescent="0.35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 t="s">
        <v>108</v>
      </c>
      <c r="BM2076" s="98"/>
      <c r="BN2076" s="99"/>
      <c r="BO2076" s="123"/>
      <c r="BP2076" s="123"/>
      <c r="BQ2076" s="42"/>
      <c r="BR2076" s="96"/>
    </row>
    <row r="2077" spans="1:70" ht="30" hidden="1" customHeight="1" x14ac:dyDescent="0.35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 t="s">
        <v>108</v>
      </c>
      <c r="BM2077" s="98"/>
      <c r="BN2077" s="99"/>
      <c r="BO2077" s="123"/>
      <c r="BP2077" s="123"/>
      <c r="BQ2077" s="42"/>
      <c r="BR2077" s="96"/>
    </row>
    <row r="2078" spans="1:70" ht="30" hidden="1" customHeight="1" x14ac:dyDescent="0.35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 t="s">
        <v>108</v>
      </c>
      <c r="BM2078" s="98"/>
      <c r="BN2078" s="99"/>
      <c r="BO2078" s="123"/>
      <c r="BP2078" s="123"/>
      <c r="BQ2078" s="42"/>
      <c r="BR2078" s="96"/>
    </row>
    <row r="2079" spans="1:70" ht="30" hidden="1" customHeight="1" x14ac:dyDescent="0.35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 t="s">
        <v>108</v>
      </c>
      <c r="BM2079" s="98"/>
      <c r="BN2079" s="99"/>
      <c r="BO2079" s="123"/>
      <c r="BP2079" s="123"/>
      <c r="BQ2079" s="42"/>
      <c r="BR2079" s="96"/>
    </row>
    <row r="2080" spans="1:70" ht="30" hidden="1" customHeight="1" x14ac:dyDescent="0.35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 t="s">
        <v>108</v>
      </c>
      <c r="BM2080" s="98"/>
      <c r="BN2080" s="99"/>
      <c r="BO2080" s="123"/>
      <c r="BP2080" s="123"/>
      <c r="BQ2080" s="42"/>
      <c r="BR2080" s="96"/>
    </row>
    <row r="2081" spans="1:70" ht="30" hidden="1" customHeight="1" x14ac:dyDescent="0.35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 t="s">
        <v>108</v>
      </c>
      <c r="BM2081" s="98"/>
      <c r="BN2081" s="99"/>
      <c r="BO2081" s="123"/>
      <c r="BP2081" s="123"/>
      <c r="BQ2081" s="42"/>
      <c r="BR2081" s="96"/>
    </row>
    <row r="2082" spans="1:70" ht="30" hidden="1" customHeight="1" x14ac:dyDescent="0.35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 t="s">
        <v>108</v>
      </c>
      <c r="BM2082" s="98"/>
      <c r="BN2082" s="99"/>
      <c r="BO2082" s="123"/>
      <c r="BP2082" s="123"/>
      <c r="BQ2082" s="42"/>
      <c r="BR2082" s="96"/>
    </row>
    <row r="2083" spans="1:70" ht="30" hidden="1" customHeight="1" x14ac:dyDescent="0.35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 t="s">
        <v>108</v>
      </c>
      <c r="BM2083" s="98"/>
      <c r="BN2083" s="99"/>
      <c r="BO2083" s="123"/>
      <c r="BP2083" s="123"/>
      <c r="BQ2083" s="42"/>
      <c r="BR2083" s="96"/>
    </row>
    <row r="2084" spans="1:70" ht="30" hidden="1" customHeight="1" x14ac:dyDescent="0.35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 t="s">
        <v>108</v>
      </c>
      <c r="BM2084" s="98"/>
      <c r="BN2084" s="99"/>
      <c r="BO2084" s="123"/>
      <c r="BP2084" s="123"/>
      <c r="BQ2084" s="42"/>
      <c r="BR2084" s="96"/>
    </row>
    <row r="2085" spans="1:70" ht="30" hidden="1" customHeight="1" x14ac:dyDescent="0.35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 t="s">
        <v>108</v>
      </c>
      <c r="BM2085" s="98"/>
      <c r="BN2085" s="99"/>
      <c r="BO2085" s="123"/>
      <c r="BP2085" s="123"/>
      <c r="BQ2085" s="42"/>
      <c r="BR2085" s="96"/>
    </row>
    <row r="2086" spans="1:70" ht="30" hidden="1" customHeight="1" x14ac:dyDescent="0.35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 t="s">
        <v>108</v>
      </c>
      <c r="BM2086" s="98"/>
      <c r="BN2086" s="99"/>
      <c r="BO2086" s="123"/>
      <c r="BP2086" s="123"/>
      <c r="BQ2086" s="42"/>
      <c r="BR2086" s="96"/>
    </row>
    <row r="2087" spans="1:70" ht="30" hidden="1" customHeight="1" x14ac:dyDescent="0.35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 t="s">
        <v>108</v>
      </c>
      <c r="BM2087" s="98"/>
      <c r="BN2087" s="99"/>
      <c r="BO2087" s="123"/>
      <c r="BP2087" s="123"/>
      <c r="BQ2087" s="42"/>
      <c r="BR2087" s="96"/>
    </row>
    <row r="2088" spans="1:70" ht="30" hidden="1" customHeight="1" x14ac:dyDescent="0.35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 t="s">
        <v>108</v>
      </c>
      <c r="BM2088" s="98"/>
      <c r="BN2088" s="99"/>
      <c r="BO2088" s="123"/>
      <c r="BP2088" s="123"/>
      <c r="BQ2088" s="42"/>
      <c r="BR2088" s="96"/>
    </row>
    <row r="2089" spans="1:70" ht="30" hidden="1" customHeight="1" x14ac:dyDescent="0.35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 t="s">
        <v>108</v>
      </c>
      <c r="BM2089" s="98"/>
      <c r="BN2089" s="99"/>
      <c r="BO2089" s="123"/>
      <c r="BP2089" s="123"/>
      <c r="BQ2089" s="42"/>
      <c r="BR2089" s="96"/>
    </row>
    <row r="2090" spans="1:70" ht="30" hidden="1" customHeight="1" x14ac:dyDescent="0.35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 t="s">
        <v>108</v>
      </c>
      <c r="BM2090" s="98"/>
      <c r="BN2090" s="99"/>
      <c r="BO2090" s="123"/>
      <c r="BP2090" s="123"/>
      <c r="BQ2090" s="42"/>
      <c r="BR2090" s="96"/>
    </row>
    <row r="2091" spans="1:70" ht="30" hidden="1" customHeight="1" x14ac:dyDescent="0.35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 t="s">
        <v>108</v>
      </c>
      <c r="BM2091" s="98"/>
      <c r="BN2091" s="99"/>
      <c r="BO2091" s="123"/>
      <c r="BP2091" s="123"/>
      <c r="BQ2091" s="42"/>
      <c r="BR2091" s="96"/>
    </row>
    <row r="2092" spans="1:70" ht="30" hidden="1" customHeight="1" x14ac:dyDescent="0.35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 t="s">
        <v>108</v>
      </c>
      <c r="BM2092" s="98"/>
      <c r="BN2092" s="99"/>
      <c r="BO2092" s="123"/>
      <c r="BP2092" s="123"/>
      <c r="BQ2092" s="42"/>
      <c r="BR2092" s="96"/>
    </row>
    <row r="2093" spans="1:70" ht="30" hidden="1" customHeight="1" x14ac:dyDescent="0.35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 t="s">
        <v>108</v>
      </c>
      <c r="BM2093" s="98"/>
      <c r="BN2093" s="99"/>
      <c r="BO2093" s="123"/>
      <c r="BP2093" s="123"/>
      <c r="BQ2093" s="42"/>
      <c r="BR2093" s="96"/>
    </row>
    <row r="2094" spans="1:70" ht="30" hidden="1" customHeight="1" x14ac:dyDescent="0.35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 t="s">
        <v>108</v>
      </c>
      <c r="BM2094" s="98"/>
      <c r="BN2094" s="99"/>
      <c r="BO2094" s="123"/>
      <c r="BP2094" s="123"/>
      <c r="BQ2094" s="42"/>
      <c r="BR2094" s="96"/>
    </row>
    <row r="2095" spans="1:70" ht="30" hidden="1" customHeight="1" x14ac:dyDescent="0.35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 t="s">
        <v>108</v>
      </c>
      <c r="BM2095" s="98"/>
      <c r="BN2095" s="99"/>
      <c r="BO2095" s="123"/>
      <c r="BP2095" s="123"/>
      <c r="BQ2095" s="42"/>
      <c r="BR2095" s="96"/>
    </row>
    <row r="2096" spans="1:70" ht="30" hidden="1" customHeight="1" x14ac:dyDescent="0.35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 t="s">
        <v>108</v>
      </c>
      <c r="BM2096" s="98"/>
      <c r="BN2096" s="99"/>
      <c r="BO2096" s="123"/>
      <c r="BP2096" s="123"/>
      <c r="BQ2096" s="42"/>
      <c r="BR2096" s="96"/>
    </row>
    <row r="2097" spans="1:70" ht="30" hidden="1" customHeight="1" x14ac:dyDescent="0.35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 t="s">
        <v>108</v>
      </c>
      <c r="BM2097" s="98"/>
      <c r="BN2097" s="99"/>
      <c r="BO2097" s="123"/>
      <c r="BP2097" s="123"/>
      <c r="BQ2097" s="42"/>
      <c r="BR2097" s="96"/>
    </row>
    <row r="2098" spans="1:70" ht="30" hidden="1" customHeight="1" x14ac:dyDescent="0.35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 t="s">
        <v>108</v>
      </c>
      <c r="BM2098" s="98"/>
      <c r="BN2098" s="99"/>
      <c r="BO2098" s="123"/>
      <c r="BP2098" s="123"/>
      <c r="BQ2098" s="42"/>
      <c r="BR2098" s="96"/>
    </row>
    <row r="2099" spans="1:70" ht="30" hidden="1" customHeight="1" x14ac:dyDescent="0.35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 t="s">
        <v>108</v>
      </c>
      <c r="BM2099" s="98"/>
      <c r="BN2099" s="99"/>
      <c r="BO2099" s="123"/>
      <c r="BP2099" s="123"/>
      <c r="BQ2099" s="42"/>
      <c r="BR2099" s="96"/>
    </row>
    <row r="2100" spans="1:70" ht="30" hidden="1" customHeight="1" x14ac:dyDescent="0.35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 t="s">
        <v>108</v>
      </c>
      <c r="BM2100" s="98"/>
      <c r="BN2100" s="99"/>
      <c r="BO2100" s="123"/>
      <c r="BP2100" s="123"/>
      <c r="BQ2100" s="42"/>
      <c r="BR2100" s="96"/>
    </row>
    <row r="2101" spans="1:70" ht="30" hidden="1" customHeight="1" x14ac:dyDescent="0.35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 t="s">
        <v>108</v>
      </c>
      <c r="BM2101" s="98"/>
      <c r="BN2101" s="99"/>
      <c r="BO2101" s="123"/>
      <c r="BP2101" s="123"/>
      <c r="BQ2101" s="42"/>
      <c r="BR2101" s="96"/>
    </row>
    <row r="2102" spans="1:70" ht="30" hidden="1" customHeight="1" x14ac:dyDescent="0.35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 t="s">
        <v>108</v>
      </c>
      <c r="BM2102" s="98"/>
      <c r="BN2102" s="99"/>
      <c r="BO2102" s="123"/>
      <c r="BP2102" s="123"/>
      <c r="BQ2102" s="42"/>
      <c r="BR2102" s="96"/>
    </row>
    <row r="2103" spans="1:70" ht="30" hidden="1" customHeight="1" x14ac:dyDescent="0.35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 t="s">
        <v>108</v>
      </c>
      <c r="BM2103" s="98"/>
      <c r="BN2103" s="99"/>
      <c r="BO2103" s="123"/>
      <c r="BP2103" s="123"/>
      <c r="BQ2103" s="42"/>
      <c r="BR2103" s="96"/>
    </row>
    <row r="2104" spans="1:70" ht="30" hidden="1" customHeight="1" x14ac:dyDescent="0.35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 t="s">
        <v>108</v>
      </c>
      <c r="BM2104" s="98"/>
      <c r="BN2104" s="99"/>
      <c r="BO2104" s="123"/>
      <c r="BP2104" s="123"/>
      <c r="BQ2104" s="42"/>
      <c r="BR2104" s="96"/>
    </row>
    <row r="2105" spans="1:70" ht="30" hidden="1" customHeight="1" x14ac:dyDescent="0.35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 t="s">
        <v>108</v>
      </c>
      <c r="BM2105" s="98"/>
      <c r="BN2105" s="99"/>
      <c r="BO2105" s="123"/>
      <c r="BP2105" s="123"/>
      <c r="BQ2105" s="42"/>
      <c r="BR2105" s="96"/>
    </row>
    <row r="2106" spans="1:70" ht="30" hidden="1" customHeight="1" x14ac:dyDescent="0.35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 t="s">
        <v>108</v>
      </c>
      <c r="BM2106" s="98"/>
      <c r="BN2106" s="99"/>
      <c r="BO2106" s="123"/>
      <c r="BP2106" s="123"/>
      <c r="BQ2106" s="42"/>
      <c r="BR2106" s="96"/>
    </row>
    <row r="2107" spans="1:70" ht="30" hidden="1" customHeight="1" x14ac:dyDescent="0.35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 t="s">
        <v>108</v>
      </c>
      <c r="BM2107" s="98"/>
      <c r="BN2107" s="99"/>
      <c r="BO2107" s="123"/>
      <c r="BP2107" s="123"/>
      <c r="BQ2107" s="42"/>
      <c r="BR2107" s="96"/>
    </row>
    <row r="2108" spans="1:70" ht="30" hidden="1" customHeight="1" x14ac:dyDescent="0.35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 t="s">
        <v>108</v>
      </c>
      <c r="BM2108" s="98"/>
      <c r="BN2108" s="99"/>
      <c r="BO2108" s="123"/>
      <c r="BP2108" s="123"/>
      <c r="BQ2108" s="42"/>
      <c r="BR2108" s="96"/>
    </row>
    <row r="2109" spans="1:70" ht="30" hidden="1" customHeight="1" x14ac:dyDescent="0.35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 t="s">
        <v>108</v>
      </c>
      <c r="BM2109" s="98"/>
      <c r="BN2109" s="99"/>
      <c r="BO2109" s="123"/>
      <c r="BP2109" s="123"/>
      <c r="BQ2109" s="42"/>
      <c r="BR2109" s="96"/>
    </row>
    <row r="2110" spans="1:70" ht="30" hidden="1" customHeight="1" x14ac:dyDescent="0.35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 t="s">
        <v>108</v>
      </c>
      <c r="BM2110" s="98"/>
      <c r="BN2110" s="99"/>
      <c r="BO2110" s="123"/>
      <c r="BP2110" s="123"/>
      <c r="BQ2110" s="42"/>
      <c r="BR2110" s="96"/>
    </row>
    <row r="2111" spans="1:70" ht="30" hidden="1" customHeight="1" x14ac:dyDescent="0.35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 t="s">
        <v>108</v>
      </c>
      <c r="BM2111" s="98"/>
      <c r="BN2111" s="99"/>
      <c r="BO2111" s="123"/>
      <c r="BP2111" s="123"/>
      <c r="BQ2111" s="42"/>
      <c r="BR2111" s="96"/>
    </row>
    <row r="2112" spans="1:70" ht="30" hidden="1" customHeight="1" x14ac:dyDescent="0.35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 t="s">
        <v>108</v>
      </c>
      <c r="BM2112" s="98"/>
      <c r="BN2112" s="99"/>
      <c r="BO2112" s="123"/>
      <c r="BP2112" s="123"/>
      <c r="BQ2112" s="42"/>
      <c r="BR2112" s="96"/>
    </row>
    <row r="2113" spans="1:70" ht="30" hidden="1" customHeight="1" x14ac:dyDescent="0.35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 t="s">
        <v>108</v>
      </c>
      <c r="BM2113" s="98"/>
      <c r="BN2113" s="99"/>
      <c r="BO2113" s="123"/>
      <c r="BP2113" s="123"/>
      <c r="BQ2113" s="42"/>
      <c r="BR2113" s="96"/>
    </row>
    <row r="2114" spans="1:70" ht="30" hidden="1" customHeight="1" x14ac:dyDescent="0.35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 t="s">
        <v>108</v>
      </c>
      <c r="BM2114" s="98"/>
      <c r="BN2114" s="99"/>
      <c r="BO2114" s="123"/>
      <c r="BP2114" s="123"/>
      <c r="BQ2114" s="42"/>
      <c r="BR2114" s="96"/>
    </row>
    <row r="2115" spans="1:70" ht="30" hidden="1" customHeight="1" x14ac:dyDescent="0.35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 t="s">
        <v>108</v>
      </c>
      <c r="BM2115" s="98"/>
      <c r="BN2115" s="99"/>
      <c r="BO2115" s="123"/>
      <c r="BP2115" s="123"/>
      <c r="BQ2115" s="42"/>
      <c r="BR2115" s="96"/>
    </row>
    <row r="2116" spans="1:70" ht="30" hidden="1" customHeight="1" x14ac:dyDescent="0.35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 t="s">
        <v>108</v>
      </c>
      <c r="BM2116" s="98"/>
      <c r="BN2116" s="99"/>
      <c r="BO2116" s="123"/>
      <c r="BP2116" s="123"/>
      <c r="BQ2116" s="42"/>
      <c r="BR2116" s="96"/>
    </row>
    <row r="2117" spans="1:70" ht="30" hidden="1" customHeight="1" x14ac:dyDescent="0.35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 t="s">
        <v>108</v>
      </c>
      <c r="BM2117" s="98"/>
      <c r="BN2117" s="99"/>
      <c r="BO2117" s="123"/>
      <c r="BP2117" s="123"/>
      <c r="BQ2117" s="42"/>
      <c r="BR2117" s="96"/>
    </row>
    <row r="2118" spans="1:70" ht="30" hidden="1" customHeight="1" x14ac:dyDescent="0.35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 t="s">
        <v>108</v>
      </c>
      <c r="BM2118" s="98"/>
      <c r="BN2118" s="99"/>
      <c r="BO2118" s="123"/>
      <c r="BP2118" s="123"/>
      <c r="BQ2118" s="42"/>
      <c r="BR2118" s="96"/>
    </row>
    <row r="2119" spans="1:70" ht="30" hidden="1" customHeight="1" x14ac:dyDescent="0.35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 t="s">
        <v>108</v>
      </c>
      <c r="BM2119" s="98"/>
      <c r="BN2119" s="99"/>
      <c r="BO2119" s="123"/>
      <c r="BP2119" s="123"/>
      <c r="BQ2119" s="42"/>
      <c r="BR2119" s="96"/>
    </row>
    <row r="2120" spans="1:70" ht="30" hidden="1" customHeight="1" x14ac:dyDescent="0.35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 t="s">
        <v>108</v>
      </c>
      <c r="BM2120" s="98"/>
      <c r="BN2120" s="99"/>
      <c r="BO2120" s="123"/>
      <c r="BP2120" s="123"/>
      <c r="BQ2120" s="42"/>
      <c r="BR2120" s="96"/>
    </row>
    <row r="2121" spans="1:70" ht="30" hidden="1" customHeight="1" x14ac:dyDescent="0.35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 t="s">
        <v>108</v>
      </c>
      <c r="BM2121" s="98"/>
      <c r="BN2121" s="99"/>
      <c r="BO2121" s="123"/>
      <c r="BP2121" s="123"/>
      <c r="BQ2121" s="42"/>
      <c r="BR2121" s="96"/>
    </row>
    <row r="2122" spans="1:70" ht="30" hidden="1" customHeight="1" x14ac:dyDescent="0.35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 t="s">
        <v>108</v>
      </c>
      <c r="BM2122" s="98"/>
      <c r="BN2122" s="99"/>
      <c r="BO2122" s="123"/>
      <c r="BP2122" s="123"/>
      <c r="BQ2122" s="42"/>
      <c r="BR2122" s="96"/>
    </row>
    <row r="2123" spans="1:70" ht="30" hidden="1" customHeight="1" x14ac:dyDescent="0.35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 t="s">
        <v>108</v>
      </c>
      <c r="BM2123" s="98"/>
      <c r="BN2123" s="99"/>
      <c r="BO2123" s="123"/>
      <c r="BP2123" s="123"/>
      <c r="BQ2123" s="42"/>
      <c r="BR2123" s="96"/>
    </row>
    <row r="2124" spans="1:70" ht="30" hidden="1" customHeight="1" x14ac:dyDescent="0.35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 t="s">
        <v>108</v>
      </c>
      <c r="BM2124" s="98"/>
      <c r="BN2124" s="99"/>
      <c r="BO2124" s="123"/>
      <c r="BP2124" s="123"/>
      <c r="BQ2124" s="42"/>
      <c r="BR2124" s="96"/>
    </row>
    <row r="2125" spans="1:70" ht="30" hidden="1" customHeight="1" x14ac:dyDescent="0.35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 t="s">
        <v>108</v>
      </c>
      <c r="BM2125" s="98"/>
      <c r="BN2125" s="99"/>
      <c r="BO2125" s="123"/>
      <c r="BP2125" s="123"/>
      <c r="BQ2125" s="42"/>
      <c r="BR2125" s="96"/>
    </row>
    <row r="2126" spans="1:70" ht="30" hidden="1" customHeight="1" x14ac:dyDescent="0.35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 t="s">
        <v>108</v>
      </c>
      <c r="BM2126" s="98"/>
      <c r="BN2126" s="99"/>
      <c r="BO2126" s="123"/>
      <c r="BP2126" s="123"/>
      <c r="BQ2126" s="42"/>
      <c r="BR2126" s="96"/>
    </row>
    <row r="2127" spans="1:70" ht="30" hidden="1" customHeight="1" x14ac:dyDescent="0.35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 t="s">
        <v>108</v>
      </c>
      <c r="BM2127" s="98"/>
      <c r="BN2127" s="99"/>
      <c r="BO2127" s="123"/>
      <c r="BP2127" s="123"/>
      <c r="BQ2127" s="42"/>
      <c r="BR2127" s="96"/>
    </row>
    <row r="2128" spans="1:70" ht="30" hidden="1" customHeight="1" x14ac:dyDescent="0.35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 t="s">
        <v>108</v>
      </c>
      <c r="BM2128" s="98"/>
      <c r="BN2128" s="99"/>
      <c r="BO2128" s="123"/>
      <c r="BP2128" s="123"/>
      <c r="BQ2128" s="42"/>
      <c r="BR2128" s="96"/>
    </row>
    <row r="2129" spans="1:70" ht="30" hidden="1" customHeight="1" x14ac:dyDescent="0.35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 t="s">
        <v>108</v>
      </c>
      <c r="BM2129" s="98"/>
      <c r="BN2129" s="99"/>
      <c r="BO2129" s="123"/>
      <c r="BP2129" s="123"/>
      <c r="BQ2129" s="42"/>
      <c r="BR2129" s="96"/>
    </row>
    <row r="2130" spans="1:70" ht="30" hidden="1" customHeight="1" x14ac:dyDescent="0.35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 t="s">
        <v>108</v>
      </c>
      <c r="BM2130" s="98"/>
      <c r="BN2130" s="99"/>
      <c r="BO2130" s="123"/>
      <c r="BP2130" s="123"/>
      <c r="BQ2130" s="42"/>
      <c r="BR2130" s="96"/>
    </row>
    <row r="2131" spans="1:70" ht="30" hidden="1" customHeight="1" x14ac:dyDescent="0.35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 t="s">
        <v>108</v>
      </c>
      <c r="BM2131" s="98"/>
      <c r="BN2131" s="99"/>
      <c r="BO2131" s="123"/>
      <c r="BP2131" s="123"/>
      <c r="BQ2131" s="42"/>
      <c r="BR2131" s="96"/>
    </row>
    <row r="2132" spans="1:70" ht="30" hidden="1" customHeight="1" x14ac:dyDescent="0.35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 t="s">
        <v>108</v>
      </c>
      <c r="BM2132" s="98"/>
      <c r="BN2132" s="99"/>
      <c r="BO2132" s="123"/>
      <c r="BP2132" s="123"/>
      <c r="BQ2132" s="42"/>
      <c r="BR2132" s="96"/>
    </row>
    <row r="2133" spans="1:70" ht="30" hidden="1" customHeight="1" x14ac:dyDescent="0.35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 t="s">
        <v>108</v>
      </c>
      <c r="BM2133" s="98"/>
      <c r="BN2133" s="99"/>
      <c r="BO2133" s="123"/>
      <c r="BP2133" s="123"/>
      <c r="BQ2133" s="42"/>
      <c r="BR2133" s="96"/>
    </row>
    <row r="2134" spans="1:70" ht="30" hidden="1" customHeight="1" x14ac:dyDescent="0.35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 t="s">
        <v>108</v>
      </c>
      <c r="BM2134" s="98"/>
      <c r="BN2134" s="99"/>
      <c r="BO2134" s="123"/>
      <c r="BP2134" s="123"/>
      <c r="BQ2134" s="42"/>
      <c r="BR2134" s="96"/>
    </row>
    <row r="2135" spans="1:70" ht="30" hidden="1" customHeight="1" x14ac:dyDescent="0.35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 t="s">
        <v>108</v>
      </c>
      <c r="BM2135" s="98"/>
      <c r="BN2135" s="99"/>
      <c r="BO2135" s="123"/>
      <c r="BP2135" s="123"/>
      <c r="BQ2135" s="42"/>
      <c r="BR2135" s="96"/>
    </row>
    <row r="2136" spans="1:70" ht="30" hidden="1" customHeight="1" x14ac:dyDescent="0.35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 t="s">
        <v>108</v>
      </c>
      <c r="BM2136" s="98"/>
      <c r="BN2136" s="99"/>
      <c r="BO2136" s="123"/>
      <c r="BP2136" s="123"/>
      <c r="BQ2136" s="42"/>
      <c r="BR2136" s="96"/>
    </row>
    <row r="2137" spans="1:70" ht="30" hidden="1" customHeight="1" x14ac:dyDescent="0.35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 t="s">
        <v>108</v>
      </c>
      <c r="BM2137" s="98"/>
      <c r="BN2137" s="99"/>
      <c r="BO2137" s="123"/>
      <c r="BP2137" s="123"/>
      <c r="BQ2137" s="42"/>
      <c r="BR2137" s="96"/>
    </row>
    <row r="2138" spans="1:70" ht="30" hidden="1" customHeight="1" x14ac:dyDescent="0.35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 t="s">
        <v>108</v>
      </c>
      <c r="BM2138" s="98"/>
      <c r="BN2138" s="99"/>
      <c r="BO2138" s="123"/>
      <c r="BP2138" s="123"/>
      <c r="BQ2138" s="42"/>
      <c r="BR2138" s="96"/>
    </row>
    <row r="2139" spans="1:70" ht="30" hidden="1" customHeight="1" x14ac:dyDescent="0.35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 t="s">
        <v>108</v>
      </c>
      <c r="BM2139" s="98"/>
      <c r="BN2139" s="99"/>
      <c r="BO2139" s="123"/>
      <c r="BP2139" s="123"/>
      <c r="BQ2139" s="42"/>
      <c r="BR2139" s="96"/>
    </row>
    <row r="2140" spans="1:70" ht="30" hidden="1" customHeight="1" x14ac:dyDescent="0.35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 t="s">
        <v>108</v>
      </c>
      <c r="BM2140" s="98"/>
      <c r="BN2140" s="99"/>
      <c r="BO2140" s="123"/>
      <c r="BP2140" s="123"/>
      <c r="BQ2140" s="42"/>
      <c r="BR2140" s="96"/>
    </row>
    <row r="2141" spans="1:70" ht="30" hidden="1" customHeight="1" x14ac:dyDescent="0.35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 t="s">
        <v>108</v>
      </c>
      <c r="BM2141" s="98"/>
      <c r="BN2141" s="99"/>
      <c r="BO2141" s="123"/>
      <c r="BP2141" s="123"/>
      <c r="BQ2141" s="42"/>
      <c r="BR2141" s="96"/>
    </row>
    <row r="2142" spans="1:70" ht="30" hidden="1" customHeight="1" x14ac:dyDescent="0.35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 t="s">
        <v>108</v>
      </c>
      <c r="BM2142" s="98"/>
      <c r="BN2142" s="99"/>
      <c r="BO2142" s="123"/>
      <c r="BP2142" s="123"/>
      <c r="BQ2142" s="42"/>
      <c r="BR2142" s="96"/>
    </row>
    <row r="2143" spans="1:70" ht="30" hidden="1" customHeight="1" x14ac:dyDescent="0.35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 t="s">
        <v>108</v>
      </c>
      <c r="BM2143" s="98"/>
      <c r="BN2143" s="99"/>
      <c r="BO2143" s="123"/>
      <c r="BP2143" s="123"/>
      <c r="BQ2143" s="42"/>
      <c r="BR2143" s="96"/>
    </row>
    <row r="2144" spans="1:70" ht="30" hidden="1" customHeight="1" x14ac:dyDescent="0.35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 t="s">
        <v>108</v>
      </c>
      <c r="BM2144" s="98"/>
      <c r="BN2144" s="99"/>
      <c r="BO2144" s="123"/>
      <c r="BP2144" s="123"/>
      <c r="BQ2144" s="42"/>
      <c r="BR2144" s="96"/>
    </row>
    <row r="2145" spans="1:70" ht="30" hidden="1" customHeight="1" x14ac:dyDescent="0.35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 t="s">
        <v>108</v>
      </c>
      <c r="BM2145" s="98"/>
      <c r="BN2145" s="99"/>
      <c r="BO2145" s="123"/>
      <c r="BP2145" s="123"/>
      <c r="BQ2145" s="42"/>
      <c r="BR2145" s="96"/>
    </row>
    <row r="2146" spans="1:70" ht="30" hidden="1" customHeight="1" x14ac:dyDescent="0.35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 t="s">
        <v>108</v>
      </c>
      <c r="BM2146" s="98"/>
      <c r="BN2146" s="99"/>
      <c r="BO2146" s="123"/>
      <c r="BP2146" s="123"/>
      <c r="BQ2146" s="42"/>
      <c r="BR2146" s="96"/>
    </row>
    <row r="2147" spans="1:70" ht="30" hidden="1" customHeight="1" x14ac:dyDescent="0.35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 t="s">
        <v>108</v>
      </c>
      <c r="BM2147" s="98"/>
      <c r="BN2147" s="99"/>
      <c r="BO2147" s="123"/>
      <c r="BP2147" s="123"/>
      <c r="BQ2147" s="42"/>
      <c r="BR2147" s="96"/>
    </row>
    <row r="2148" spans="1:70" ht="30" hidden="1" customHeight="1" x14ac:dyDescent="0.35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 t="s">
        <v>108</v>
      </c>
      <c r="BM2148" s="98"/>
      <c r="BN2148" s="99"/>
      <c r="BO2148" s="123"/>
      <c r="BP2148" s="123"/>
      <c r="BQ2148" s="42"/>
      <c r="BR2148" s="96"/>
    </row>
    <row r="2149" spans="1:70" ht="30" hidden="1" customHeight="1" x14ac:dyDescent="0.35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 t="s">
        <v>108</v>
      </c>
      <c r="BM2149" s="98"/>
      <c r="BN2149" s="99"/>
      <c r="BO2149" s="123"/>
      <c r="BP2149" s="123"/>
      <c r="BQ2149" s="42"/>
      <c r="BR2149" s="96"/>
    </row>
    <row r="2150" spans="1:70" ht="30" hidden="1" customHeight="1" x14ac:dyDescent="0.35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 t="s">
        <v>108</v>
      </c>
      <c r="BM2150" s="98"/>
      <c r="BN2150" s="99"/>
      <c r="BO2150" s="123"/>
      <c r="BP2150" s="123"/>
      <c r="BQ2150" s="42"/>
      <c r="BR2150" s="96"/>
    </row>
    <row r="2151" spans="1:70" ht="30" hidden="1" customHeight="1" x14ac:dyDescent="0.35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 t="s">
        <v>108</v>
      </c>
      <c r="BM2151" s="98"/>
      <c r="BN2151" s="99"/>
      <c r="BO2151" s="123"/>
      <c r="BP2151" s="123"/>
      <c r="BQ2151" s="42"/>
      <c r="BR2151" s="96"/>
    </row>
    <row r="2152" spans="1:70" ht="30" hidden="1" customHeight="1" x14ac:dyDescent="0.35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 t="s">
        <v>108</v>
      </c>
      <c r="BM2152" s="98"/>
      <c r="BN2152" s="99"/>
      <c r="BO2152" s="123"/>
      <c r="BP2152" s="123"/>
      <c r="BQ2152" s="42"/>
      <c r="BR2152" s="96"/>
    </row>
    <row r="2153" spans="1:70" ht="30" hidden="1" customHeight="1" x14ac:dyDescent="0.35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 t="s">
        <v>108</v>
      </c>
      <c r="BM2153" s="98"/>
      <c r="BN2153" s="99"/>
      <c r="BO2153" s="123"/>
      <c r="BP2153" s="123"/>
      <c r="BQ2153" s="42"/>
      <c r="BR2153" s="96"/>
    </row>
    <row r="2154" spans="1:70" ht="30" hidden="1" customHeight="1" x14ac:dyDescent="0.35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 t="s">
        <v>108</v>
      </c>
      <c r="BM2154" s="98"/>
      <c r="BN2154" s="99"/>
      <c r="BO2154" s="123"/>
      <c r="BP2154" s="123"/>
      <c r="BQ2154" s="42"/>
      <c r="BR2154" s="96"/>
    </row>
    <row r="2155" spans="1:70" ht="30" hidden="1" customHeight="1" x14ac:dyDescent="0.35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 t="s">
        <v>108</v>
      </c>
      <c r="BM2155" s="98"/>
      <c r="BN2155" s="99"/>
      <c r="BO2155" s="123"/>
      <c r="BP2155" s="123"/>
      <c r="BQ2155" s="42"/>
      <c r="BR2155" s="96"/>
    </row>
    <row r="2156" spans="1:70" ht="30" hidden="1" customHeight="1" x14ac:dyDescent="0.35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 t="s">
        <v>108</v>
      </c>
      <c r="BM2156" s="98"/>
      <c r="BN2156" s="99"/>
      <c r="BO2156" s="123"/>
      <c r="BP2156" s="123"/>
      <c r="BQ2156" s="42"/>
      <c r="BR2156" s="96"/>
    </row>
    <row r="2157" spans="1:70" ht="30" hidden="1" customHeight="1" x14ac:dyDescent="0.35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 t="s">
        <v>108</v>
      </c>
      <c r="BM2157" s="98"/>
      <c r="BN2157" s="99"/>
      <c r="BO2157" s="123"/>
      <c r="BP2157" s="123"/>
      <c r="BQ2157" s="42"/>
      <c r="BR2157" s="96"/>
    </row>
    <row r="2158" spans="1:70" ht="30" hidden="1" customHeight="1" x14ac:dyDescent="0.35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 t="s">
        <v>108</v>
      </c>
      <c r="BM2158" s="98"/>
      <c r="BN2158" s="99"/>
      <c r="BO2158" s="123"/>
      <c r="BP2158" s="123"/>
      <c r="BQ2158" s="42"/>
      <c r="BR2158" s="96"/>
    </row>
    <row r="2159" spans="1:70" ht="30" hidden="1" customHeight="1" x14ac:dyDescent="0.35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 t="s">
        <v>108</v>
      </c>
      <c r="BM2159" s="98"/>
      <c r="BN2159" s="99"/>
      <c r="BO2159" s="123"/>
      <c r="BP2159" s="123"/>
      <c r="BQ2159" s="42"/>
      <c r="BR2159" s="96"/>
    </row>
    <row r="2160" spans="1:70" ht="30" hidden="1" customHeight="1" x14ac:dyDescent="0.35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 t="s">
        <v>108</v>
      </c>
      <c r="BM2160" s="98"/>
      <c r="BN2160" s="99"/>
      <c r="BO2160" s="123"/>
      <c r="BP2160" s="123"/>
      <c r="BQ2160" s="42"/>
      <c r="BR2160" s="96"/>
    </row>
    <row r="2161" spans="1:70" ht="30" hidden="1" customHeight="1" x14ac:dyDescent="0.35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 t="s">
        <v>108</v>
      </c>
      <c r="BM2161" s="98"/>
      <c r="BN2161" s="99"/>
      <c r="BO2161" s="123"/>
      <c r="BP2161" s="123"/>
      <c r="BQ2161" s="42"/>
      <c r="BR2161" s="96"/>
    </row>
    <row r="2162" spans="1:70" ht="30" hidden="1" customHeight="1" x14ac:dyDescent="0.35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 t="s">
        <v>108</v>
      </c>
      <c r="BM2162" s="98"/>
      <c r="BN2162" s="99"/>
      <c r="BO2162" s="123"/>
      <c r="BP2162" s="123"/>
      <c r="BQ2162" s="42"/>
      <c r="BR2162" s="96"/>
    </row>
    <row r="2163" spans="1:70" ht="30" hidden="1" customHeight="1" x14ac:dyDescent="0.35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 t="s">
        <v>108</v>
      </c>
      <c r="BM2163" s="98"/>
      <c r="BN2163" s="99"/>
      <c r="BO2163" s="123"/>
      <c r="BP2163" s="123"/>
      <c r="BQ2163" s="42"/>
      <c r="BR2163" s="96"/>
    </row>
    <row r="2164" spans="1:70" ht="30" hidden="1" customHeight="1" x14ac:dyDescent="0.35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 t="s">
        <v>108</v>
      </c>
      <c r="BM2164" s="98"/>
      <c r="BN2164" s="99"/>
      <c r="BO2164" s="123"/>
      <c r="BP2164" s="123"/>
      <c r="BQ2164" s="42"/>
      <c r="BR2164" s="96"/>
    </row>
    <row r="2165" spans="1:70" ht="30" hidden="1" customHeight="1" x14ac:dyDescent="0.35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 t="s">
        <v>108</v>
      </c>
      <c r="BM2165" s="98"/>
      <c r="BN2165" s="99"/>
      <c r="BO2165" s="123"/>
      <c r="BP2165" s="123"/>
      <c r="BQ2165" s="42"/>
      <c r="BR2165" s="96"/>
    </row>
    <row r="2166" spans="1:70" ht="30" hidden="1" customHeight="1" x14ac:dyDescent="0.35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 t="s">
        <v>108</v>
      </c>
      <c r="BM2166" s="98"/>
      <c r="BN2166" s="99"/>
      <c r="BO2166" s="123"/>
      <c r="BP2166" s="123"/>
      <c r="BQ2166" s="42"/>
      <c r="BR2166" s="96"/>
    </row>
    <row r="2167" spans="1:70" ht="30" hidden="1" customHeight="1" x14ac:dyDescent="0.35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 t="s">
        <v>108</v>
      </c>
      <c r="BM2167" s="98"/>
      <c r="BN2167" s="99"/>
      <c r="BO2167" s="123"/>
      <c r="BP2167" s="123"/>
      <c r="BQ2167" s="42"/>
      <c r="BR2167" s="96"/>
    </row>
    <row r="2168" spans="1:70" ht="30" hidden="1" customHeight="1" x14ac:dyDescent="0.35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 t="s">
        <v>108</v>
      </c>
      <c r="BM2168" s="98"/>
      <c r="BN2168" s="99"/>
      <c r="BO2168" s="123"/>
      <c r="BP2168" s="123"/>
      <c r="BQ2168" s="42"/>
      <c r="BR2168" s="96"/>
    </row>
    <row r="2169" spans="1:70" ht="30" hidden="1" customHeight="1" x14ac:dyDescent="0.35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 t="s">
        <v>108</v>
      </c>
      <c r="BM2169" s="98"/>
      <c r="BN2169" s="99"/>
      <c r="BO2169" s="123"/>
      <c r="BP2169" s="123"/>
      <c r="BQ2169" s="42"/>
      <c r="BR2169" s="96"/>
    </row>
    <row r="2170" spans="1:70" ht="30" hidden="1" customHeight="1" x14ac:dyDescent="0.35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 t="s">
        <v>108</v>
      </c>
      <c r="BM2170" s="98"/>
      <c r="BN2170" s="99"/>
      <c r="BO2170" s="123"/>
      <c r="BP2170" s="123"/>
      <c r="BQ2170" s="42"/>
      <c r="BR2170" s="96"/>
    </row>
    <row r="2171" spans="1:70" ht="30" hidden="1" customHeight="1" x14ac:dyDescent="0.35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 t="s">
        <v>108</v>
      </c>
      <c r="BM2171" s="98"/>
      <c r="BN2171" s="99"/>
      <c r="BO2171" s="123"/>
      <c r="BP2171" s="123"/>
      <c r="BQ2171" s="42"/>
      <c r="BR2171" s="96"/>
    </row>
    <row r="2172" spans="1:70" ht="30" hidden="1" customHeight="1" x14ac:dyDescent="0.35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 t="s">
        <v>108</v>
      </c>
      <c r="BM2172" s="98"/>
      <c r="BN2172" s="99"/>
      <c r="BO2172" s="123"/>
      <c r="BP2172" s="123"/>
      <c r="BQ2172" s="42"/>
      <c r="BR2172" s="96"/>
    </row>
    <row r="2173" spans="1:70" ht="30" hidden="1" customHeight="1" x14ac:dyDescent="0.35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 t="s">
        <v>108</v>
      </c>
      <c r="BM2173" s="98"/>
      <c r="BN2173" s="99"/>
      <c r="BO2173" s="123"/>
      <c r="BP2173" s="123"/>
      <c r="BQ2173" s="42"/>
      <c r="BR2173" s="96"/>
    </row>
    <row r="2174" spans="1:70" ht="30" hidden="1" customHeight="1" x14ac:dyDescent="0.35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 t="s">
        <v>108</v>
      </c>
      <c r="BM2174" s="98"/>
      <c r="BN2174" s="99"/>
      <c r="BO2174" s="123"/>
      <c r="BP2174" s="123"/>
      <c r="BQ2174" s="42"/>
      <c r="BR2174" s="96"/>
    </row>
    <row r="2175" spans="1:70" ht="30" hidden="1" customHeight="1" x14ac:dyDescent="0.35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 t="s">
        <v>108</v>
      </c>
      <c r="BM2175" s="98"/>
      <c r="BN2175" s="99"/>
      <c r="BO2175" s="123"/>
      <c r="BP2175" s="123"/>
      <c r="BQ2175" s="42"/>
      <c r="BR2175" s="96"/>
    </row>
    <row r="2176" spans="1:70" ht="30" hidden="1" customHeight="1" x14ac:dyDescent="0.35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 t="s">
        <v>108</v>
      </c>
      <c r="BM2176" s="98"/>
      <c r="BN2176" s="99"/>
      <c r="BO2176" s="123"/>
      <c r="BP2176" s="123"/>
      <c r="BQ2176" s="42"/>
      <c r="BR2176" s="96"/>
    </row>
    <row r="2177" spans="1:70" ht="30" hidden="1" customHeight="1" x14ac:dyDescent="0.35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 t="s">
        <v>108</v>
      </c>
      <c r="BM2177" s="98"/>
      <c r="BN2177" s="99"/>
      <c r="BO2177" s="123"/>
      <c r="BP2177" s="123"/>
      <c r="BQ2177" s="42"/>
      <c r="BR2177" s="96"/>
    </row>
    <row r="2178" spans="1:70" ht="30" hidden="1" customHeight="1" x14ac:dyDescent="0.35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 t="s">
        <v>108</v>
      </c>
      <c r="BM2178" s="98"/>
      <c r="BN2178" s="99"/>
      <c r="BO2178" s="123"/>
      <c r="BP2178" s="123"/>
      <c r="BQ2178" s="42"/>
      <c r="BR2178" s="96"/>
    </row>
    <row r="2179" spans="1:70" ht="30" hidden="1" customHeight="1" x14ac:dyDescent="0.35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 t="s">
        <v>108</v>
      </c>
      <c r="BM2179" s="98"/>
      <c r="BN2179" s="99"/>
      <c r="BO2179" s="123"/>
      <c r="BP2179" s="123"/>
      <c r="BQ2179" s="42"/>
      <c r="BR2179" s="96"/>
    </row>
    <row r="2180" spans="1:70" ht="30" hidden="1" customHeight="1" x14ac:dyDescent="0.35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 t="s">
        <v>108</v>
      </c>
      <c r="BM2180" s="98"/>
      <c r="BN2180" s="99"/>
      <c r="BO2180" s="123"/>
      <c r="BP2180" s="123"/>
      <c r="BQ2180" s="42"/>
      <c r="BR2180" s="96"/>
    </row>
    <row r="2181" spans="1:70" ht="30" hidden="1" customHeight="1" x14ac:dyDescent="0.35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 t="s">
        <v>108</v>
      </c>
      <c r="BM2181" s="98"/>
      <c r="BN2181" s="99"/>
      <c r="BO2181" s="123"/>
      <c r="BP2181" s="123"/>
      <c r="BQ2181" s="42"/>
      <c r="BR2181" s="96"/>
    </row>
    <row r="2182" spans="1:70" ht="30" hidden="1" customHeight="1" x14ac:dyDescent="0.35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 t="s">
        <v>108</v>
      </c>
      <c r="BM2182" s="98"/>
      <c r="BN2182" s="99"/>
      <c r="BO2182" s="123"/>
      <c r="BP2182" s="123"/>
      <c r="BQ2182" s="42"/>
      <c r="BR2182" s="96"/>
    </row>
    <row r="2183" spans="1:70" ht="30" hidden="1" customHeight="1" x14ac:dyDescent="0.35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 t="s">
        <v>108</v>
      </c>
      <c r="BM2183" s="98"/>
      <c r="BN2183" s="99"/>
      <c r="BO2183" s="123"/>
      <c r="BP2183" s="123"/>
      <c r="BQ2183" s="42"/>
      <c r="BR2183" s="96"/>
    </row>
    <row r="2184" spans="1:70" ht="30" hidden="1" customHeight="1" x14ac:dyDescent="0.35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 t="s">
        <v>108</v>
      </c>
      <c r="BM2184" s="98"/>
      <c r="BN2184" s="99"/>
      <c r="BO2184" s="123"/>
      <c r="BP2184" s="123"/>
      <c r="BQ2184" s="42"/>
      <c r="BR2184" s="96"/>
    </row>
    <row r="2185" spans="1:70" ht="30" hidden="1" customHeight="1" x14ac:dyDescent="0.35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 t="s">
        <v>108</v>
      </c>
      <c r="BM2185" s="98"/>
      <c r="BN2185" s="99"/>
      <c r="BO2185" s="123"/>
      <c r="BP2185" s="123"/>
      <c r="BQ2185" s="42"/>
      <c r="BR2185" s="96"/>
    </row>
    <row r="2186" spans="1:70" ht="30" hidden="1" customHeight="1" x14ac:dyDescent="0.35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 t="s">
        <v>108</v>
      </c>
      <c r="BM2186" s="98"/>
      <c r="BN2186" s="99"/>
      <c r="BO2186" s="123"/>
      <c r="BP2186" s="123"/>
      <c r="BQ2186" s="42"/>
      <c r="BR2186" s="96"/>
    </row>
    <row r="2187" spans="1:70" ht="30" hidden="1" customHeight="1" x14ac:dyDescent="0.35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 t="s">
        <v>108</v>
      </c>
      <c r="BM2187" s="98"/>
      <c r="BN2187" s="99"/>
      <c r="BO2187" s="123"/>
      <c r="BP2187" s="123"/>
      <c r="BQ2187" s="42"/>
      <c r="BR2187" s="96"/>
    </row>
    <row r="2188" spans="1:70" ht="30" hidden="1" customHeight="1" x14ac:dyDescent="0.35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 t="s">
        <v>108</v>
      </c>
      <c r="BM2188" s="98"/>
      <c r="BN2188" s="99"/>
      <c r="BO2188" s="123"/>
      <c r="BP2188" s="123"/>
      <c r="BQ2188" s="42"/>
      <c r="BR2188" s="96"/>
    </row>
    <row r="2189" spans="1:70" ht="30" hidden="1" customHeight="1" x14ac:dyDescent="0.35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 t="s">
        <v>108</v>
      </c>
      <c r="BM2189" s="98"/>
      <c r="BN2189" s="99"/>
      <c r="BO2189" s="123"/>
      <c r="BP2189" s="123"/>
      <c r="BQ2189" s="42"/>
      <c r="BR2189" s="96"/>
    </row>
    <row r="2190" spans="1:70" ht="30" hidden="1" customHeight="1" x14ac:dyDescent="0.35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 t="s">
        <v>108</v>
      </c>
      <c r="BM2190" s="98"/>
      <c r="BN2190" s="99"/>
      <c r="BO2190" s="123"/>
      <c r="BP2190" s="123"/>
      <c r="BQ2190" s="42"/>
      <c r="BR2190" s="96"/>
    </row>
    <row r="2191" spans="1:70" ht="30" hidden="1" customHeight="1" x14ac:dyDescent="0.35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 t="s">
        <v>108</v>
      </c>
      <c r="BM2191" s="98"/>
      <c r="BN2191" s="99"/>
      <c r="BO2191" s="123"/>
      <c r="BP2191" s="123"/>
      <c r="BQ2191" s="42"/>
      <c r="BR2191" s="96"/>
    </row>
    <row r="2192" spans="1:70" ht="30" hidden="1" customHeight="1" x14ac:dyDescent="0.35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 t="s">
        <v>108</v>
      </c>
      <c r="BM2192" s="98"/>
      <c r="BN2192" s="99"/>
      <c r="BO2192" s="123"/>
      <c r="BP2192" s="123"/>
      <c r="BQ2192" s="42"/>
      <c r="BR2192" s="96"/>
    </row>
    <row r="2193" spans="1:70" ht="30" hidden="1" customHeight="1" x14ac:dyDescent="0.35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 t="s">
        <v>108</v>
      </c>
      <c r="BM2193" s="98"/>
      <c r="BN2193" s="99"/>
      <c r="BO2193" s="123"/>
      <c r="BP2193" s="123"/>
      <c r="BQ2193" s="42"/>
      <c r="BR2193" s="96"/>
    </row>
    <row r="2194" spans="1:70" ht="30" hidden="1" customHeight="1" x14ac:dyDescent="0.35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 t="s">
        <v>108</v>
      </c>
      <c r="BM2194" s="98"/>
      <c r="BN2194" s="99"/>
      <c r="BO2194" s="123"/>
      <c r="BP2194" s="123"/>
      <c r="BQ2194" s="42"/>
      <c r="BR2194" s="96"/>
    </row>
    <row r="2195" spans="1:70" ht="30" hidden="1" customHeight="1" x14ac:dyDescent="0.35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 t="s">
        <v>108</v>
      </c>
      <c r="BM2195" s="98"/>
      <c r="BN2195" s="99"/>
      <c r="BO2195" s="123"/>
      <c r="BP2195" s="123"/>
      <c r="BQ2195" s="42"/>
      <c r="BR2195" s="96"/>
    </row>
    <row r="2196" spans="1:70" ht="30" hidden="1" customHeight="1" x14ac:dyDescent="0.35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 t="s">
        <v>108</v>
      </c>
      <c r="BM2196" s="98"/>
      <c r="BN2196" s="99"/>
      <c r="BO2196" s="123"/>
      <c r="BP2196" s="123"/>
      <c r="BQ2196" s="42"/>
      <c r="BR2196" s="96"/>
    </row>
    <row r="2197" spans="1:70" ht="30" hidden="1" customHeight="1" x14ac:dyDescent="0.35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 t="s">
        <v>108</v>
      </c>
      <c r="BM2197" s="98"/>
      <c r="BN2197" s="99"/>
      <c r="BO2197" s="123"/>
      <c r="BP2197" s="123"/>
      <c r="BQ2197" s="42"/>
      <c r="BR2197" s="96"/>
    </row>
    <row r="2198" spans="1:70" ht="30" hidden="1" customHeight="1" x14ac:dyDescent="0.35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 t="s">
        <v>108</v>
      </c>
      <c r="BM2198" s="98"/>
      <c r="BN2198" s="99"/>
      <c r="BO2198" s="123"/>
      <c r="BP2198" s="123"/>
      <c r="BQ2198" s="42"/>
      <c r="BR2198" s="96"/>
    </row>
    <row r="2199" spans="1:70" ht="30" hidden="1" customHeight="1" x14ac:dyDescent="0.35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 t="s">
        <v>108</v>
      </c>
      <c r="BM2199" s="98"/>
      <c r="BN2199" s="99"/>
      <c r="BO2199" s="123"/>
      <c r="BP2199" s="123"/>
      <c r="BQ2199" s="42"/>
      <c r="BR2199" s="96"/>
    </row>
    <row r="2200" spans="1:70" ht="30" hidden="1" customHeight="1" x14ac:dyDescent="0.35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 t="s">
        <v>108</v>
      </c>
      <c r="BM2200" s="98"/>
      <c r="BN2200" s="99"/>
      <c r="BO2200" s="123"/>
      <c r="BP2200" s="123"/>
      <c r="BQ2200" s="42"/>
      <c r="BR2200" s="96"/>
    </row>
    <row r="2201" spans="1:70" ht="30" hidden="1" customHeight="1" x14ac:dyDescent="0.35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 t="s">
        <v>108</v>
      </c>
      <c r="BM2201" s="98"/>
      <c r="BN2201" s="99"/>
      <c r="BO2201" s="123"/>
      <c r="BP2201" s="123"/>
      <c r="BQ2201" s="42"/>
      <c r="BR2201" s="96"/>
    </row>
    <row r="2202" spans="1:70" ht="30" hidden="1" customHeight="1" x14ac:dyDescent="0.35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 t="s">
        <v>108</v>
      </c>
      <c r="BM2202" s="98"/>
      <c r="BN2202" s="99"/>
      <c r="BO2202" s="123"/>
      <c r="BP2202" s="123"/>
      <c r="BQ2202" s="42"/>
      <c r="BR2202" s="96"/>
    </row>
    <row r="2203" spans="1:70" ht="30" hidden="1" customHeight="1" x14ac:dyDescent="0.35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 t="s">
        <v>108</v>
      </c>
      <c r="BM2203" s="98"/>
      <c r="BN2203" s="99"/>
      <c r="BO2203" s="123"/>
      <c r="BP2203" s="123"/>
      <c r="BQ2203" s="42"/>
      <c r="BR2203" s="96"/>
    </row>
    <row r="2204" spans="1:70" ht="30" hidden="1" customHeight="1" x14ac:dyDescent="0.35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 t="s">
        <v>108</v>
      </c>
      <c r="BM2204" s="98"/>
      <c r="BN2204" s="99"/>
      <c r="BO2204" s="123"/>
      <c r="BP2204" s="123"/>
      <c r="BQ2204" s="42"/>
      <c r="BR2204" s="96"/>
    </row>
    <row r="2205" spans="1:70" ht="30" hidden="1" customHeight="1" x14ac:dyDescent="0.35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 t="s">
        <v>108</v>
      </c>
      <c r="BM2205" s="98"/>
      <c r="BN2205" s="99"/>
      <c r="BO2205" s="123"/>
      <c r="BP2205" s="123"/>
      <c r="BQ2205" s="42"/>
      <c r="BR2205" s="96"/>
    </row>
    <row r="2206" spans="1:70" ht="30" hidden="1" customHeight="1" x14ac:dyDescent="0.35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 t="s">
        <v>108</v>
      </c>
      <c r="BM2206" s="98"/>
      <c r="BN2206" s="99"/>
      <c r="BO2206" s="123"/>
      <c r="BP2206" s="123"/>
      <c r="BQ2206" s="42"/>
      <c r="BR2206" s="96"/>
    </row>
    <row r="2207" spans="1:70" ht="30" hidden="1" customHeight="1" x14ac:dyDescent="0.35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 t="s">
        <v>108</v>
      </c>
      <c r="BM2207" s="98"/>
      <c r="BN2207" s="99"/>
      <c r="BO2207" s="123"/>
      <c r="BP2207" s="123"/>
      <c r="BQ2207" s="42"/>
      <c r="BR2207" s="96"/>
    </row>
    <row r="2208" spans="1:70" ht="30" hidden="1" customHeight="1" x14ac:dyDescent="0.35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 t="s">
        <v>108</v>
      </c>
      <c r="BM2208" s="98"/>
      <c r="BN2208" s="99"/>
      <c r="BO2208" s="123"/>
      <c r="BP2208" s="123"/>
      <c r="BQ2208" s="42"/>
      <c r="BR2208" s="96"/>
    </row>
    <row r="2209" spans="1:70" ht="30" hidden="1" customHeight="1" x14ac:dyDescent="0.35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 t="s">
        <v>108</v>
      </c>
      <c r="BM2209" s="98"/>
      <c r="BN2209" s="99"/>
      <c r="BO2209" s="123"/>
      <c r="BP2209" s="123"/>
      <c r="BQ2209" s="42"/>
      <c r="BR2209" s="96"/>
    </row>
    <row r="2210" spans="1:70" ht="30" hidden="1" customHeight="1" x14ac:dyDescent="0.35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 t="s">
        <v>108</v>
      </c>
      <c r="BM2210" s="98"/>
      <c r="BN2210" s="99"/>
      <c r="BO2210" s="123"/>
      <c r="BP2210" s="123"/>
      <c r="BQ2210" s="42"/>
      <c r="BR2210" s="96"/>
    </row>
    <row r="2211" spans="1:70" ht="30" hidden="1" customHeight="1" x14ac:dyDescent="0.35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 t="s">
        <v>108</v>
      </c>
      <c r="BM2211" s="98"/>
      <c r="BN2211" s="99"/>
      <c r="BO2211" s="123"/>
      <c r="BP2211" s="123"/>
      <c r="BQ2211" s="42"/>
      <c r="BR2211" s="96"/>
    </row>
    <row r="2212" spans="1:70" ht="30" hidden="1" customHeight="1" x14ac:dyDescent="0.35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 t="s">
        <v>108</v>
      </c>
      <c r="BM2212" s="98"/>
      <c r="BN2212" s="99"/>
      <c r="BO2212" s="123"/>
      <c r="BP2212" s="123"/>
      <c r="BQ2212" s="42"/>
      <c r="BR2212" s="96"/>
    </row>
    <row r="2213" spans="1:70" ht="30" hidden="1" customHeight="1" x14ac:dyDescent="0.35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 t="s">
        <v>108</v>
      </c>
      <c r="BM2213" s="98"/>
      <c r="BN2213" s="99"/>
      <c r="BO2213" s="123"/>
      <c r="BP2213" s="123"/>
      <c r="BQ2213" s="42"/>
      <c r="BR2213" s="96"/>
    </row>
    <row r="2214" spans="1:70" ht="30" hidden="1" customHeight="1" x14ac:dyDescent="0.35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 t="s">
        <v>108</v>
      </c>
      <c r="BM2214" s="98"/>
      <c r="BN2214" s="99"/>
      <c r="BO2214" s="123"/>
      <c r="BP2214" s="123"/>
      <c r="BQ2214" s="42"/>
      <c r="BR2214" s="96"/>
    </row>
    <row r="2215" spans="1:70" ht="30" hidden="1" customHeight="1" x14ac:dyDescent="0.35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 t="s">
        <v>108</v>
      </c>
      <c r="BM2215" s="98"/>
      <c r="BN2215" s="99"/>
      <c r="BO2215" s="123"/>
      <c r="BP2215" s="123"/>
      <c r="BQ2215" s="42"/>
      <c r="BR2215" s="96"/>
    </row>
    <row r="2216" spans="1:70" ht="30" hidden="1" customHeight="1" x14ac:dyDescent="0.35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 t="s">
        <v>108</v>
      </c>
      <c r="BM2216" s="98"/>
      <c r="BN2216" s="99"/>
      <c r="BO2216" s="123"/>
      <c r="BP2216" s="123"/>
      <c r="BQ2216" s="42"/>
      <c r="BR2216" s="96"/>
    </row>
    <row r="2217" spans="1:70" ht="30" hidden="1" customHeight="1" x14ac:dyDescent="0.35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 t="s">
        <v>108</v>
      </c>
      <c r="BM2217" s="98"/>
      <c r="BN2217" s="99"/>
      <c r="BO2217" s="123"/>
      <c r="BP2217" s="123"/>
      <c r="BQ2217" s="42"/>
      <c r="BR2217" s="96"/>
    </row>
    <row r="2218" spans="1:70" ht="30" hidden="1" customHeight="1" x14ac:dyDescent="0.35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 t="s">
        <v>108</v>
      </c>
      <c r="BM2218" s="98"/>
      <c r="BN2218" s="99"/>
      <c r="BO2218" s="123"/>
      <c r="BP2218" s="123"/>
      <c r="BQ2218" s="42"/>
      <c r="BR2218" s="96"/>
    </row>
    <row r="2219" spans="1:70" ht="30" hidden="1" customHeight="1" x14ac:dyDescent="0.35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 t="s">
        <v>108</v>
      </c>
      <c r="BM2219" s="98"/>
      <c r="BN2219" s="99"/>
      <c r="BO2219" s="123"/>
      <c r="BP2219" s="123"/>
      <c r="BQ2219" s="42"/>
      <c r="BR2219" s="96"/>
    </row>
    <row r="2220" spans="1:70" ht="30" hidden="1" customHeight="1" x14ac:dyDescent="0.35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 t="s">
        <v>108</v>
      </c>
      <c r="BM2220" s="98"/>
      <c r="BN2220" s="99"/>
      <c r="BO2220" s="123"/>
      <c r="BP2220" s="123"/>
      <c r="BQ2220" s="42"/>
      <c r="BR2220" s="96"/>
    </row>
    <row r="2221" spans="1:70" ht="30" hidden="1" customHeight="1" x14ac:dyDescent="0.35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 t="s">
        <v>108</v>
      </c>
      <c r="BM2221" s="98"/>
      <c r="BN2221" s="99"/>
      <c r="BO2221" s="123"/>
      <c r="BP2221" s="123"/>
      <c r="BQ2221" s="42"/>
      <c r="BR2221" s="96"/>
    </row>
    <row r="2222" spans="1:70" ht="30" hidden="1" customHeight="1" x14ac:dyDescent="0.35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 t="s">
        <v>108</v>
      </c>
      <c r="BM2222" s="98"/>
      <c r="BN2222" s="99"/>
      <c r="BO2222" s="123"/>
      <c r="BP2222" s="123"/>
      <c r="BQ2222" s="42"/>
      <c r="BR2222" s="96"/>
    </row>
    <row r="2223" spans="1:70" ht="30" hidden="1" customHeight="1" x14ac:dyDescent="0.35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 t="s">
        <v>108</v>
      </c>
      <c r="BM2223" s="98"/>
      <c r="BN2223" s="99"/>
      <c r="BO2223" s="123"/>
      <c r="BP2223" s="123"/>
      <c r="BQ2223" s="42"/>
      <c r="BR2223" s="96"/>
    </row>
    <row r="2224" spans="1:70" ht="30" hidden="1" customHeight="1" x14ac:dyDescent="0.35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 t="s">
        <v>108</v>
      </c>
      <c r="BM2224" s="98"/>
      <c r="BN2224" s="99"/>
      <c r="BO2224" s="123"/>
      <c r="BP2224" s="123"/>
      <c r="BQ2224" s="42"/>
      <c r="BR2224" s="96"/>
    </row>
    <row r="2225" spans="1:70" ht="30" hidden="1" customHeight="1" x14ac:dyDescent="0.35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 t="s">
        <v>108</v>
      </c>
      <c r="BM2225" s="98"/>
      <c r="BN2225" s="99"/>
      <c r="BO2225" s="123"/>
      <c r="BP2225" s="123"/>
      <c r="BQ2225" s="42"/>
      <c r="BR2225" s="96"/>
    </row>
    <row r="2226" spans="1:70" ht="30" hidden="1" customHeight="1" x14ac:dyDescent="0.35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 t="s">
        <v>108</v>
      </c>
      <c r="BM2226" s="98"/>
      <c r="BN2226" s="99"/>
      <c r="BO2226" s="123"/>
      <c r="BP2226" s="123"/>
      <c r="BQ2226" s="42"/>
      <c r="BR2226" s="96"/>
    </row>
    <row r="2227" spans="1:70" ht="30" hidden="1" customHeight="1" x14ac:dyDescent="0.35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 t="s">
        <v>108</v>
      </c>
      <c r="BM2227" s="98"/>
      <c r="BN2227" s="99"/>
      <c r="BO2227" s="123"/>
      <c r="BP2227" s="123"/>
      <c r="BQ2227" s="42"/>
      <c r="BR2227" s="96"/>
    </row>
    <row r="2228" spans="1:70" ht="30" hidden="1" customHeight="1" x14ac:dyDescent="0.35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 t="s">
        <v>108</v>
      </c>
      <c r="BM2228" s="98"/>
      <c r="BN2228" s="99"/>
      <c r="BO2228" s="123"/>
      <c r="BP2228" s="123"/>
      <c r="BQ2228" s="42"/>
      <c r="BR2228" s="96"/>
    </row>
    <row r="2229" spans="1:70" ht="30" hidden="1" customHeight="1" x14ac:dyDescent="0.35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 t="s">
        <v>108</v>
      </c>
      <c r="BM2229" s="98"/>
      <c r="BN2229" s="99"/>
      <c r="BO2229" s="123"/>
      <c r="BP2229" s="123"/>
      <c r="BQ2229" s="42"/>
      <c r="BR2229" s="96"/>
    </row>
    <row r="2230" spans="1:70" ht="30" hidden="1" customHeight="1" x14ac:dyDescent="0.35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 t="s">
        <v>108</v>
      </c>
      <c r="BM2230" s="98"/>
      <c r="BN2230" s="99"/>
      <c r="BO2230" s="123"/>
      <c r="BP2230" s="123"/>
      <c r="BQ2230" s="42"/>
      <c r="BR2230" s="96"/>
    </row>
    <row r="2231" spans="1:70" ht="30" hidden="1" customHeight="1" x14ac:dyDescent="0.35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 t="s">
        <v>108</v>
      </c>
      <c r="BM2231" s="98"/>
      <c r="BN2231" s="99"/>
      <c r="BO2231" s="123"/>
      <c r="BP2231" s="123"/>
      <c r="BQ2231" s="42"/>
      <c r="BR2231" s="96"/>
    </row>
    <row r="2232" spans="1:70" ht="30" hidden="1" customHeight="1" x14ac:dyDescent="0.35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 t="s">
        <v>108</v>
      </c>
      <c r="BM2232" s="98"/>
      <c r="BN2232" s="99"/>
      <c r="BO2232" s="123"/>
      <c r="BP2232" s="123"/>
      <c r="BQ2232" s="42"/>
      <c r="BR2232" s="96"/>
    </row>
    <row r="2233" spans="1:70" ht="30" hidden="1" customHeight="1" x14ac:dyDescent="0.35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 t="s">
        <v>108</v>
      </c>
      <c r="BM2233" s="98"/>
      <c r="BN2233" s="99"/>
      <c r="BO2233" s="123"/>
      <c r="BP2233" s="123"/>
      <c r="BQ2233" s="42"/>
      <c r="BR2233" s="96"/>
    </row>
    <row r="2234" spans="1:70" ht="30" hidden="1" customHeight="1" x14ac:dyDescent="0.35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 t="s">
        <v>108</v>
      </c>
      <c r="BM2234" s="98"/>
      <c r="BN2234" s="99"/>
      <c r="BO2234" s="123"/>
      <c r="BP2234" s="123"/>
      <c r="BQ2234" s="42"/>
      <c r="BR2234" s="96"/>
    </row>
    <row r="2235" spans="1:70" ht="30" hidden="1" customHeight="1" x14ac:dyDescent="0.35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 t="s">
        <v>108</v>
      </c>
      <c r="BM2235" s="98"/>
      <c r="BN2235" s="99"/>
      <c r="BO2235" s="123"/>
      <c r="BP2235" s="123"/>
      <c r="BQ2235" s="42"/>
      <c r="BR2235" s="96"/>
    </row>
    <row r="2236" spans="1:70" ht="30" hidden="1" customHeight="1" x14ac:dyDescent="0.35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 t="s">
        <v>108</v>
      </c>
      <c r="BM2236" s="98"/>
      <c r="BN2236" s="99"/>
      <c r="BO2236" s="123"/>
      <c r="BP2236" s="123"/>
      <c r="BQ2236" s="42"/>
      <c r="BR2236" s="96"/>
    </row>
    <row r="2237" spans="1:70" ht="30" hidden="1" customHeight="1" x14ac:dyDescent="0.35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 t="s">
        <v>108</v>
      </c>
      <c r="BM2237" s="98"/>
      <c r="BN2237" s="99"/>
      <c r="BO2237" s="123"/>
      <c r="BP2237" s="123"/>
      <c r="BQ2237" s="42"/>
      <c r="BR2237" s="96"/>
    </row>
    <row r="2238" spans="1:70" ht="30" hidden="1" customHeight="1" x14ac:dyDescent="0.35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 t="s">
        <v>108</v>
      </c>
      <c r="BM2238" s="98"/>
      <c r="BN2238" s="99"/>
      <c r="BO2238" s="123"/>
      <c r="BP2238" s="123"/>
      <c r="BQ2238" s="42"/>
      <c r="BR2238" s="96"/>
    </row>
    <row r="2239" spans="1:70" ht="30" hidden="1" customHeight="1" x14ac:dyDescent="0.35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 t="s">
        <v>108</v>
      </c>
      <c r="BM2239" s="98"/>
      <c r="BN2239" s="99"/>
      <c r="BO2239" s="123"/>
      <c r="BP2239" s="123"/>
      <c r="BQ2239" s="42"/>
      <c r="BR2239" s="96"/>
    </row>
    <row r="2240" spans="1:70" ht="30" hidden="1" customHeight="1" x14ac:dyDescent="0.35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 t="s">
        <v>108</v>
      </c>
      <c r="BM2240" s="98"/>
      <c r="BN2240" s="99"/>
      <c r="BO2240" s="123"/>
      <c r="BP2240" s="123"/>
      <c r="BQ2240" s="42"/>
      <c r="BR2240" s="96"/>
    </row>
    <row r="2241" spans="1:70" ht="30" hidden="1" customHeight="1" x14ac:dyDescent="0.35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 t="s">
        <v>108</v>
      </c>
      <c r="BM2241" s="98"/>
      <c r="BN2241" s="99"/>
      <c r="BO2241" s="123"/>
      <c r="BP2241" s="123"/>
      <c r="BQ2241" s="42"/>
      <c r="BR2241" s="96"/>
    </row>
    <row r="2242" spans="1:70" ht="30" hidden="1" customHeight="1" x14ac:dyDescent="0.35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 t="s">
        <v>108</v>
      </c>
      <c r="BM2242" s="98"/>
      <c r="BN2242" s="99"/>
      <c r="BO2242" s="123"/>
      <c r="BP2242" s="123"/>
      <c r="BQ2242" s="42"/>
      <c r="BR2242" s="96"/>
    </row>
    <row r="2243" spans="1:70" ht="30" hidden="1" customHeight="1" x14ac:dyDescent="0.35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 t="s">
        <v>108</v>
      </c>
      <c r="BM2243" s="98"/>
      <c r="BN2243" s="99"/>
      <c r="BO2243" s="123"/>
      <c r="BP2243" s="123"/>
      <c r="BQ2243" s="42"/>
      <c r="BR2243" s="96"/>
    </row>
    <row r="2244" spans="1:70" ht="30" hidden="1" customHeight="1" x14ac:dyDescent="0.35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 t="s">
        <v>108</v>
      </c>
      <c r="BM2244" s="98"/>
      <c r="BN2244" s="99"/>
      <c r="BO2244" s="123"/>
      <c r="BP2244" s="123"/>
      <c r="BQ2244" s="42"/>
      <c r="BR2244" s="96"/>
    </row>
    <row r="2245" spans="1:70" ht="30" hidden="1" customHeight="1" x14ac:dyDescent="0.35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 t="s">
        <v>108</v>
      </c>
      <c r="BM2245" s="98"/>
      <c r="BN2245" s="99"/>
      <c r="BO2245" s="123"/>
      <c r="BP2245" s="123"/>
      <c r="BQ2245" s="42"/>
      <c r="BR2245" s="96"/>
    </row>
    <row r="2246" spans="1:70" ht="30" hidden="1" customHeight="1" x14ac:dyDescent="0.35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 t="s">
        <v>108</v>
      </c>
      <c r="BM2246" s="98"/>
      <c r="BN2246" s="99"/>
      <c r="BO2246" s="123"/>
      <c r="BP2246" s="123"/>
      <c r="BQ2246" s="42"/>
      <c r="BR2246" s="96"/>
    </row>
    <row r="2247" spans="1:70" ht="30" hidden="1" customHeight="1" x14ac:dyDescent="0.35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 t="s">
        <v>108</v>
      </c>
      <c r="BM2247" s="98"/>
      <c r="BN2247" s="99"/>
      <c r="BO2247" s="123"/>
      <c r="BP2247" s="123"/>
      <c r="BQ2247" s="42"/>
      <c r="BR2247" s="96"/>
    </row>
    <row r="2248" spans="1:70" ht="30" hidden="1" customHeight="1" x14ac:dyDescent="0.35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 t="s">
        <v>108</v>
      </c>
      <c r="BM2248" s="98"/>
      <c r="BN2248" s="99"/>
      <c r="BO2248" s="123"/>
      <c r="BP2248" s="123"/>
      <c r="BQ2248" s="42"/>
      <c r="BR2248" s="96"/>
    </row>
    <row r="2249" spans="1:70" ht="30" hidden="1" customHeight="1" x14ac:dyDescent="0.35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 t="s">
        <v>108</v>
      </c>
      <c r="BM2249" s="98"/>
      <c r="BN2249" s="99"/>
      <c r="BO2249" s="123"/>
      <c r="BP2249" s="123"/>
      <c r="BQ2249" s="42"/>
      <c r="BR2249" s="96"/>
    </row>
    <row r="2250" spans="1:70" ht="30" hidden="1" customHeight="1" x14ac:dyDescent="0.35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 t="s">
        <v>108</v>
      </c>
      <c r="BM2250" s="98"/>
      <c r="BN2250" s="99"/>
      <c r="BO2250" s="123"/>
      <c r="BP2250" s="123"/>
      <c r="BQ2250" s="42"/>
      <c r="BR2250" s="96"/>
    </row>
    <row r="2251" spans="1:70" ht="30" hidden="1" customHeight="1" x14ac:dyDescent="0.35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 t="s">
        <v>108</v>
      </c>
      <c r="BM2251" s="98"/>
      <c r="BN2251" s="99"/>
      <c r="BO2251" s="123"/>
      <c r="BP2251" s="123"/>
      <c r="BQ2251" s="42"/>
      <c r="BR2251" s="96"/>
    </row>
    <row r="2252" spans="1:70" ht="30" hidden="1" customHeight="1" x14ac:dyDescent="0.35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 t="s">
        <v>108</v>
      </c>
      <c r="BM2252" s="98"/>
      <c r="BN2252" s="99"/>
      <c r="BO2252" s="123"/>
      <c r="BP2252" s="123"/>
      <c r="BQ2252" s="42"/>
      <c r="BR2252" s="96"/>
    </row>
    <row r="2253" spans="1:70" ht="30" hidden="1" customHeight="1" x14ac:dyDescent="0.35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 t="s">
        <v>108</v>
      </c>
      <c r="BM2253" s="98"/>
      <c r="BN2253" s="99"/>
      <c r="BO2253" s="123"/>
      <c r="BP2253" s="123"/>
      <c r="BQ2253" s="42"/>
      <c r="BR2253" s="96"/>
    </row>
    <row r="2254" spans="1:70" ht="30" hidden="1" customHeight="1" x14ac:dyDescent="0.35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 t="s">
        <v>108</v>
      </c>
      <c r="BM2254" s="98"/>
      <c r="BN2254" s="99"/>
      <c r="BO2254" s="123"/>
      <c r="BP2254" s="123"/>
      <c r="BQ2254" s="42"/>
      <c r="BR2254" s="96"/>
    </row>
    <row r="2255" spans="1:70" ht="30" hidden="1" customHeight="1" x14ac:dyDescent="0.35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 t="s">
        <v>108</v>
      </c>
      <c r="BM2255" s="98"/>
      <c r="BN2255" s="99"/>
      <c r="BO2255" s="123"/>
      <c r="BP2255" s="123"/>
      <c r="BQ2255" s="42"/>
      <c r="BR2255" s="96"/>
    </row>
    <row r="2256" spans="1:70" ht="30" hidden="1" customHeight="1" x14ac:dyDescent="0.35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 t="s">
        <v>108</v>
      </c>
      <c r="BM2256" s="98"/>
      <c r="BN2256" s="99"/>
      <c r="BO2256" s="123"/>
      <c r="BP2256" s="123"/>
      <c r="BQ2256" s="42"/>
      <c r="BR2256" s="96"/>
    </row>
    <row r="2257" spans="1:70" ht="30" hidden="1" customHeight="1" x14ac:dyDescent="0.35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 t="s">
        <v>108</v>
      </c>
      <c r="BM2257" s="98"/>
      <c r="BN2257" s="99"/>
      <c r="BO2257" s="123"/>
      <c r="BP2257" s="123"/>
      <c r="BQ2257" s="42"/>
      <c r="BR2257" s="96"/>
    </row>
    <row r="2258" spans="1:70" ht="30" hidden="1" customHeight="1" x14ac:dyDescent="0.35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 t="s">
        <v>108</v>
      </c>
      <c r="BM2258" s="98"/>
      <c r="BN2258" s="99"/>
      <c r="BO2258" s="123"/>
      <c r="BP2258" s="123"/>
      <c r="BQ2258" s="42"/>
      <c r="BR2258" s="96"/>
    </row>
    <row r="2259" spans="1:70" ht="30" hidden="1" customHeight="1" x14ac:dyDescent="0.35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 t="s">
        <v>108</v>
      </c>
      <c r="BM2259" s="98"/>
      <c r="BN2259" s="99"/>
      <c r="BO2259" s="123"/>
      <c r="BP2259" s="123"/>
      <c r="BQ2259" s="42"/>
      <c r="BR2259" s="96"/>
    </row>
    <row r="2260" spans="1:70" ht="30" hidden="1" customHeight="1" x14ac:dyDescent="0.35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 t="s">
        <v>108</v>
      </c>
      <c r="BM2260" s="98"/>
      <c r="BN2260" s="99"/>
      <c r="BO2260" s="123"/>
      <c r="BP2260" s="123"/>
      <c r="BQ2260" s="42"/>
      <c r="BR2260" s="96"/>
    </row>
    <row r="2261" spans="1:70" ht="30" hidden="1" customHeight="1" x14ac:dyDescent="0.35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 t="s">
        <v>108</v>
      </c>
      <c r="BM2261" s="98"/>
      <c r="BN2261" s="99"/>
      <c r="BO2261" s="123"/>
      <c r="BP2261" s="123"/>
      <c r="BQ2261" s="42"/>
      <c r="BR2261" s="96"/>
    </row>
    <row r="2262" spans="1:70" ht="30" hidden="1" customHeight="1" x14ac:dyDescent="0.35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 t="s">
        <v>108</v>
      </c>
      <c r="BM2262" s="98"/>
      <c r="BN2262" s="99"/>
      <c r="BO2262" s="123"/>
      <c r="BP2262" s="123"/>
      <c r="BQ2262" s="42"/>
      <c r="BR2262" s="96"/>
    </row>
    <row r="2263" spans="1:70" ht="30" hidden="1" customHeight="1" x14ac:dyDescent="0.35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 t="s">
        <v>108</v>
      </c>
      <c r="BM2263" s="98"/>
      <c r="BN2263" s="99"/>
      <c r="BO2263" s="123"/>
      <c r="BP2263" s="123"/>
      <c r="BQ2263" s="42"/>
      <c r="BR2263" s="96"/>
    </row>
    <row r="2264" spans="1:70" ht="30" hidden="1" customHeight="1" x14ac:dyDescent="0.35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 t="s">
        <v>108</v>
      </c>
      <c r="BM2264" s="98"/>
      <c r="BN2264" s="99"/>
      <c r="BO2264" s="123"/>
      <c r="BP2264" s="123"/>
      <c r="BQ2264" s="42"/>
      <c r="BR2264" s="96"/>
    </row>
    <row r="2265" spans="1:70" ht="30" hidden="1" customHeight="1" x14ac:dyDescent="0.35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 t="s">
        <v>108</v>
      </c>
      <c r="BM2265" s="98"/>
      <c r="BN2265" s="99"/>
      <c r="BO2265" s="123"/>
      <c r="BP2265" s="123"/>
      <c r="BQ2265" s="42"/>
      <c r="BR2265" s="96"/>
    </row>
    <row r="2266" spans="1:70" ht="30" hidden="1" customHeight="1" x14ac:dyDescent="0.35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 t="s">
        <v>108</v>
      </c>
      <c r="BM2266" s="98"/>
      <c r="BN2266" s="99"/>
      <c r="BO2266" s="123"/>
      <c r="BP2266" s="123"/>
      <c r="BQ2266" s="42"/>
      <c r="BR2266" s="96"/>
    </row>
    <row r="2267" spans="1:70" ht="30" hidden="1" customHeight="1" x14ac:dyDescent="0.35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 t="s">
        <v>108</v>
      </c>
      <c r="BM2267" s="98"/>
      <c r="BN2267" s="99"/>
      <c r="BO2267" s="123"/>
      <c r="BP2267" s="123"/>
      <c r="BQ2267" s="42"/>
      <c r="BR2267" s="96"/>
    </row>
    <row r="2268" spans="1:70" ht="30" hidden="1" customHeight="1" x14ac:dyDescent="0.35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 t="s">
        <v>108</v>
      </c>
      <c r="BM2268" s="98"/>
      <c r="BN2268" s="99"/>
      <c r="BO2268" s="123"/>
      <c r="BP2268" s="123"/>
      <c r="BQ2268" s="42"/>
      <c r="BR2268" s="96"/>
    </row>
    <row r="2269" spans="1:70" ht="30" hidden="1" customHeight="1" x14ac:dyDescent="0.35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 t="s">
        <v>108</v>
      </c>
      <c r="BM2269" s="98"/>
      <c r="BN2269" s="99"/>
      <c r="BO2269" s="123"/>
      <c r="BP2269" s="123"/>
      <c r="BQ2269" s="42"/>
      <c r="BR2269" s="96"/>
    </row>
    <row r="2270" spans="1:70" ht="30" hidden="1" customHeight="1" x14ac:dyDescent="0.35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 t="s">
        <v>108</v>
      </c>
      <c r="BM2270" s="98"/>
      <c r="BN2270" s="99"/>
      <c r="BO2270" s="123"/>
      <c r="BP2270" s="123"/>
      <c r="BQ2270" s="42"/>
      <c r="BR2270" s="96"/>
    </row>
    <row r="2271" spans="1:70" ht="30" hidden="1" customHeight="1" x14ac:dyDescent="0.35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 t="s">
        <v>108</v>
      </c>
      <c r="BM2271" s="98"/>
      <c r="BN2271" s="99"/>
      <c r="BO2271" s="123"/>
      <c r="BP2271" s="123"/>
      <c r="BQ2271" s="42"/>
      <c r="BR2271" s="96"/>
    </row>
    <row r="2272" spans="1:70" ht="30" hidden="1" customHeight="1" x14ac:dyDescent="0.35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 t="s">
        <v>108</v>
      </c>
      <c r="BM2272" s="98"/>
      <c r="BN2272" s="99"/>
      <c r="BO2272" s="123"/>
      <c r="BP2272" s="123"/>
      <c r="BQ2272" s="42"/>
      <c r="BR2272" s="96"/>
    </row>
    <row r="2273" spans="1:70" ht="30" hidden="1" customHeight="1" x14ac:dyDescent="0.35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 t="s">
        <v>108</v>
      </c>
      <c r="BM2273" s="98"/>
      <c r="BN2273" s="99"/>
      <c r="BO2273" s="123"/>
      <c r="BP2273" s="123"/>
      <c r="BQ2273" s="42"/>
      <c r="BR2273" s="96"/>
    </row>
    <row r="2274" spans="1:70" ht="30" hidden="1" customHeight="1" x14ac:dyDescent="0.35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 t="s">
        <v>108</v>
      </c>
      <c r="BM2274" s="98"/>
      <c r="BN2274" s="99"/>
      <c r="BO2274" s="123"/>
      <c r="BP2274" s="123"/>
      <c r="BQ2274" s="42"/>
      <c r="BR2274" s="96"/>
    </row>
    <row r="2275" spans="1:70" ht="30" hidden="1" customHeight="1" x14ac:dyDescent="0.35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 t="s">
        <v>108</v>
      </c>
      <c r="BM2275" s="98"/>
      <c r="BN2275" s="99"/>
      <c r="BO2275" s="123"/>
      <c r="BP2275" s="123"/>
      <c r="BQ2275" s="42"/>
      <c r="BR2275" s="96"/>
    </row>
    <row r="2276" spans="1:70" ht="30" hidden="1" customHeight="1" x14ac:dyDescent="0.35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 t="s">
        <v>108</v>
      </c>
      <c r="BM2276" s="98"/>
      <c r="BN2276" s="99"/>
      <c r="BO2276" s="123"/>
      <c r="BP2276" s="123"/>
      <c r="BQ2276" s="42"/>
      <c r="BR2276" s="96"/>
    </row>
    <row r="2277" spans="1:70" ht="30" hidden="1" customHeight="1" x14ac:dyDescent="0.35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 t="s">
        <v>108</v>
      </c>
      <c r="BM2277" s="98"/>
      <c r="BN2277" s="99"/>
      <c r="BO2277" s="123"/>
      <c r="BP2277" s="123"/>
      <c r="BQ2277" s="42"/>
      <c r="BR2277" s="96"/>
    </row>
    <row r="2278" spans="1:70" ht="30" hidden="1" customHeight="1" x14ac:dyDescent="0.35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 t="s">
        <v>108</v>
      </c>
      <c r="BM2278" s="98"/>
      <c r="BN2278" s="99"/>
      <c r="BO2278" s="123"/>
      <c r="BP2278" s="123"/>
      <c r="BQ2278" s="42"/>
      <c r="BR2278" s="96"/>
    </row>
    <row r="2279" spans="1:70" ht="30" hidden="1" customHeight="1" x14ac:dyDescent="0.35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 t="s">
        <v>108</v>
      </c>
      <c r="BM2279" s="98"/>
      <c r="BN2279" s="99"/>
      <c r="BO2279" s="123"/>
      <c r="BP2279" s="123"/>
      <c r="BQ2279" s="42"/>
      <c r="BR2279" s="96"/>
    </row>
    <row r="2280" spans="1:70" ht="30" hidden="1" customHeight="1" x14ac:dyDescent="0.35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 t="s">
        <v>108</v>
      </c>
      <c r="BM2280" s="98"/>
      <c r="BN2280" s="99"/>
      <c r="BO2280" s="123"/>
      <c r="BP2280" s="123"/>
      <c r="BQ2280" s="42"/>
      <c r="BR2280" s="96"/>
    </row>
    <row r="2281" spans="1:70" ht="30" hidden="1" customHeight="1" x14ac:dyDescent="0.35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 t="s">
        <v>108</v>
      </c>
      <c r="BM2281" s="98"/>
      <c r="BN2281" s="99"/>
      <c r="BO2281" s="123"/>
      <c r="BP2281" s="123"/>
      <c r="BQ2281" s="42"/>
      <c r="BR2281" s="96"/>
    </row>
    <row r="2282" spans="1:70" ht="30" hidden="1" customHeight="1" x14ac:dyDescent="0.35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 t="s">
        <v>108</v>
      </c>
      <c r="BM2282" s="98"/>
      <c r="BN2282" s="99"/>
      <c r="BO2282" s="123"/>
      <c r="BP2282" s="123"/>
      <c r="BQ2282" s="42"/>
      <c r="BR2282" s="96"/>
    </row>
    <row r="2283" spans="1:70" ht="30" hidden="1" customHeight="1" x14ac:dyDescent="0.35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 t="s">
        <v>108</v>
      </c>
      <c r="BM2283" s="98"/>
      <c r="BN2283" s="99"/>
      <c r="BO2283" s="123"/>
      <c r="BP2283" s="123"/>
      <c r="BQ2283" s="42"/>
      <c r="BR2283" s="96"/>
    </row>
    <row r="2284" spans="1:70" ht="30" hidden="1" customHeight="1" x14ac:dyDescent="0.35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 t="s">
        <v>108</v>
      </c>
      <c r="BM2284" s="98"/>
      <c r="BN2284" s="99"/>
      <c r="BO2284" s="123"/>
      <c r="BP2284" s="123"/>
      <c r="BQ2284" s="42"/>
      <c r="BR2284" s="96"/>
    </row>
    <row r="2285" spans="1:70" ht="30" hidden="1" customHeight="1" x14ac:dyDescent="0.35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 t="s">
        <v>108</v>
      </c>
      <c r="BM2285" s="98"/>
      <c r="BN2285" s="99"/>
      <c r="BO2285" s="123"/>
      <c r="BP2285" s="123"/>
      <c r="BQ2285" s="42"/>
      <c r="BR2285" s="96"/>
    </row>
    <row r="2286" spans="1:70" ht="30" hidden="1" customHeight="1" x14ac:dyDescent="0.35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 t="s">
        <v>108</v>
      </c>
      <c r="BM2286" s="98"/>
      <c r="BN2286" s="99"/>
      <c r="BO2286" s="123"/>
      <c r="BP2286" s="123"/>
      <c r="BQ2286" s="42"/>
      <c r="BR2286" s="96"/>
    </row>
    <row r="2287" spans="1:70" ht="30" hidden="1" customHeight="1" x14ac:dyDescent="0.35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 t="s">
        <v>108</v>
      </c>
      <c r="BM2287" s="98"/>
      <c r="BN2287" s="99"/>
      <c r="BO2287" s="123"/>
      <c r="BP2287" s="123"/>
      <c r="BQ2287" s="42"/>
      <c r="BR2287" s="96"/>
    </row>
    <row r="2288" spans="1:70" ht="30" hidden="1" customHeight="1" x14ac:dyDescent="0.35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 t="s">
        <v>108</v>
      </c>
      <c r="BM2288" s="98"/>
      <c r="BN2288" s="99"/>
      <c r="BO2288" s="123"/>
      <c r="BP2288" s="123"/>
      <c r="BQ2288" s="42"/>
      <c r="BR2288" s="96"/>
    </row>
    <row r="2289" spans="1:70" ht="30" hidden="1" customHeight="1" x14ac:dyDescent="0.35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 t="s">
        <v>108</v>
      </c>
      <c r="BM2289" s="98"/>
      <c r="BN2289" s="99"/>
      <c r="BO2289" s="123"/>
      <c r="BP2289" s="123"/>
      <c r="BQ2289" s="42"/>
      <c r="BR2289" s="96"/>
    </row>
    <row r="2290" spans="1:70" ht="30" hidden="1" customHeight="1" x14ac:dyDescent="0.35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 t="s">
        <v>108</v>
      </c>
      <c r="BM2290" s="98"/>
      <c r="BN2290" s="99"/>
      <c r="BO2290" s="123"/>
      <c r="BP2290" s="123"/>
      <c r="BQ2290" s="42"/>
      <c r="BR2290" s="96"/>
    </row>
    <row r="2291" spans="1:70" ht="30" hidden="1" customHeight="1" x14ac:dyDescent="0.35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 t="s">
        <v>108</v>
      </c>
      <c r="BM2291" s="98"/>
      <c r="BN2291" s="99"/>
      <c r="BO2291" s="123"/>
      <c r="BP2291" s="123"/>
      <c r="BQ2291" s="42"/>
      <c r="BR2291" s="96"/>
    </row>
    <row r="2292" spans="1:70" ht="30" hidden="1" customHeight="1" x14ac:dyDescent="0.35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 t="s">
        <v>108</v>
      </c>
      <c r="BM2292" s="98"/>
      <c r="BN2292" s="99"/>
      <c r="BO2292" s="123"/>
      <c r="BP2292" s="123"/>
      <c r="BQ2292" s="42"/>
      <c r="BR2292" s="96"/>
    </row>
    <row r="2293" spans="1:70" ht="30" hidden="1" customHeight="1" x14ac:dyDescent="0.35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 t="s">
        <v>108</v>
      </c>
      <c r="BM2293" s="98"/>
      <c r="BN2293" s="99"/>
      <c r="BO2293" s="123"/>
      <c r="BP2293" s="123"/>
      <c r="BQ2293" s="42"/>
      <c r="BR2293" s="96"/>
    </row>
    <row r="2294" spans="1:70" ht="30" hidden="1" customHeight="1" x14ac:dyDescent="0.35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 t="s">
        <v>108</v>
      </c>
      <c r="BM2294" s="98"/>
      <c r="BN2294" s="99"/>
      <c r="BO2294" s="123"/>
      <c r="BP2294" s="123"/>
      <c r="BQ2294" s="42"/>
      <c r="BR2294" s="96"/>
    </row>
    <row r="2295" spans="1:70" ht="30" hidden="1" customHeight="1" x14ac:dyDescent="0.35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 t="s">
        <v>108</v>
      </c>
      <c r="BM2295" s="98"/>
      <c r="BN2295" s="99"/>
      <c r="BO2295" s="123"/>
      <c r="BP2295" s="123"/>
      <c r="BQ2295" s="42"/>
      <c r="BR2295" s="96"/>
    </row>
    <row r="2296" spans="1:70" ht="30" hidden="1" customHeight="1" x14ac:dyDescent="0.35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 t="s">
        <v>108</v>
      </c>
      <c r="BM2296" s="98"/>
      <c r="BN2296" s="99"/>
      <c r="BO2296" s="123"/>
      <c r="BP2296" s="123"/>
      <c r="BQ2296" s="42"/>
      <c r="BR2296" s="96"/>
    </row>
    <row r="2297" spans="1:70" ht="30" hidden="1" customHeight="1" x14ac:dyDescent="0.35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 t="s">
        <v>108</v>
      </c>
      <c r="BM2297" s="98"/>
      <c r="BN2297" s="99"/>
      <c r="BO2297" s="123"/>
      <c r="BP2297" s="123"/>
      <c r="BQ2297" s="42"/>
      <c r="BR2297" s="96"/>
    </row>
    <row r="2298" spans="1:70" ht="30" hidden="1" customHeight="1" x14ac:dyDescent="0.35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 t="s">
        <v>108</v>
      </c>
      <c r="BM2298" s="98"/>
      <c r="BN2298" s="99"/>
      <c r="BO2298" s="123"/>
      <c r="BP2298" s="123"/>
      <c r="BQ2298" s="42"/>
      <c r="BR2298" s="96"/>
    </row>
    <row r="2299" spans="1:70" ht="30" hidden="1" customHeight="1" x14ac:dyDescent="0.35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 t="s">
        <v>108</v>
      </c>
      <c r="BM2299" s="98"/>
      <c r="BN2299" s="99"/>
      <c r="BO2299" s="123"/>
      <c r="BP2299" s="123"/>
      <c r="BQ2299" s="42"/>
      <c r="BR2299" s="96"/>
    </row>
    <row r="2300" spans="1:70" ht="30" hidden="1" customHeight="1" x14ac:dyDescent="0.35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 t="s">
        <v>108</v>
      </c>
      <c r="BM2300" s="98"/>
      <c r="BN2300" s="99"/>
      <c r="BO2300" s="123"/>
      <c r="BP2300" s="123"/>
      <c r="BQ2300" s="42"/>
      <c r="BR2300" s="96"/>
    </row>
    <row r="2301" spans="1:70" ht="30" hidden="1" customHeight="1" x14ac:dyDescent="0.35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 t="s">
        <v>108</v>
      </c>
      <c r="BM2301" s="98"/>
      <c r="BN2301" s="99"/>
      <c r="BO2301" s="123"/>
      <c r="BP2301" s="123"/>
      <c r="BQ2301" s="42"/>
      <c r="BR2301" s="96"/>
    </row>
    <row r="2302" spans="1:70" ht="30" hidden="1" customHeight="1" x14ac:dyDescent="0.35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 t="s">
        <v>108</v>
      </c>
      <c r="BM2302" s="98"/>
      <c r="BN2302" s="99"/>
      <c r="BO2302" s="123"/>
      <c r="BP2302" s="123"/>
      <c r="BQ2302" s="42"/>
      <c r="BR2302" s="96"/>
    </row>
    <row r="2303" spans="1:70" ht="30" hidden="1" customHeight="1" x14ac:dyDescent="0.35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 t="s">
        <v>108</v>
      </c>
      <c r="BM2303" s="98"/>
      <c r="BN2303" s="99"/>
      <c r="BO2303" s="123"/>
      <c r="BP2303" s="123"/>
      <c r="BQ2303" s="42"/>
      <c r="BR2303" s="96"/>
    </row>
    <row r="2304" spans="1:70" ht="30" hidden="1" customHeight="1" x14ac:dyDescent="0.35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 t="s">
        <v>108</v>
      </c>
      <c r="BM2304" s="98"/>
      <c r="BN2304" s="99"/>
      <c r="BO2304" s="123"/>
      <c r="BP2304" s="123"/>
      <c r="BQ2304" s="42"/>
      <c r="BR2304" s="96"/>
    </row>
    <row r="2305" spans="1:70" ht="30" hidden="1" customHeight="1" x14ac:dyDescent="0.35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 t="s">
        <v>108</v>
      </c>
      <c r="BM2305" s="98"/>
      <c r="BN2305" s="99"/>
      <c r="BO2305" s="123"/>
      <c r="BP2305" s="123"/>
      <c r="BQ2305" s="42"/>
      <c r="BR2305" s="96"/>
    </row>
    <row r="2306" spans="1:70" ht="30" hidden="1" customHeight="1" x14ac:dyDescent="0.35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 t="s">
        <v>108</v>
      </c>
      <c r="BM2306" s="98"/>
      <c r="BN2306" s="99"/>
      <c r="BO2306" s="123"/>
      <c r="BP2306" s="123"/>
      <c r="BQ2306" s="42"/>
      <c r="BR2306" s="96"/>
    </row>
    <row r="2307" spans="1:70" ht="30" hidden="1" customHeight="1" x14ac:dyDescent="0.35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 t="s">
        <v>108</v>
      </c>
      <c r="BM2307" s="98"/>
      <c r="BN2307" s="99"/>
      <c r="BO2307" s="123"/>
      <c r="BP2307" s="123"/>
      <c r="BQ2307" s="42"/>
      <c r="BR2307" s="96"/>
    </row>
    <row r="2308" spans="1:70" ht="30" hidden="1" customHeight="1" x14ac:dyDescent="0.35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 t="s">
        <v>108</v>
      </c>
      <c r="BM2308" s="98"/>
      <c r="BN2308" s="99"/>
      <c r="BO2308" s="123"/>
      <c r="BP2308" s="123"/>
      <c r="BQ2308" s="42"/>
      <c r="BR2308" s="96"/>
    </row>
    <row r="2309" spans="1:70" ht="30" hidden="1" customHeight="1" x14ac:dyDescent="0.35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 t="s">
        <v>108</v>
      </c>
      <c r="BM2309" s="98"/>
      <c r="BN2309" s="99"/>
      <c r="BO2309" s="123"/>
      <c r="BP2309" s="123"/>
      <c r="BQ2309" s="42"/>
      <c r="BR2309" s="96"/>
    </row>
    <row r="2310" spans="1:70" ht="30" hidden="1" customHeight="1" x14ac:dyDescent="0.35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 t="s">
        <v>108</v>
      </c>
      <c r="BM2310" s="98"/>
      <c r="BN2310" s="99"/>
      <c r="BO2310" s="123"/>
      <c r="BP2310" s="123"/>
      <c r="BQ2310" s="42"/>
      <c r="BR2310" s="96"/>
    </row>
    <row r="2311" spans="1:70" ht="30" hidden="1" customHeight="1" x14ac:dyDescent="0.35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 t="s">
        <v>108</v>
      </c>
      <c r="BM2311" s="98"/>
      <c r="BN2311" s="99"/>
      <c r="BO2311" s="123"/>
      <c r="BP2311" s="123"/>
      <c r="BQ2311" s="42"/>
      <c r="BR2311" s="96"/>
    </row>
    <row r="2312" spans="1:70" ht="30" hidden="1" customHeight="1" x14ac:dyDescent="0.35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 t="s">
        <v>108</v>
      </c>
      <c r="BM2312" s="98"/>
      <c r="BN2312" s="99"/>
      <c r="BO2312" s="123"/>
      <c r="BP2312" s="123"/>
      <c r="BQ2312" s="42"/>
      <c r="BR2312" s="96"/>
    </row>
    <row r="2313" spans="1:70" ht="30" hidden="1" customHeight="1" x14ac:dyDescent="0.35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 t="s">
        <v>108</v>
      </c>
      <c r="BM2313" s="98"/>
      <c r="BN2313" s="99"/>
      <c r="BO2313" s="123"/>
      <c r="BP2313" s="123"/>
      <c r="BQ2313" s="42"/>
      <c r="BR2313" s="96"/>
    </row>
    <row r="2314" spans="1:70" ht="30" hidden="1" customHeight="1" x14ac:dyDescent="0.35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 t="s">
        <v>108</v>
      </c>
      <c r="BM2314" s="98"/>
      <c r="BN2314" s="99"/>
      <c r="BO2314" s="123"/>
      <c r="BP2314" s="123"/>
      <c r="BQ2314" s="42"/>
      <c r="BR2314" s="96"/>
    </row>
    <row r="2315" spans="1:70" ht="30" hidden="1" customHeight="1" x14ac:dyDescent="0.35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 t="s">
        <v>108</v>
      </c>
      <c r="BM2315" s="98"/>
      <c r="BN2315" s="99"/>
      <c r="BO2315" s="123"/>
      <c r="BP2315" s="123"/>
      <c r="BQ2315" s="42"/>
      <c r="BR2315" s="96"/>
    </row>
    <row r="2316" spans="1:70" ht="30" hidden="1" customHeight="1" x14ac:dyDescent="0.35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 t="s">
        <v>108</v>
      </c>
      <c r="BM2316" s="98"/>
      <c r="BN2316" s="99"/>
      <c r="BO2316" s="123"/>
      <c r="BP2316" s="123"/>
      <c r="BQ2316" s="42"/>
      <c r="BR2316" s="96"/>
    </row>
    <row r="2317" spans="1:70" ht="30" hidden="1" customHeight="1" x14ac:dyDescent="0.35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 t="s">
        <v>108</v>
      </c>
      <c r="BM2317" s="98"/>
      <c r="BN2317" s="99"/>
      <c r="BO2317" s="123"/>
      <c r="BP2317" s="123"/>
      <c r="BQ2317" s="42"/>
      <c r="BR2317" s="96"/>
    </row>
    <row r="2318" spans="1:70" ht="30" hidden="1" customHeight="1" x14ac:dyDescent="0.35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 t="s">
        <v>108</v>
      </c>
      <c r="BM2318" s="98"/>
      <c r="BN2318" s="99"/>
      <c r="BO2318" s="123"/>
      <c r="BP2318" s="123"/>
      <c r="BQ2318" s="42"/>
      <c r="BR2318" s="96"/>
    </row>
    <row r="2319" spans="1:70" ht="30" hidden="1" customHeight="1" x14ac:dyDescent="0.35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 t="s">
        <v>108</v>
      </c>
      <c r="BM2319" s="98"/>
      <c r="BN2319" s="99"/>
      <c r="BO2319" s="123"/>
      <c r="BP2319" s="123"/>
      <c r="BQ2319" s="42"/>
      <c r="BR2319" s="96"/>
    </row>
    <row r="2320" spans="1:70" ht="30" hidden="1" customHeight="1" x14ac:dyDescent="0.35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 t="s">
        <v>108</v>
      </c>
      <c r="BM2320" s="98"/>
      <c r="BN2320" s="99"/>
      <c r="BO2320" s="123"/>
      <c r="BP2320" s="123"/>
      <c r="BQ2320" s="42"/>
      <c r="BR2320" s="96"/>
    </row>
    <row r="2321" spans="1:70" ht="30" hidden="1" customHeight="1" x14ac:dyDescent="0.35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 t="s">
        <v>108</v>
      </c>
      <c r="BM2321" s="98"/>
      <c r="BN2321" s="99"/>
      <c r="BO2321" s="123"/>
      <c r="BP2321" s="123"/>
      <c r="BQ2321" s="42"/>
      <c r="BR2321" s="96"/>
    </row>
    <row r="2322" spans="1:70" ht="30" hidden="1" customHeight="1" x14ac:dyDescent="0.35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 t="s">
        <v>108</v>
      </c>
      <c r="BM2322" s="98"/>
      <c r="BN2322" s="99"/>
      <c r="BO2322" s="123"/>
      <c r="BP2322" s="123"/>
      <c r="BQ2322" s="42"/>
      <c r="BR2322" s="96"/>
    </row>
    <row r="2323" spans="1:70" ht="30" hidden="1" customHeight="1" x14ac:dyDescent="0.35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 t="s">
        <v>108</v>
      </c>
      <c r="BM2323" s="98"/>
      <c r="BN2323" s="99"/>
      <c r="BO2323" s="123"/>
      <c r="BP2323" s="123"/>
      <c r="BQ2323" s="42"/>
      <c r="BR2323" s="96"/>
    </row>
    <row r="2324" spans="1:70" ht="30" hidden="1" customHeight="1" x14ac:dyDescent="0.35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 t="s">
        <v>108</v>
      </c>
      <c r="BM2324" s="98"/>
      <c r="BN2324" s="99"/>
      <c r="BO2324" s="123"/>
      <c r="BP2324" s="123"/>
      <c r="BQ2324" s="42"/>
      <c r="BR2324" s="96"/>
    </row>
    <row r="2325" spans="1:70" ht="30" hidden="1" customHeight="1" x14ac:dyDescent="0.35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 t="s">
        <v>108</v>
      </c>
      <c r="BM2325" s="98"/>
      <c r="BN2325" s="99"/>
      <c r="BO2325" s="123"/>
      <c r="BP2325" s="123"/>
      <c r="BQ2325" s="42"/>
      <c r="BR2325" s="96"/>
    </row>
    <row r="2326" spans="1:70" ht="30" hidden="1" customHeight="1" x14ac:dyDescent="0.35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 t="s">
        <v>108</v>
      </c>
      <c r="BM2326" s="98"/>
      <c r="BN2326" s="99"/>
      <c r="BO2326" s="123"/>
      <c r="BP2326" s="123"/>
      <c r="BQ2326" s="42"/>
      <c r="BR2326" s="96"/>
    </row>
    <row r="2327" spans="1:70" ht="30" hidden="1" customHeight="1" x14ac:dyDescent="0.35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 t="s">
        <v>108</v>
      </c>
      <c r="BM2327" s="98"/>
      <c r="BN2327" s="99"/>
      <c r="BO2327" s="123"/>
      <c r="BP2327" s="123"/>
      <c r="BQ2327" s="42"/>
      <c r="BR2327" s="96"/>
    </row>
    <row r="2328" spans="1:70" ht="30" hidden="1" customHeight="1" x14ac:dyDescent="0.35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 t="s">
        <v>108</v>
      </c>
      <c r="BM2328" s="98"/>
      <c r="BN2328" s="99"/>
      <c r="BO2328" s="123"/>
      <c r="BP2328" s="123"/>
      <c r="BQ2328" s="42"/>
      <c r="BR2328" s="96"/>
    </row>
    <row r="2329" spans="1:70" ht="30" hidden="1" customHeight="1" x14ac:dyDescent="0.35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 t="s">
        <v>108</v>
      </c>
      <c r="BM2329" s="98"/>
      <c r="BN2329" s="99"/>
      <c r="BO2329" s="123"/>
      <c r="BP2329" s="123"/>
      <c r="BQ2329" s="42"/>
      <c r="BR2329" s="96"/>
    </row>
    <row r="2330" spans="1:70" ht="30" hidden="1" customHeight="1" x14ac:dyDescent="0.35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 t="s">
        <v>108</v>
      </c>
      <c r="BM2330" s="98"/>
      <c r="BN2330" s="99"/>
      <c r="BO2330" s="123"/>
      <c r="BP2330" s="123"/>
      <c r="BQ2330" s="42"/>
      <c r="BR2330" s="96"/>
    </row>
    <row r="2331" spans="1:70" ht="30" hidden="1" customHeight="1" x14ac:dyDescent="0.35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 t="s">
        <v>108</v>
      </c>
      <c r="BM2331" s="98"/>
      <c r="BN2331" s="99"/>
      <c r="BO2331" s="123"/>
      <c r="BP2331" s="123"/>
      <c r="BQ2331" s="42"/>
      <c r="BR2331" s="96"/>
    </row>
    <row r="2332" spans="1:70" ht="30" hidden="1" customHeight="1" x14ac:dyDescent="0.35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 t="s">
        <v>108</v>
      </c>
      <c r="BM2332" s="98"/>
      <c r="BN2332" s="99"/>
      <c r="BO2332" s="123"/>
      <c r="BP2332" s="123"/>
      <c r="BQ2332" s="42"/>
      <c r="BR2332" s="96"/>
    </row>
    <row r="2333" spans="1:70" ht="30" hidden="1" customHeight="1" x14ac:dyDescent="0.35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 t="s">
        <v>108</v>
      </c>
      <c r="BM2333" s="98"/>
      <c r="BN2333" s="99"/>
      <c r="BO2333" s="123"/>
      <c r="BP2333" s="123"/>
      <c r="BQ2333" s="42"/>
      <c r="BR2333" s="96"/>
    </row>
    <row r="2334" spans="1:70" ht="30" hidden="1" customHeight="1" x14ac:dyDescent="0.35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 t="s">
        <v>108</v>
      </c>
      <c r="BM2334" s="98"/>
      <c r="BN2334" s="99"/>
      <c r="BO2334" s="123"/>
      <c r="BP2334" s="123"/>
      <c r="BQ2334" s="42"/>
      <c r="BR2334" s="96"/>
    </row>
    <row r="2335" spans="1:70" ht="30" hidden="1" customHeight="1" x14ac:dyDescent="0.35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 t="s">
        <v>108</v>
      </c>
      <c r="BM2335" s="98"/>
      <c r="BN2335" s="99"/>
      <c r="BO2335" s="123"/>
      <c r="BP2335" s="123"/>
      <c r="BQ2335" s="42"/>
      <c r="BR2335" s="96"/>
    </row>
    <row r="2336" spans="1:70" ht="30" hidden="1" customHeight="1" x14ac:dyDescent="0.35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 t="s">
        <v>108</v>
      </c>
      <c r="BM2336" s="98"/>
      <c r="BN2336" s="99"/>
      <c r="BO2336" s="123"/>
      <c r="BP2336" s="123"/>
      <c r="BQ2336" s="42"/>
      <c r="BR2336" s="96"/>
    </row>
    <row r="2337" spans="1:70" ht="30" hidden="1" customHeight="1" x14ac:dyDescent="0.35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 t="s">
        <v>108</v>
      </c>
      <c r="BM2337" s="98"/>
      <c r="BN2337" s="99"/>
      <c r="BO2337" s="123"/>
      <c r="BP2337" s="123"/>
      <c r="BQ2337" s="42"/>
      <c r="BR2337" s="96"/>
    </row>
    <row r="2338" spans="1:70" ht="30" hidden="1" customHeight="1" x14ac:dyDescent="0.35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 t="s">
        <v>108</v>
      </c>
      <c r="BM2338" s="98"/>
      <c r="BN2338" s="99"/>
      <c r="BO2338" s="123"/>
      <c r="BP2338" s="123"/>
      <c r="BQ2338" s="42"/>
      <c r="BR2338" s="96"/>
    </row>
    <row r="2339" spans="1:70" ht="30" hidden="1" customHeight="1" x14ac:dyDescent="0.35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 t="s">
        <v>108</v>
      </c>
      <c r="BM2339" s="98"/>
      <c r="BN2339" s="99"/>
      <c r="BO2339" s="123"/>
      <c r="BP2339" s="123"/>
      <c r="BQ2339" s="42"/>
      <c r="BR2339" s="96"/>
    </row>
    <row r="2340" spans="1:70" ht="30" hidden="1" customHeight="1" x14ac:dyDescent="0.35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 t="s">
        <v>108</v>
      </c>
      <c r="BM2340" s="98"/>
      <c r="BN2340" s="99"/>
      <c r="BO2340" s="123"/>
      <c r="BP2340" s="123"/>
      <c r="BQ2340" s="42"/>
      <c r="BR2340" s="96"/>
    </row>
    <row r="2341" spans="1:70" ht="30" hidden="1" customHeight="1" x14ac:dyDescent="0.35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 t="s">
        <v>108</v>
      </c>
      <c r="BM2341" s="98"/>
      <c r="BN2341" s="99"/>
      <c r="BO2341" s="123"/>
      <c r="BP2341" s="123"/>
      <c r="BQ2341" s="42"/>
      <c r="BR2341" s="96"/>
    </row>
    <row r="2342" spans="1:70" ht="30" hidden="1" customHeight="1" x14ac:dyDescent="0.35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 t="s">
        <v>108</v>
      </c>
      <c r="BM2342" s="98"/>
      <c r="BN2342" s="99"/>
      <c r="BO2342" s="123"/>
      <c r="BP2342" s="123"/>
      <c r="BQ2342" s="42"/>
      <c r="BR2342" s="96"/>
    </row>
    <row r="2343" spans="1:70" ht="30" hidden="1" customHeight="1" x14ac:dyDescent="0.35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 t="s">
        <v>108</v>
      </c>
      <c r="BM2343" s="98"/>
      <c r="BN2343" s="99"/>
      <c r="BO2343" s="123"/>
      <c r="BP2343" s="123"/>
      <c r="BQ2343" s="42"/>
      <c r="BR2343" s="96"/>
    </row>
    <row r="2344" spans="1:70" ht="30" hidden="1" customHeight="1" x14ac:dyDescent="0.35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 t="s">
        <v>108</v>
      </c>
      <c r="BM2344" s="98"/>
      <c r="BN2344" s="99"/>
      <c r="BO2344" s="123"/>
      <c r="BP2344" s="123"/>
      <c r="BQ2344" s="42"/>
      <c r="BR2344" s="96"/>
    </row>
    <row r="2345" spans="1:70" ht="30" hidden="1" customHeight="1" x14ac:dyDescent="0.35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 t="s">
        <v>108</v>
      </c>
      <c r="BM2345" s="98"/>
      <c r="BN2345" s="99"/>
      <c r="BO2345" s="123"/>
      <c r="BP2345" s="123"/>
      <c r="BQ2345" s="42"/>
      <c r="BR2345" s="96"/>
    </row>
    <row r="2346" spans="1:70" ht="30" hidden="1" customHeight="1" x14ac:dyDescent="0.35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 t="s">
        <v>108</v>
      </c>
      <c r="BM2346" s="98"/>
      <c r="BN2346" s="99"/>
      <c r="BO2346" s="123"/>
      <c r="BP2346" s="123"/>
      <c r="BQ2346" s="42"/>
      <c r="BR2346" s="96"/>
    </row>
    <row r="2347" spans="1:70" ht="30" hidden="1" customHeight="1" x14ac:dyDescent="0.35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 t="s">
        <v>108</v>
      </c>
      <c r="BM2347" s="98"/>
      <c r="BN2347" s="99"/>
      <c r="BO2347" s="123"/>
      <c r="BP2347" s="123"/>
      <c r="BQ2347" s="42"/>
      <c r="BR2347" s="96"/>
    </row>
    <row r="2348" spans="1:70" ht="30" hidden="1" customHeight="1" x14ac:dyDescent="0.35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 t="s">
        <v>108</v>
      </c>
      <c r="BM2348" s="98"/>
      <c r="BN2348" s="99"/>
      <c r="BO2348" s="123"/>
      <c r="BP2348" s="123"/>
      <c r="BQ2348" s="42"/>
      <c r="BR2348" s="96"/>
    </row>
    <row r="2349" spans="1:70" ht="30" hidden="1" customHeight="1" x14ac:dyDescent="0.35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 t="s">
        <v>108</v>
      </c>
      <c r="BM2349" s="98"/>
      <c r="BN2349" s="99"/>
      <c r="BO2349" s="123"/>
      <c r="BP2349" s="123"/>
      <c r="BQ2349" s="42"/>
      <c r="BR2349" s="96"/>
    </row>
    <row r="2350" spans="1:70" ht="30" hidden="1" customHeight="1" x14ac:dyDescent="0.35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 t="s">
        <v>108</v>
      </c>
      <c r="BM2350" s="98"/>
      <c r="BN2350" s="99"/>
      <c r="BO2350" s="123"/>
      <c r="BP2350" s="123"/>
      <c r="BQ2350" s="42"/>
      <c r="BR2350" s="96"/>
    </row>
    <row r="2351" spans="1:70" ht="30" hidden="1" customHeight="1" x14ac:dyDescent="0.35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 t="s">
        <v>108</v>
      </c>
      <c r="BM2351" s="98"/>
      <c r="BN2351" s="99"/>
      <c r="BO2351" s="123"/>
      <c r="BP2351" s="123"/>
      <c r="BQ2351" s="42"/>
      <c r="BR2351" s="96"/>
    </row>
    <row r="2352" spans="1:70" ht="30" hidden="1" customHeight="1" x14ac:dyDescent="0.35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 t="s">
        <v>108</v>
      </c>
      <c r="BM2352" s="98"/>
      <c r="BN2352" s="99"/>
      <c r="BO2352" s="123"/>
      <c r="BP2352" s="123"/>
      <c r="BQ2352" s="42"/>
      <c r="BR2352" s="96"/>
    </row>
    <row r="2353" spans="1:70" ht="30" hidden="1" customHeight="1" x14ac:dyDescent="0.35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 t="s">
        <v>108</v>
      </c>
      <c r="BM2353" s="98"/>
      <c r="BN2353" s="99"/>
      <c r="BO2353" s="123"/>
      <c r="BP2353" s="123"/>
      <c r="BQ2353" s="42"/>
      <c r="BR2353" s="96"/>
    </row>
    <row r="2354" spans="1:70" ht="30" hidden="1" customHeight="1" x14ac:dyDescent="0.35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 t="s">
        <v>108</v>
      </c>
      <c r="BM2354" s="98"/>
      <c r="BN2354" s="99"/>
      <c r="BO2354" s="123"/>
      <c r="BP2354" s="123"/>
      <c r="BQ2354" s="42"/>
      <c r="BR2354" s="96"/>
    </row>
    <row r="2355" spans="1:70" ht="30" hidden="1" customHeight="1" x14ac:dyDescent="0.35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 t="s">
        <v>108</v>
      </c>
      <c r="BM2355" s="98"/>
      <c r="BN2355" s="99"/>
      <c r="BO2355" s="123"/>
      <c r="BP2355" s="123"/>
      <c r="BQ2355" s="42"/>
      <c r="BR2355" s="96"/>
    </row>
    <row r="2356" spans="1:70" ht="30" hidden="1" customHeight="1" x14ac:dyDescent="0.35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 t="s">
        <v>108</v>
      </c>
      <c r="BM2356" s="98"/>
      <c r="BN2356" s="99"/>
      <c r="BO2356" s="123"/>
      <c r="BP2356" s="123"/>
      <c r="BQ2356" s="42"/>
      <c r="BR2356" s="96"/>
    </row>
    <row r="2357" spans="1:70" ht="30" hidden="1" customHeight="1" x14ac:dyDescent="0.35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 t="s">
        <v>108</v>
      </c>
      <c r="BM2357" s="98"/>
      <c r="BN2357" s="99"/>
      <c r="BO2357" s="123"/>
      <c r="BP2357" s="123"/>
      <c r="BQ2357" s="42"/>
      <c r="BR2357" s="96"/>
    </row>
    <row r="2358" spans="1:70" ht="30" hidden="1" customHeight="1" x14ac:dyDescent="0.35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 t="s">
        <v>108</v>
      </c>
      <c r="BM2358" s="98"/>
      <c r="BN2358" s="99"/>
      <c r="BO2358" s="123"/>
      <c r="BP2358" s="123"/>
      <c r="BQ2358" s="42"/>
      <c r="BR2358" s="96"/>
    </row>
    <row r="2359" spans="1:70" ht="30" hidden="1" customHeight="1" x14ac:dyDescent="0.35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 t="s">
        <v>108</v>
      </c>
      <c r="BM2359" s="98"/>
      <c r="BN2359" s="99"/>
      <c r="BO2359" s="123"/>
      <c r="BP2359" s="123"/>
      <c r="BQ2359" s="42"/>
      <c r="BR2359" s="96"/>
    </row>
    <row r="2360" spans="1:70" ht="30" hidden="1" customHeight="1" x14ac:dyDescent="0.35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 t="s">
        <v>108</v>
      </c>
      <c r="BM2360" s="98"/>
      <c r="BN2360" s="99"/>
      <c r="BO2360" s="123"/>
      <c r="BP2360" s="123"/>
      <c r="BQ2360" s="42"/>
      <c r="BR2360" s="96"/>
    </row>
    <row r="2361" spans="1:70" ht="30" hidden="1" customHeight="1" x14ac:dyDescent="0.35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 t="s">
        <v>108</v>
      </c>
      <c r="BM2361" s="98"/>
      <c r="BN2361" s="99"/>
      <c r="BO2361" s="123"/>
      <c r="BP2361" s="123"/>
      <c r="BQ2361" s="42"/>
      <c r="BR2361" s="96"/>
    </row>
    <row r="2362" spans="1:70" ht="30" hidden="1" customHeight="1" x14ac:dyDescent="0.35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 t="s">
        <v>108</v>
      </c>
      <c r="BM2362" s="98"/>
      <c r="BN2362" s="99"/>
      <c r="BO2362" s="123"/>
      <c r="BP2362" s="123"/>
      <c r="BQ2362" s="42"/>
      <c r="BR2362" s="96"/>
    </row>
    <row r="2363" spans="1:70" ht="30" hidden="1" customHeight="1" x14ac:dyDescent="0.35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 t="s">
        <v>108</v>
      </c>
      <c r="BM2363" s="98"/>
      <c r="BN2363" s="99"/>
      <c r="BO2363" s="123"/>
      <c r="BP2363" s="123"/>
      <c r="BQ2363" s="42"/>
      <c r="BR2363" s="96"/>
    </row>
    <row r="2364" spans="1:70" ht="30" hidden="1" customHeight="1" x14ac:dyDescent="0.35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 t="s">
        <v>108</v>
      </c>
      <c r="BM2364" s="98"/>
      <c r="BN2364" s="99"/>
      <c r="BO2364" s="123"/>
      <c r="BP2364" s="123"/>
      <c r="BQ2364" s="42"/>
      <c r="BR2364" s="96"/>
    </row>
    <row r="2365" spans="1:70" ht="30" hidden="1" customHeight="1" x14ac:dyDescent="0.35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 t="s">
        <v>108</v>
      </c>
      <c r="BM2365" s="98"/>
      <c r="BN2365" s="99"/>
      <c r="BO2365" s="123"/>
      <c r="BP2365" s="123"/>
      <c r="BQ2365" s="42"/>
      <c r="BR2365" s="96"/>
    </row>
    <row r="2366" spans="1:70" ht="30" hidden="1" customHeight="1" x14ac:dyDescent="0.35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 t="s">
        <v>108</v>
      </c>
      <c r="BM2366" s="98"/>
      <c r="BN2366" s="99"/>
      <c r="BO2366" s="123"/>
      <c r="BP2366" s="123"/>
      <c r="BQ2366" s="42"/>
      <c r="BR2366" s="96"/>
    </row>
    <row r="2367" spans="1:70" ht="30" hidden="1" customHeight="1" x14ac:dyDescent="0.35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 t="s">
        <v>108</v>
      </c>
      <c r="BM2367" s="98"/>
      <c r="BN2367" s="99"/>
      <c r="BO2367" s="123"/>
      <c r="BP2367" s="123"/>
      <c r="BQ2367" s="42"/>
      <c r="BR2367" s="96"/>
    </row>
    <row r="2368" spans="1:70" ht="30" hidden="1" customHeight="1" x14ac:dyDescent="0.35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 t="s">
        <v>108</v>
      </c>
      <c r="BM2368" s="98"/>
      <c r="BN2368" s="99"/>
      <c r="BO2368" s="123"/>
      <c r="BP2368" s="123"/>
      <c r="BQ2368" s="42"/>
      <c r="BR2368" s="96"/>
    </row>
    <row r="2369" spans="1:70" ht="30" hidden="1" customHeight="1" x14ac:dyDescent="0.35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 t="s">
        <v>108</v>
      </c>
      <c r="BM2369" s="98"/>
      <c r="BN2369" s="99"/>
      <c r="BO2369" s="123"/>
      <c r="BP2369" s="123"/>
      <c r="BQ2369" s="42"/>
      <c r="BR2369" s="96"/>
    </row>
    <row r="2370" spans="1:70" ht="30" hidden="1" customHeight="1" x14ac:dyDescent="0.35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 t="s">
        <v>108</v>
      </c>
      <c r="BM2370" s="98"/>
      <c r="BN2370" s="99"/>
      <c r="BO2370" s="123"/>
      <c r="BP2370" s="123"/>
      <c r="BQ2370" s="42"/>
      <c r="BR2370" s="96"/>
    </row>
    <row r="2371" spans="1:70" ht="30" hidden="1" customHeight="1" x14ac:dyDescent="0.35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 t="s">
        <v>108</v>
      </c>
      <c r="BM2371" s="98"/>
      <c r="BN2371" s="99"/>
      <c r="BO2371" s="123"/>
      <c r="BP2371" s="123"/>
      <c r="BQ2371" s="42"/>
      <c r="BR2371" s="96"/>
    </row>
    <row r="2372" spans="1:70" ht="30" hidden="1" customHeight="1" x14ac:dyDescent="0.35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 t="s">
        <v>108</v>
      </c>
      <c r="BM2372" s="98"/>
      <c r="BN2372" s="99"/>
      <c r="BO2372" s="123"/>
      <c r="BP2372" s="123"/>
      <c r="BQ2372" s="42"/>
      <c r="BR2372" s="96"/>
    </row>
    <row r="2373" spans="1:70" ht="30" hidden="1" customHeight="1" x14ac:dyDescent="0.35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 t="s">
        <v>108</v>
      </c>
      <c r="BM2373" s="98"/>
      <c r="BN2373" s="99"/>
      <c r="BO2373" s="123"/>
      <c r="BP2373" s="123"/>
      <c r="BQ2373" s="42"/>
      <c r="BR2373" s="96"/>
    </row>
    <row r="2374" spans="1:70" ht="30" hidden="1" customHeight="1" x14ac:dyDescent="0.35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 t="s">
        <v>108</v>
      </c>
      <c r="BM2374" s="98"/>
      <c r="BN2374" s="99"/>
      <c r="BO2374" s="123"/>
      <c r="BP2374" s="123"/>
      <c r="BQ2374" s="42"/>
      <c r="BR2374" s="96"/>
    </row>
    <row r="2375" spans="1:70" ht="30" hidden="1" customHeight="1" x14ac:dyDescent="0.35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 t="s">
        <v>108</v>
      </c>
      <c r="BM2375" s="98"/>
      <c r="BN2375" s="99"/>
      <c r="BO2375" s="123"/>
      <c r="BP2375" s="123"/>
      <c r="BQ2375" s="42"/>
      <c r="BR2375" s="96"/>
    </row>
    <row r="2376" spans="1:70" ht="30" hidden="1" customHeight="1" x14ac:dyDescent="0.35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 t="s">
        <v>108</v>
      </c>
      <c r="BM2376" s="98"/>
      <c r="BN2376" s="99"/>
      <c r="BO2376" s="123"/>
      <c r="BP2376" s="123"/>
      <c r="BQ2376" s="42"/>
      <c r="BR2376" s="96"/>
    </row>
    <row r="2377" spans="1:70" ht="30" hidden="1" customHeight="1" x14ac:dyDescent="0.35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 t="s">
        <v>108</v>
      </c>
      <c r="BM2377" s="98"/>
      <c r="BN2377" s="99"/>
      <c r="BO2377" s="123"/>
      <c r="BP2377" s="123"/>
      <c r="BQ2377" s="42"/>
      <c r="BR2377" s="96"/>
    </row>
    <row r="2378" spans="1:70" ht="30" hidden="1" customHeight="1" x14ac:dyDescent="0.35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 t="s">
        <v>108</v>
      </c>
      <c r="BM2378" s="98"/>
      <c r="BN2378" s="99"/>
      <c r="BO2378" s="123"/>
      <c r="BP2378" s="123"/>
      <c r="BQ2378" s="42"/>
      <c r="BR2378" s="96"/>
    </row>
    <row r="2379" spans="1:70" ht="30" hidden="1" customHeight="1" x14ac:dyDescent="0.35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 t="s">
        <v>108</v>
      </c>
      <c r="BM2379" s="98"/>
      <c r="BN2379" s="99"/>
      <c r="BO2379" s="123"/>
      <c r="BP2379" s="123"/>
      <c r="BQ2379" s="42"/>
      <c r="BR2379" s="96"/>
    </row>
    <row r="2380" spans="1:70" ht="30" hidden="1" customHeight="1" x14ac:dyDescent="0.35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 t="s">
        <v>108</v>
      </c>
      <c r="BM2380" s="98"/>
      <c r="BN2380" s="99"/>
      <c r="BO2380" s="123"/>
      <c r="BP2380" s="123"/>
      <c r="BQ2380" s="42"/>
      <c r="BR2380" s="96"/>
    </row>
    <row r="2381" spans="1:70" ht="30" hidden="1" customHeight="1" x14ac:dyDescent="0.35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 t="s">
        <v>108</v>
      </c>
      <c r="BM2381" s="98"/>
      <c r="BN2381" s="99"/>
      <c r="BO2381" s="123"/>
      <c r="BP2381" s="123"/>
      <c r="BQ2381" s="42"/>
      <c r="BR2381" s="96"/>
    </row>
    <row r="2382" spans="1:70" ht="30" hidden="1" customHeight="1" x14ac:dyDescent="0.35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 t="s">
        <v>108</v>
      </c>
      <c r="BM2382" s="98"/>
      <c r="BN2382" s="99"/>
      <c r="BO2382" s="123"/>
      <c r="BP2382" s="123"/>
      <c r="BQ2382" s="42"/>
      <c r="BR2382" s="96"/>
    </row>
    <row r="2383" spans="1:70" ht="30" hidden="1" customHeight="1" x14ac:dyDescent="0.35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 t="s">
        <v>108</v>
      </c>
      <c r="BM2383" s="98"/>
      <c r="BN2383" s="99"/>
      <c r="BO2383" s="123"/>
      <c r="BP2383" s="123"/>
      <c r="BQ2383" s="42"/>
      <c r="BR2383" s="96"/>
    </row>
    <row r="2384" spans="1:70" ht="30" hidden="1" customHeight="1" x14ac:dyDescent="0.35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 t="s">
        <v>108</v>
      </c>
      <c r="BM2384" s="98"/>
      <c r="BN2384" s="99"/>
      <c r="BO2384" s="123"/>
      <c r="BP2384" s="123"/>
      <c r="BQ2384" s="42"/>
      <c r="BR2384" s="96"/>
    </row>
    <row r="2385" spans="1:70" ht="30" hidden="1" customHeight="1" x14ac:dyDescent="0.35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 t="s">
        <v>108</v>
      </c>
      <c r="BM2385" s="98"/>
      <c r="BN2385" s="99"/>
      <c r="BO2385" s="123"/>
      <c r="BP2385" s="123"/>
      <c r="BQ2385" s="42"/>
      <c r="BR2385" s="96"/>
    </row>
    <row r="2386" spans="1:70" ht="30" hidden="1" customHeight="1" x14ac:dyDescent="0.35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 t="s">
        <v>108</v>
      </c>
      <c r="BM2386" s="98"/>
      <c r="BN2386" s="99"/>
      <c r="BO2386" s="123"/>
      <c r="BP2386" s="123"/>
      <c r="BQ2386" s="42"/>
      <c r="BR2386" s="96"/>
    </row>
    <row r="2387" spans="1:70" ht="30" hidden="1" customHeight="1" x14ac:dyDescent="0.35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 t="s">
        <v>108</v>
      </c>
      <c r="BM2387" s="98"/>
      <c r="BN2387" s="99"/>
      <c r="BO2387" s="123"/>
      <c r="BP2387" s="123"/>
      <c r="BQ2387" s="42"/>
      <c r="BR2387" s="96"/>
    </row>
    <row r="2388" spans="1:70" ht="30" hidden="1" customHeight="1" x14ac:dyDescent="0.35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 t="s">
        <v>108</v>
      </c>
      <c r="BM2388" s="98"/>
      <c r="BN2388" s="99"/>
      <c r="BO2388" s="123"/>
      <c r="BP2388" s="123"/>
      <c r="BQ2388" s="42"/>
      <c r="BR2388" s="96"/>
    </row>
    <row r="2389" spans="1:70" ht="30" hidden="1" customHeight="1" x14ac:dyDescent="0.35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 t="s">
        <v>108</v>
      </c>
      <c r="BM2389" s="98"/>
      <c r="BN2389" s="99"/>
      <c r="BO2389" s="123"/>
      <c r="BP2389" s="123"/>
      <c r="BQ2389" s="42"/>
      <c r="BR2389" s="96"/>
    </row>
    <row r="2390" spans="1:70" ht="30" hidden="1" customHeight="1" x14ac:dyDescent="0.35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 t="s">
        <v>108</v>
      </c>
      <c r="BM2390" s="98"/>
      <c r="BN2390" s="99"/>
      <c r="BO2390" s="123"/>
      <c r="BP2390" s="123"/>
      <c r="BQ2390" s="42"/>
      <c r="BR2390" s="96"/>
    </row>
    <row r="2391" spans="1:70" ht="30" hidden="1" customHeight="1" x14ac:dyDescent="0.35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 t="s">
        <v>108</v>
      </c>
      <c r="BM2391" s="98"/>
      <c r="BN2391" s="99"/>
      <c r="BO2391" s="123"/>
      <c r="BP2391" s="123"/>
      <c r="BQ2391" s="42"/>
      <c r="BR2391" s="96"/>
    </row>
    <row r="2392" spans="1:70" ht="30" hidden="1" customHeight="1" x14ac:dyDescent="0.35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 t="s">
        <v>108</v>
      </c>
      <c r="BM2392" s="98"/>
      <c r="BN2392" s="99"/>
      <c r="BO2392" s="123"/>
      <c r="BP2392" s="123"/>
      <c r="BQ2392" s="42"/>
      <c r="BR2392" s="96"/>
    </row>
    <row r="2393" spans="1:70" ht="30" hidden="1" customHeight="1" x14ac:dyDescent="0.35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 t="s">
        <v>108</v>
      </c>
      <c r="BM2393" s="98"/>
      <c r="BN2393" s="99"/>
      <c r="BO2393" s="123"/>
      <c r="BP2393" s="123"/>
      <c r="BQ2393" s="42"/>
      <c r="BR2393" s="96"/>
    </row>
    <row r="2394" spans="1:70" ht="30" hidden="1" customHeight="1" x14ac:dyDescent="0.35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 t="s">
        <v>108</v>
      </c>
      <c r="BM2394" s="98"/>
      <c r="BN2394" s="99"/>
      <c r="BO2394" s="123"/>
      <c r="BP2394" s="123"/>
      <c r="BQ2394" s="42"/>
      <c r="BR2394" s="96"/>
    </row>
    <row r="2395" spans="1:70" ht="30" hidden="1" customHeight="1" x14ac:dyDescent="0.35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 t="s">
        <v>108</v>
      </c>
      <c r="BM2395" s="98"/>
      <c r="BN2395" s="99"/>
      <c r="BO2395" s="123"/>
      <c r="BP2395" s="123"/>
      <c r="BQ2395" s="42"/>
      <c r="BR2395" s="96"/>
    </row>
    <row r="2396" spans="1:70" ht="30" hidden="1" customHeight="1" x14ac:dyDescent="0.35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 t="s">
        <v>108</v>
      </c>
      <c r="BM2396" s="98"/>
      <c r="BN2396" s="99"/>
      <c r="BO2396" s="123"/>
      <c r="BP2396" s="123"/>
      <c r="BQ2396" s="42"/>
      <c r="BR2396" s="96"/>
    </row>
    <row r="2397" spans="1:70" ht="30" hidden="1" customHeight="1" x14ac:dyDescent="0.35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 t="s">
        <v>108</v>
      </c>
      <c r="BM2397" s="98"/>
      <c r="BN2397" s="99"/>
      <c r="BO2397" s="123"/>
      <c r="BP2397" s="123"/>
      <c r="BQ2397" s="42"/>
      <c r="BR2397" s="96"/>
    </row>
    <row r="2398" spans="1:70" ht="30" hidden="1" customHeight="1" x14ac:dyDescent="0.35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 t="s">
        <v>108</v>
      </c>
      <c r="BM2398" s="98"/>
      <c r="BN2398" s="99"/>
      <c r="BO2398" s="123"/>
      <c r="BP2398" s="123"/>
      <c r="BQ2398" s="42"/>
      <c r="BR2398" s="96"/>
    </row>
    <row r="2399" spans="1:70" ht="30" hidden="1" customHeight="1" x14ac:dyDescent="0.35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 t="s">
        <v>108</v>
      </c>
      <c r="BM2399" s="98"/>
      <c r="BN2399" s="99"/>
      <c r="BO2399" s="123"/>
      <c r="BP2399" s="123"/>
      <c r="BQ2399" s="42"/>
      <c r="BR2399" s="96"/>
    </row>
    <row r="2400" spans="1:70" ht="30" hidden="1" customHeight="1" x14ac:dyDescent="0.35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 t="s">
        <v>108</v>
      </c>
      <c r="BM2400" s="98"/>
      <c r="BN2400" s="99"/>
      <c r="BO2400" s="123"/>
      <c r="BP2400" s="123"/>
      <c r="BQ2400" s="42"/>
      <c r="BR2400" s="96"/>
    </row>
    <row r="2401" spans="1:70" ht="30" hidden="1" customHeight="1" x14ac:dyDescent="0.35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 t="s">
        <v>108</v>
      </c>
      <c r="BM2401" s="98"/>
      <c r="BN2401" s="99"/>
      <c r="BO2401" s="123"/>
      <c r="BP2401" s="123"/>
      <c r="BQ2401" s="42"/>
      <c r="BR2401" s="96"/>
    </row>
    <row r="2402" spans="1:70" ht="30" hidden="1" customHeight="1" x14ac:dyDescent="0.35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 t="s">
        <v>108</v>
      </c>
      <c r="BM2402" s="98"/>
      <c r="BN2402" s="99"/>
      <c r="BO2402" s="123"/>
      <c r="BP2402" s="123"/>
      <c r="BQ2402" s="42"/>
      <c r="BR2402" s="96"/>
    </row>
    <row r="2403" spans="1:70" ht="30" hidden="1" customHeight="1" x14ac:dyDescent="0.35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 t="s">
        <v>108</v>
      </c>
      <c r="BM2403" s="98"/>
      <c r="BN2403" s="99"/>
      <c r="BO2403" s="123"/>
      <c r="BP2403" s="123"/>
      <c r="BQ2403" s="42"/>
      <c r="BR2403" s="96"/>
    </row>
    <row r="2404" spans="1:70" ht="30" hidden="1" customHeight="1" x14ac:dyDescent="0.35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 t="s">
        <v>108</v>
      </c>
      <c r="BM2404" s="98"/>
      <c r="BN2404" s="99"/>
      <c r="BO2404" s="123"/>
      <c r="BP2404" s="123"/>
      <c r="BQ2404" s="42"/>
      <c r="BR2404" s="96"/>
    </row>
    <row r="2405" spans="1:70" ht="30" hidden="1" customHeight="1" x14ac:dyDescent="0.35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 t="s">
        <v>108</v>
      </c>
      <c r="BM2405" s="98"/>
      <c r="BN2405" s="99"/>
      <c r="BO2405" s="123"/>
      <c r="BP2405" s="123"/>
      <c r="BQ2405" s="42"/>
      <c r="BR2405" s="96"/>
    </row>
    <row r="2406" spans="1:70" ht="30" hidden="1" customHeight="1" x14ac:dyDescent="0.35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 t="s">
        <v>108</v>
      </c>
      <c r="BM2406" s="98"/>
      <c r="BN2406" s="99"/>
      <c r="BO2406" s="123"/>
      <c r="BP2406" s="123"/>
      <c r="BQ2406" s="42"/>
      <c r="BR2406" s="96"/>
    </row>
    <row r="2407" spans="1:70" ht="30" hidden="1" customHeight="1" x14ac:dyDescent="0.35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 t="s">
        <v>108</v>
      </c>
      <c r="BM2407" s="98"/>
      <c r="BN2407" s="99"/>
      <c r="BO2407" s="123"/>
      <c r="BP2407" s="123"/>
      <c r="BQ2407" s="42"/>
      <c r="BR2407" s="96"/>
    </row>
    <row r="2408" spans="1:70" ht="30" hidden="1" customHeight="1" x14ac:dyDescent="0.35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 t="s">
        <v>108</v>
      </c>
      <c r="BM2408" s="98"/>
      <c r="BN2408" s="99"/>
      <c r="BO2408" s="123"/>
      <c r="BP2408" s="123"/>
      <c r="BQ2408" s="42"/>
      <c r="BR2408" s="96"/>
    </row>
    <row r="2409" spans="1:70" ht="30" hidden="1" customHeight="1" x14ac:dyDescent="0.35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 t="s">
        <v>108</v>
      </c>
      <c r="BM2409" s="98"/>
      <c r="BN2409" s="99"/>
      <c r="BO2409" s="123"/>
      <c r="BP2409" s="123"/>
      <c r="BQ2409" s="42"/>
      <c r="BR2409" s="96"/>
    </row>
    <row r="2410" spans="1:70" ht="30" hidden="1" customHeight="1" x14ac:dyDescent="0.35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 t="s">
        <v>108</v>
      </c>
      <c r="BM2410" s="98"/>
      <c r="BN2410" s="99"/>
      <c r="BO2410" s="123"/>
      <c r="BP2410" s="123"/>
      <c r="BQ2410" s="42"/>
      <c r="BR2410" s="96"/>
    </row>
    <row r="2411" spans="1:70" ht="30" hidden="1" customHeight="1" x14ac:dyDescent="0.35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 t="s">
        <v>108</v>
      </c>
      <c r="BM2411" s="98"/>
      <c r="BN2411" s="99"/>
      <c r="BO2411" s="123"/>
      <c r="BP2411" s="123"/>
      <c r="BQ2411" s="42"/>
      <c r="BR2411" s="96"/>
    </row>
    <row r="2412" spans="1:70" ht="30" hidden="1" customHeight="1" x14ac:dyDescent="0.35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 t="s">
        <v>108</v>
      </c>
      <c r="BM2412" s="98"/>
      <c r="BN2412" s="99"/>
      <c r="BO2412" s="123"/>
      <c r="BP2412" s="123"/>
      <c r="BQ2412" s="42"/>
      <c r="BR2412" s="96"/>
    </row>
    <row r="2413" spans="1:70" ht="30" hidden="1" customHeight="1" x14ac:dyDescent="0.35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 t="s">
        <v>108</v>
      </c>
      <c r="BM2413" s="98"/>
      <c r="BN2413" s="99"/>
      <c r="BO2413" s="123"/>
      <c r="BP2413" s="123"/>
      <c r="BQ2413" s="42"/>
      <c r="BR2413" s="96"/>
    </row>
    <row r="2414" spans="1:70" ht="30" hidden="1" customHeight="1" x14ac:dyDescent="0.35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 t="s">
        <v>108</v>
      </c>
      <c r="BM2414" s="98"/>
      <c r="BN2414" s="99"/>
      <c r="BO2414" s="123"/>
      <c r="BP2414" s="123"/>
      <c r="BQ2414" s="42"/>
      <c r="BR2414" s="96"/>
    </row>
    <row r="2415" spans="1:70" ht="30" hidden="1" customHeight="1" x14ac:dyDescent="0.35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 t="s">
        <v>108</v>
      </c>
      <c r="BM2415" s="98"/>
      <c r="BN2415" s="99"/>
      <c r="BO2415" s="123"/>
      <c r="BP2415" s="123"/>
      <c r="BQ2415" s="42"/>
      <c r="BR2415" s="96"/>
    </row>
    <row r="2416" spans="1:70" ht="30" hidden="1" customHeight="1" x14ac:dyDescent="0.35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 t="s">
        <v>108</v>
      </c>
      <c r="BM2416" s="98"/>
      <c r="BN2416" s="99"/>
      <c r="BO2416" s="123"/>
      <c r="BP2416" s="123"/>
      <c r="BQ2416" s="42"/>
      <c r="BR2416" s="96"/>
    </row>
    <row r="2417" spans="1:70" ht="30" hidden="1" customHeight="1" x14ac:dyDescent="0.35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 t="s">
        <v>108</v>
      </c>
      <c r="BM2417" s="98"/>
      <c r="BN2417" s="99"/>
      <c r="BO2417" s="123"/>
      <c r="BP2417" s="123"/>
      <c r="BQ2417" s="42"/>
      <c r="BR2417" s="96"/>
    </row>
    <row r="2418" spans="1:70" ht="30" hidden="1" customHeight="1" x14ac:dyDescent="0.35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 t="s">
        <v>108</v>
      </c>
      <c r="BM2418" s="98"/>
      <c r="BN2418" s="99"/>
      <c r="BO2418" s="123"/>
      <c r="BP2418" s="123"/>
      <c r="BQ2418" s="42"/>
      <c r="BR2418" s="96"/>
    </row>
    <row r="2419" spans="1:70" ht="30" hidden="1" customHeight="1" x14ac:dyDescent="0.35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 t="s">
        <v>108</v>
      </c>
      <c r="BM2419" s="98"/>
      <c r="BN2419" s="99"/>
      <c r="BO2419" s="123"/>
      <c r="BP2419" s="123"/>
      <c r="BQ2419" s="42"/>
      <c r="BR2419" s="96"/>
    </row>
    <row r="2420" spans="1:70" ht="30" hidden="1" customHeight="1" x14ac:dyDescent="0.35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 t="s">
        <v>108</v>
      </c>
      <c r="BM2420" s="98"/>
      <c r="BN2420" s="99"/>
      <c r="BO2420" s="123"/>
      <c r="BP2420" s="123"/>
      <c r="BQ2420" s="42"/>
      <c r="BR2420" s="96"/>
    </row>
    <row r="2421" spans="1:70" ht="30" hidden="1" customHeight="1" x14ac:dyDescent="0.35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 t="s">
        <v>108</v>
      </c>
      <c r="BM2421" s="98"/>
      <c r="BN2421" s="99"/>
      <c r="BO2421" s="123"/>
      <c r="BP2421" s="123"/>
      <c r="BQ2421" s="42"/>
      <c r="BR2421" s="96"/>
    </row>
    <row r="2422" spans="1:70" ht="30" hidden="1" customHeight="1" x14ac:dyDescent="0.35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 t="s">
        <v>108</v>
      </c>
      <c r="BM2422" s="98"/>
      <c r="BN2422" s="99"/>
      <c r="BO2422" s="123"/>
      <c r="BP2422" s="123"/>
      <c r="BQ2422" s="42"/>
      <c r="BR2422" s="96"/>
    </row>
    <row r="2423" spans="1:70" ht="30" hidden="1" customHeight="1" x14ac:dyDescent="0.35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 t="s">
        <v>108</v>
      </c>
      <c r="BM2423" s="98"/>
      <c r="BN2423" s="99"/>
      <c r="BO2423" s="123"/>
      <c r="BP2423" s="123"/>
      <c r="BQ2423" s="42"/>
      <c r="BR2423" s="96"/>
    </row>
    <row r="2424" spans="1:70" ht="30" hidden="1" customHeight="1" x14ac:dyDescent="0.35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 t="s">
        <v>108</v>
      </c>
      <c r="BM2424" s="98"/>
      <c r="BN2424" s="99"/>
      <c r="BO2424" s="123"/>
      <c r="BP2424" s="123"/>
      <c r="BQ2424" s="42"/>
      <c r="BR2424" s="96"/>
    </row>
    <row r="2425" spans="1:70" ht="30" hidden="1" customHeight="1" x14ac:dyDescent="0.35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 t="s">
        <v>108</v>
      </c>
      <c r="BM2425" s="98"/>
      <c r="BN2425" s="99"/>
      <c r="BO2425" s="123"/>
      <c r="BP2425" s="123"/>
      <c r="BQ2425" s="42"/>
      <c r="BR2425" s="96"/>
    </row>
    <row r="2426" spans="1:70" ht="30" hidden="1" customHeight="1" x14ac:dyDescent="0.35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 t="s">
        <v>108</v>
      </c>
      <c r="BM2426" s="98"/>
      <c r="BN2426" s="99"/>
      <c r="BO2426" s="123"/>
      <c r="BP2426" s="123"/>
      <c r="BQ2426" s="42"/>
      <c r="BR2426" s="96"/>
    </row>
    <row r="2427" spans="1:70" ht="30" hidden="1" customHeight="1" x14ac:dyDescent="0.35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 t="s">
        <v>108</v>
      </c>
      <c r="BM2427" s="98"/>
      <c r="BN2427" s="99"/>
      <c r="BO2427" s="123"/>
      <c r="BP2427" s="123"/>
      <c r="BQ2427" s="42"/>
      <c r="BR2427" s="96"/>
    </row>
    <row r="2428" spans="1:70" ht="30" hidden="1" customHeight="1" x14ac:dyDescent="0.35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 t="s">
        <v>108</v>
      </c>
      <c r="BM2428" s="98"/>
      <c r="BN2428" s="99"/>
      <c r="BO2428" s="123"/>
      <c r="BP2428" s="123"/>
      <c r="BQ2428" s="42"/>
      <c r="BR2428" s="96"/>
    </row>
    <row r="2429" spans="1:70" ht="30" hidden="1" customHeight="1" x14ac:dyDescent="0.35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 t="s">
        <v>108</v>
      </c>
      <c r="BM2429" s="98"/>
      <c r="BN2429" s="99"/>
      <c r="BO2429" s="123"/>
      <c r="BP2429" s="123"/>
      <c r="BQ2429" s="42"/>
      <c r="BR2429" s="96"/>
    </row>
    <row r="2430" spans="1:70" ht="30" hidden="1" customHeight="1" x14ac:dyDescent="0.35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 t="s">
        <v>108</v>
      </c>
      <c r="BM2430" s="98"/>
      <c r="BN2430" s="99"/>
      <c r="BO2430" s="123"/>
      <c r="BP2430" s="123"/>
      <c r="BQ2430" s="42"/>
      <c r="BR2430" s="96"/>
    </row>
    <row r="2431" spans="1:70" ht="30" hidden="1" customHeight="1" x14ac:dyDescent="0.35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 t="s">
        <v>108</v>
      </c>
      <c r="BM2431" s="98"/>
      <c r="BN2431" s="99"/>
      <c r="BO2431" s="123"/>
      <c r="BP2431" s="123"/>
      <c r="BQ2431" s="42"/>
      <c r="BR2431" s="96"/>
    </row>
    <row r="2432" spans="1:70" ht="30" hidden="1" customHeight="1" x14ac:dyDescent="0.35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 t="s">
        <v>108</v>
      </c>
      <c r="BM2432" s="98"/>
      <c r="BN2432" s="99"/>
      <c r="BO2432" s="123"/>
      <c r="BP2432" s="123"/>
      <c r="BQ2432" s="42"/>
      <c r="BR2432" s="96"/>
    </row>
    <row r="2433" spans="1:70" ht="30" hidden="1" customHeight="1" x14ac:dyDescent="0.35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 t="s">
        <v>108</v>
      </c>
      <c r="BM2433" s="98"/>
      <c r="BN2433" s="99"/>
      <c r="BO2433" s="123"/>
      <c r="BP2433" s="123"/>
      <c r="BQ2433" s="42"/>
      <c r="BR2433" s="96"/>
    </row>
    <row r="2434" spans="1:70" ht="30" hidden="1" customHeight="1" x14ac:dyDescent="0.35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 t="s">
        <v>108</v>
      </c>
      <c r="BM2434" s="98"/>
      <c r="BN2434" s="99"/>
      <c r="BO2434" s="123"/>
      <c r="BP2434" s="123"/>
      <c r="BQ2434" s="42"/>
      <c r="BR2434" s="96"/>
    </row>
    <row r="2435" spans="1:70" ht="30" hidden="1" customHeight="1" x14ac:dyDescent="0.35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 t="s">
        <v>108</v>
      </c>
      <c r="BM2435" s="98"/>
      <c r="BN2435" s="99"/>
      <c r="BO2435" s="123"/>
      <c r="BP2435" s="123"/>
      <c r="BQ2435" s="42"/>
      <c r="BR2435" s="96"/>
    </row>
    <row r="2436" spans="1:70" ht="30" hidden="1" customHeight="1" x14ac:dyDescent="0.35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 t="s">
        <v>108</v>
      </c>
      <c r="BM2436" s="98"/>
      <c r="BN2436" s="99"/>
      <c r="BO2436" s="123"/>
      <c r="BP2436" s="123"/>
      <c r="BQ2436" s="42"/>
      <c r="BR2436" s="96"/>
    </row>
    <row r="2437" spans="1:70" ht="30" hidden="1" customHeight="1" x14ac:dyDescent="0.35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 t="s">
        <v>108</v>
      </c>
      <c r="BM2437" s="98"/>
      <c r="BN2437" s="99"/>
      <c r="BO2437" s="123"/>
      <c r="BP2437" s="123"/>
      <c r="BQ2437" s="42"/>
      <c r="BR2437" s="96"/>
    </row>
    <row r="2438" spans="1:70" ht="30" hidden="1" customHeight="1" x14ac:dyDescent="0.35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 t="s">
        <v>108</v>
      </c>
      <c r="BM2438" s="98"/>
      <c r="BN2438" s="99"/>
      <c r="BO2438" s="123"/>
      <c r="BP2438" s="123"/>
      <c r="BQ2438" s="42"/>
      <c r="BR2438" s="96"/>
    </row>
    <row r="2439" spans="1:70" ht="30" hidden="1" customHeight="1" x14ac:dyDescent="0.35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 t="s">
        <v>108</v>
      </c>
      <c r="BM2439" s="98"/>
      <c r="BN2439" s="99"/>
      <c r="BO2439" s="123"/>
      <c r="BP2439" s="123"/>
      <c r="BQ2439" s="42"/>
      <c r="BR2439" s="96"/>
    </row>
    <row r="2440" spans="1:70" ht="30" hidden="1" customHeight="1" x14ac:dyDescent="0.35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 t="s">
        <v>108</v>
      </c>
      <c r="BM2440" s="98"/>
      <c r="BN2440" s="99"/>
      <c r="BO2440" s="123"/>
      <c r="BP2440" s="123"/>
      <c r="BQ2440" s="42"/>
      <c r="BR2440" s="96"/>
    </row>
    <row r="2441" spans="1:70" ht="30" hidden="1" customHeight="1" x14ac:dyDescent="0.35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 t="s">
        <v>108</v>
      </c>
      <c r="BM2441" s="98"/>
      <c r="BN2441" s="99"/>
      <c r="BO2441" s="123"/>
      <c r="BP2441" s="123"/>
      <c r="BQ2441" s="42"/>
      <c r="BR2441" s="96"/>
    </row>
    <row r="2442" spans="1:70" ht="30" hidden="1" customHeight="1" x14ac:dyDescent="0.35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 t="s">
        <v>108</v>
      </c>
      <c r="BM2442" s="98"/>
      <c r="BN2442" s="99"/>
      <c r="BO2442" s="123"/>
      <c r="BP2442" s="123"/>
      <c r="BQ2442" s="42"/>
      <c r="BR2442" s="96"/>
    </row>
    <row r="2443" spans="1:70" ht="30" hidden="1" customHeight="1" x14ac:dyDescent="0.35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 t="s">
        <v>108</v>
      </c>
      <c r="BM2443" s="98"/>
      <c r="BN2443" s="99"/>
      <c r="BO2443" s="123"/>
      <c r="BP2443" s="123"/>
      <c r="BQ2443" s="42"/>
      <c r="BR2443" s="96"/>
    </row>
    <row r="2444" spans="1:70" ht="30" hidden="1" customHeight="1" x14ac:dyDescent="0.35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 t="s">
        <v>108</v>
      </c>
      <c r="BM2444" s="98"/>
      <c r="BN2444" s="99"/>
      <c r="BO2444" s="123"/>
      <c r="BP2444" s="123"/>
      <c r="BQ2444" s="42"/>
      <c r="BR2444" s="96"/>
    </row>
    <row r="2445" spans="1:70" ht="30" hidden="1" customHeight="1" x14ac:dyDescent="0.35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 t="s">
        <v>108</v>
      </c>
      <c r="BM2445" s="98"/>
      <c r="BN2445" s="99"/>
      <c r="BO2445" s="123"/>
      <c r="BP2445" s="123"/>
      <c r="BQ2445" s="42"/>
      <c r="BR2445" s="96"/>
    </row>
    <row r="2446" spans="1:70" ht="30" hidden="1" customHeight="1" x14ac:dyDescent="0.35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 t="s">
        <v>108</v>
      </c>
      <c r="BM2446" s="98"/>
      <c r="BN2446" s="99"/>
      <c r="BO2446" s="123"/>
      <c r="BP2446" s="123"/>
      <c r="BQ2446" s="42"/>
      <c r="BR2446" s="96"/>
    </row>
    <row r="2447" spans="1:70" ht="30" hidden="1" customHeight="1" x14ac:dyDescent="0.35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 t="s">
        <v>108</v>
      </c>
      <c r="BM2447" s="98"/>
      <c r="BN2447" s="99"/>
      <c r="BO2447" s="123"/>
      <c r="BP2447" s="123"/>
      <c r="BQ2447" s="42"/>
      <c r="BR2447" s="96"/>
    </row>
    <row r="2448" spans="1:70" ht="30" hidden="1" customHeight="1" x14ac:dyDescent="0.35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 t="s">
        <v>108</v>
      </c>
      <c r="BM2448" s="98"/>
      <c r="BN2448" s="99"/>
      <c r="BO2448" s="123"/>
      <c r="BP2448" s="123"/>
      <c r="BQ2448" s="42"/>
      <c r="BR2448" s="96"/>
    </row>
    <row r="2449" spans="1:70" ht="30" hidden="1" customHeight="1" x14ac:dyDescent="0.35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 t="s">
        <v>108</v>
      </c>
      <c r="BM2449" s="98"/>
      <c r="BN2449" s="99"/>
      <c r="BO2449" s="123"/>
      <c r="BP2449" s="123"/>
      <c r="BQ2449" s="42"/>
      <c r="BR2449" s="96"/>
    </row>
    <row r="2450" spans="1:70" ht="30" hidden="1" customHeight="1" x14ac:dyDescent="0.35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 t="s">
        <v>108</v>
      </c>
      <c r="BM2450" s="98"/>
      <c r="BN2450" s="99"/>
      <c r="BO2450" s="123"/>
      <c r="BP2450" s="123"/>
      <c r="BQ2450" s="42"/>
      <c r="BR2450" s="96"/>
    </row>
    <row r="2451" spans="1:70" ht="30" hidden="1" customHeight="1" x14ac:dyDescent="0.35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 t="s">
        <v>108</v>
      </c>
      <c r="BM2451" s="98"/>
      <c r="BN2451" s="99"/>
      <c r="BO2451" s="123"/>
      <c r="BP2451" s="123"/>
      <c r="BQ2451" s="42"/>
      <c r="BR2451" s="96"/>
    </row>
    <row r="2452" spans="1:70" ht="30" hidden="1" customHeight="1" x14ac:dyDescent="0.35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 t="s">
        <v>108</v>
      </c>
      <c r="BM2452" s="98"/>
      <c r="BN2452" s="99"/>
      <c r="BO2452" s="123"/>
      <c r="BP2452" s="123"/>
      <c r="BQ2452" s="42"/>
      <c r="BR2452" s="96"/>
    </row>
    <row r="2453" spans="1:70" ht="30" hidden="1" customHeight="1" x14ac:dyDescent="0.35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 t="s">
        <v>108</v>
      </c>
      <c r="BM2453" s="98"/>
      <c r="BN2453" s="99"/>
      <c r="BO2453" s="123"/>
      <c r="BP2453" s="123"/>
      <c r="BQ2453" s="42"/>
      <c r="BR2453" s="96"/>
    </row>
    <row r="2454" spans="1:70" ht="30" hidden="1" customHeight="1" x14ac:dyDescent="0.35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 t="s">
        <v>108</v>
      </c>
      <c r="BM2454" s="98"/>
      <c r="BN2454" s="99"/>
      <c r="BO2454" s="123"/>
      <c r="BP2454" s="123"/>
      <c r="BQ2454" s="42"/>
      <c r="BR2454" s="96"/>
    </row>
    <row r="2455" spans="1:70" ht="30" hidden="1" customHeight="1" x14ac:dyDescent="0.35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 t="s">
        <v>108</v>
      </c>
      <c r="BM2455" s="98"/>
      <c r="BN2455" s="99"/>
      <c r="BO2455" s="123"/>
      <c r="BP2455" s="123"/>
      <c r="BQ2455" s="42"/>
      <c r="BR2455" s="96"/>
    </row>
    <row r="2456" spans="1:70" ht="30" hidden="1" customHeight="1" x14ac:dyDescent="0.35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 t="s">
        <v>108</v>
      </c>
      <c r="BM2456" s="98"/>
      <c r="BN2456" s="99"/>
      <c r="BO2456" s="123"/>
      <c r="BP2456" s="123"/>
      <c r="BQ2456" s="42"/>
      <c r="BR2456" s="96"/>
    </row>
    <row r="2457" spans="1:70" ht="30" hidden="1" customHeight="1" x14ac:dyDescent="0.35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 t="s">
        <v>108</v>
      </c>
      <c r="BM2457" s="98"/>
      <c r="BN2457" s="99"/>
      <c r="BO2457" s="123"/>
      <c r="BP2457" s="123"/>
      <c r="BQ2457" s="42"/>
      <c r="BR2457" s="96"/>
    </row>
    <row r="2458" spans="1:70" ht="30" hidden="1" customHeight="1" x14ac:dyDescent="0.35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 t="s">
        <v>108</v>
      </c>
      <c r="BM2458" s="98"/>
      <c r="BN2458" s="99"/>
      <c r="BO2458" s="123"/>
      <c r="BP2458" s="123"/>
      <c r="BQ2458" s="42"/>
      <c r="BR2458" s="96"/>
    </row>
    <row r="2459" spans="1:70" ht="30" hidden="1" customHeight="1" x14ac:dyDescent="0.35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 t="s">
        <v>108</v>
      </c>
      <c r="BM2459" s="98"/>
      <c r="BN2459" s="99"/>
      <c r="BO2459" s="123"/>
      <c r="BP2459" s="123"/>
      <c r="BQ2459" s="42"/>
      <c r="BR2459" s="96"/>
    </row>
    <row r="2460" spans="1:70" ht="30" hidden="1" customHeight="1" x14ac:dyDescent="0.35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 t="s">
        <v>108</v>
      </c>
      <c r="BM2460" s="98"/>
      <c r="BN2460" s="99"/>
      <c r="BO2460" s="123"/>
      <c r="BP2460" s="123"/>
      <c r="BQ2460" s="42"/>
      <c r="BR2460" s="96"/>
    </row>
    <row r="2461" spans="1:70" ht="30" hidden="1" customHeight="1" x14ac:dyDescent="0.35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 t="s">
        <v>108</v>
      </c>
      <c r="BM2461" s="98"/>
      <c r="BN2461" s="99"/>
      <c r="BO2461" s="123"/>
      <c r="BP2461" s="123"/>
      <c r="BQ2461" s="42"/>
      <c r="BR2461" s="96"/>
    </row>
    <row r="2462" spans="1:70" ht="30" hidden="1" customHeight="1" x14ac:dyDescent="0.35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 t="s">
        <v>108</v>
      </c>
      <c r="BM2462" s="98"/>
      <c r="BN2462" s="99"/>
      <c r="BO2462" s="123"/>
      <c r="BP2462" s="123"/>
      <c r="BQ2462" s="42"/>
      <c r="BR2462" s="96"/>
    </row>
    <row r="2463" spans="1:70" ht="30" hidden="1" customHeight="1" x14ac:dyDescent="0.35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 t="s">
        <v>108</v>
      </c>
      <c r="BM2463" s="98"/>
      <c r="BN2463" s="99"/>
      <c r="BO2463" s="123"/>
      <c r="BP2463" s="123"/>
      <c r="BQ2463" s="42"/>
      <c r="BR2463" s="96"/>
    </row>
    <row r="2464" spans="1:70" ht="30" hidden="1" customHeight="1" x14ac:dyDescent="0.35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 t="s">
        <v>108</v>
      </c>
      <c r="BM2464" s="98"/>
      <c r="BN2464" s="99"/>
      <c r="BO2464" s="123"/>
      <c r="BP2464" s="123"/>
      <c r="BQ2464" s="42"/>
      <c r="BR2464" s="96"/>
    </row>
    <row r="2465" spans="1:70" ht="30" hidden="1" customHeight="1" x14ac:dyDescent="0.35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 t="s">
        <v>108</v>
      </c>
      <c r="BM2465" s="98"/>
      <c r="BN2465" s="99"/>
      <c r="BO2465" s="123"/>
      <c r="BP2465" s="123"/>
      <c r="BQ2465" s="42"/>
      <c r="BR2465" s="96"/>
    </row>
    <row r="2466" spans="1:70" ht="30" hidden="1" customHeight="1" x14ac:dyDescent="0.35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 t="s">
        <v>108</v>
      </c>
      <c r="BM2466" s="98"/>
      <c r="BN2466" s="99"/>
      <c r="BO2466" s="123"/>
      <c r="BP2466" s="123"/>
      <c r="BQ2466" s="42"/>
      <c r="BR2466" s="96"/>
    </row>
    <row r="2467" spans="1:70" ht="30" hidden="1" customHeight="1" x14ac:dyDescent="0.35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 t="s">
        <v>108</v>
      </c>
      <c r="BM2467" s="98"/>
      <c r="BN2467" s="99"/>
      <c r="BO2467" s="123"/>
      <c r="BP2467" s="123"/>
      <c r="BQ2467" s="42"/>
      <c r="BR2467" s="96"/>
    </row>
    <row r="2468" spans="1:70" ht="30" hidden="1" customHeight="1" x14ac:dyDescent="0.35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 t="s">
        <v>108</v>
      </c>
      <c r="BM2468" s="98"/>
      <c r="BN2468" s="99"/>
      <c r="BO2468" s="123"/>
      <c r="BP2468" s="123"/>
      <c r="BQ2468" s="42"/>
      <c r="BR2468" s="96"/>
    </row>
    <row r="2469" spans="1:70" ht="30" hidden="1" customHeight="1" x14ac:dyDescent="0.35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 t="s">
        <v>108</v>
      </c>
      <c r="BM2469" s="98"/>
      <c r="BN2469" s="99"/>
      <c r="BO2469" s="123"/>
      <c r="BP2469" s="123"/>
      <c r="BQ2469" s="42"/>
      <c r="BR2469" s="96"/>
    </row>
    <row r="2470" spans="1:70" ht="30" hidden="1" customHeight="1" x14ac:dyDescent="0.35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 t="s">
        <v>108</v>
      </c>
      <c r="BM2470" s="98"/>
      <c r="BN2470" s="99"/>
      <c r="BO2470" s="123"/>
      <c r="BP2470" s="123"/>
      <c r="BQ2470" s="42"/>
      <c r="BR2470" s="96"/>
    </row>
    <row r="2471" spans="1:70" ht="30" hidden="1" customHeight="1" x14ac:dyDescent="0.35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 t="s">
        <v>108</v>
      </c>
      <c r="BM2471" s="98"/>
      <c r="BN2471" s="99"/>
      <c r="BO2471" s="123"/>
      <c r="BP2471" s="123"/>
      <c r="BQ2471" s="42"/>
      <c r="BR2471" s="96"/>
    </row>
    <row r="2472" spans="1:70" ht="30" hidden="1" customHeight="1" x14ac:dyDescent="0.35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 t="s">
        <v>108</v>
      </c>
      <c r="BM2472" s="98"/>
      <c r="BN2472" s="99"/>
      <c r="BO2472" s="123"/>
      <c r="BP2472" s="123"/>
      <c r="BQ2472" s="42"/>
      <c r="BR2472" s="96"/>
    </row>
    <row r="2473" spans="1:70" ht="30" hidden="1" customHeight="1" x14ac:dyDescent="0.35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 t="s">
        <v>108</v>
      </c>
      <c r="BM2473" s="98"/>
      <c r="BN2473" s="99"/>
      <c r="BO2473" s="123"/>
      <c r="BP2473" s="123"/>
      <c r="BQ2473" s="42"/>
      <c r="BR2473" s="96"/>
    </row>
    <row r="2474" spans="1:70" ht="30" hidden="1" customHeight="1" x14ac:dyDescent="0.35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 t="s">
        <v>108</v>
      </c>
      <c r="BM2474" s="98"/>
      <c r="BN2474" s="99"/>
      <c r="BO2474" s="123"/>
      <c r="BP2474" s="123"/>
      <c r="BQ2474" s="42"/>
      <c r="BR2474" s="96"/>
    </row>
    <row r="2475" spans="1:70" ht="30" hidden="1" customHeight="1" x14ac:dyDescent="0.35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 t="s">
        <v>108</v>
      </c>
      <c r="BM2475" s="98"/>
      <c r="BN2475" s="99"/>
      <c r="BO2475" s="123"/>
      <c r="BP2475" s="123"/>
      <c r="BQ2475" s="42"/>
      <c r="BR2475" s="96"/>
    </row>
    <row r="2476" spans="1:70" ht="30" hidden="1" customHeight="1" x14ac:dyDescent="0.35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 t="s">
        <v>108</v>
      </c>
      <c r="BM2476" s="98"/>
      <c r="BN2476" s="99"/>
      <c r="BO2476" s="123"/>
      <c r="BP2476" s="123"/>
      <c r="BQ2476" s="42"/>
      <c r="BR2476" s="96"/>
    </row>
    <row r="2477" spans="1:70" ht="30" hidden="1" customHeight="1" x14ac:dyDescent="0.35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 t="s">
        <v>108</v>
      </c>
      <c r="BM2477" s="98"/>
      <c r="BN2477" s="99"/>
      <c r="BO2477" s="123"/>
      <c r="BP2477" s="123"/>
      <c r="BQ2477" s="42"/>
      <c r="BR2477" s="96"/>
    </row>
    <row r="2478" spans="1:70" ht="30" hidden="1" customHeight="1" x14ac:dyDescent="0.35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 t="s">
        <v>108</v>
      </c>
      <c r="BM2478" s="98"/>
      <c r="BN2478" s="99"/>
      <c r="BO2478" s="123"/>
      <c r="BP2478" s="123"/>
      <c r="BQ2478" s="42"/>
      <c r="BR2478" s="96"/>
    </row>
    <row r="2479" spans="1:70" ht="30" hidden="1" customHeight="1" x14ac:dyDescent="0.35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 t="s">
        <v>108</v>
      </c>
      <c r="BM2479" s="98"/>
      <c r="BN2479" s="99"/>
      <c r="BO2479" s="123"/>
      <c r="BP2479" s="123"/>
      <c r="BQ2479" s="42"/>
      <c r="BR2479" s="96"/>
    </row>
    <row r="2480" spans="1:70" ht="30" hidden="1" customHeight="1" x14ac:dyDescent="0.35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 t="s">
        <v>108</v>
      </c>
      <c r="BM2480" s="98"/>
      <c r="BN2480" s="99"/>
      <c r="BO2480" s="123"/>
      <c r="BP2480" s="123"/>
      <c r="BQ2480" s="42"/>
      <c r="BR2480" s="96"/>
    </row>
    <row r="2481" spans="1:70" ht="30" hidden="1" customHeight="1" x14ac:dyDescent="0.35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 t="s">
        <v>108</v>
      </c>
      <c r="BM2481" s="98"/>
      <c r="BN2481" s="99"/>
      <c r="BO2481" s="123"/>
      <c r="BP2481" s="123"/>
      <c r="BQ2481" s="42"/>
      <c r="BR2481" s="96"/>
    </row>
    <row r="2482" spans="1:70" ht="30" hidden="1" customHeight="1" x14ac:dyDescent="0.35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 t="s">
        <v>108</v>
      </c>
      <c r="BM2482" s="98"/>
      <c r="BN2482" s="99"/>
      <c r="BO2482" s="123"/>
      <c r="BP2482" s="123"/>
      <c r="BQ2482" s="42"/>
      <c r="BR2482" s="96"/>
    </row>
    <row r="2483" spans="1:70" ht="30" hidden="1" customHeight="1" x14ac:dyDescent="0.35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 t="s">
        <v>108</v>
      </c>
      <c r="BM2483" s="98"/>
      <c r="BN2483" s="99"/>
      <c r="BO2483" s="123"/>
      <c r="BP2483" s="123"/>
      <c r="BQ2483" s="42"/>
      <c r="BR2483" s="96"/>
    </row>
    <row r="2484" spans="1:70" ht="30" hidden="1" customHeight="1" x14ac:dyDescent="0.35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 t="s">
        <v>108</v>
      </c>
      <c r="BM2484" s="98"/>
      <c r="BN2484" s="99"/>
      <c r="BO2484" s="123"/>
      <c r="BP2484" s="123"/>
      <c r="BQ2484" s="42"/>
      <c r="BR2484" s="96"/>
    </row>
    <row r="2485" spans="1:70" ht="30" hidden="1" customHeight="1" x14ac:dyDescent="0.35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 t="s">
        <v>108</v>
      </c>
      <c r="BM2485" s="98"/>
      <c r="BN2485" s="99"/>
      <c r="BO2485" s="123"/>
      <c r="BP2485" s="123"/>
      <c r="BQ2485" s="42"/>
      <c r="BR2485" s="96"/>
    </row>
    <row r="2486" spans="1:70" ht="30" hidden="1" customHeight="1" x14ac:dyDescent="0.35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 t="s">
        <v>108</v>
      </c>
      <c r="BM2486" s="98"/>
      <c r="BN2486" s="99"/>
      <c r="BO2486" s="123"/>
      <c r="BP2486" s="123"/>
      <c r="BQ2486" s="42"/>
      <c r="BR2486" s="96"/>
    </row>
    <row r="2487" spans="1:70" ht="30" hidden="1" customHeight="1" x14ac:dyDescent="0.35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 t="s">
        <v>108</v>
      </c>
      <c r="BM2487" s="98"/>
      <c r="BN2487" s="99"/>
      <c r="BO2487" s="123"/>
      <c r="BP2487" s="123"/>
      <c r="BQ2487" s="42"/>
      <c r="BR2487" s="96"/>
    </row>
    <row r="2488" spans="1:70" ht="30" hidden="1" customHeight="1" x14ac:dyDescent="0.35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 t="s">
        <v>108</v>
      </c>
      <c r="BM2488" s="98"/>
      <c r="BN2488" s="99"/>
      <c r="BO2488" s="123"/>
      <c r="BP2488" s="123"/>
      <c r="BQ2488" s="42"/>
      <c r="BR2488" s="96"/>
    </row>
    <row r="2489" spans="1:70" ht="30" hidden="1" customHeight="1" x14ac:dyDescent="0.35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 t="s">
        <v>108</v>
      </c>
      <c r="BM2489" s="98"/>
      <c r="BN2489" s="99"/>
      <c r="BO2489" s="123"/>
      <c r="BP2489" s="123"/>
      <c r="BQ2489" s="42"/>
      <c r="BR2489" s="96"/>
    </row>
    <row r="2490" spans="1:70" ht="30" hidden="1" customHeight="1" x14ac:dyDescent="0.35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 t="s">
        <v>108</v>
      </c>
      <c r="BM2490" s="98"/>
      <c r="BN2490" s="99"/>
      <c r="BO2490" s="123"/>
      <c r="BP2490" s="123"/>
      <c r="BQ2490" s="42"/>
      <c r="BR2490" s="96"/>
    </row>
    <row r="2491" spans="1:70" ht="30" hidden="1" customHeight="1" x14ac:dyDescent="0.35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 t="s">
        <v>108</v>
      </c>
      <c r="BM2491" s="98"/>
      <c r="BN2491" s="99"/>
      <c r="BO2491" s="123"/>
      <c r="BP2491" s="123"/>
      <c r="BQ2491" s="42"/>
      <c r="BR2491" s="96"/>
    </row>
    <row r="2492" spans="1:70" ht="30" hidden="1" customHeight="1" x14ac:dyDescent="0.35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 t="s">
        <v>108</v>
      </c>
      <c r="BM2492" s="98"/>
      <c r="BN2492" s="99"/>
      <c r="BO2492" s="123"/>
      <c r="BP2492" s="123"/>
      <c r="BQ2492" s="42"/>
      <c r="BR2492" s="96"/>
    </row>
    <row r="2493" spans="1:70" ht="30" hidden="1" customHeight="1" x14ac:dyDescent="0.35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 t="s">
        <v>108</v>
      </c>
      <c r="BM2493" s="98"/>
      <c r="BN2493" s="99"/>
      <c r="BO2493" s="123"/>
      <c r="BP2493" s="123"/>
      <c r="BQ2493" s="42"/>
      <c r="BR2493" s="96"/>
    </row>
    <row r="2494" spans="1:70" ht="30" hidden="1" customHeight="1" x14ac:dyDescent="0.35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 t="s">
        <v>108</v>
      </c>
      <c r="BM2494" s="98"/>
      <c r="BN2494" s="99"/>
      <c r="BO2494" s="123"/>
      <c r="BP2494" s="123"/>
      <c r="BQ2494" s="42"/>
      <c r="BR2494" s="96"/>
    </row>
    <row r="2495" spans="1:70" ht="30" hidden="1" customHeight="1" x14ac:dyDescent="0.35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 t="s">
        <v>108</v>
      </c>
      <c r="BM2495" s="98"/>
      <c r="BN2495" s="99"/>
      <c r="BO2495" s="123"/>
      <c r="BP2495" s="123"/>
      <c r="BQ2495" s="42"/>
      <c r="BR2495" s="96"/>
    </row>
    <row r="2496" spans="1:70" ht="30" hidden="1" customHeight="1" x14ac:dyDescent="0.35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 t="s">
        <v>108</v>
      </c>
      <c r="BM2496" s="98"/>
      <c r="BN2496" s="99"/>
      <c r="BO2496" s="123"/>
      <c r="BP2496" s="123"/>
      <c r="BQ2496" s="42"/>
      <c r="BR2496" s="96"/>
    </row>
    <row r="2497" spans="1:70" ht="30" hidden="1" customHeight="1" x14ac:dyDescent="0.35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 t="s">
        <v>108</v>
      </c>
      <c r="BM2497" s="98"/>
      <c r="BN2497" s="99"/>
      <c r="BO2497" s="123"/>
      <c r="BP2497" s="123"/>
      <c r="BQ2497" s="42"/>
      <c r="BR2497" s="96"/>
    </row>
    <row r="2498" spans="1:70" ht="30" hidden="1" customHeight="1" x14ac:dyDescent="0.35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 t="s">
        <v>108</v>
      </c>
      <c r="BM2498" s="98"/>
      <c r="BN2498" s="99"/>
      <c r="BO2498" s="123"/>
      <c r="BP2498" s="123"/>
      <c r="BQ2498" s="42"/>
      <c r="BR2498" s="96"/>
    </row>
    <row r="2499" spans="1:70" ht="30" hidden="1" customHeight="1" x14ac:dyDescent="0.35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 t="s">
        <v>108</v>
      </c>
      <c r="BM2499" s="98"/>
      <c r="BN2499" s="99"/>
      <c r="BO2499" s="123"/>
      <c r="BP2499" s="123"/>
      <c r="BQ2499" s="42"/>
      <c r="BR2499" s="96"/>
    </row>
    <row r="2500" spans="1:70" ht="30" hidden="1" customHeight="1" x14ac:dyDescent="0.35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 t="s">
        <v>108</v>
      </c>
      <c r="BM2500" s="98"/>
      <c r="BN2500" s="99"/>
      <c r="BO2500" s="123"/>
      <c r="BP2500" s="123"/>
      <c r="BQ2500" s="42"/>
      <c r="BR2500" s="96"/>
    </row>
    <row r="2501" spans="1:70" ht="30" hidden="1" customHeight="1" x14ac:dyDescent="0.35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 t="s">
        <v>108</v>
      </c>
      <c r="BM2501" s="98"/>
      <c r="BN2501" s="99"/>
      <c r="BO2501" s="123"/>
      <c r="BP2501" s="123"/>
      <c r="BQ2501" s="42"/>
      <c r="BR2501" s="96"/>
    </row>
    <row r="2502" spans="1:70" ht="30" hidden="1" customHeight="1" x14ac:dyDescent="0.35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 t="s">
        <v>108</v>
      </c>
      <c r="BM2502" s="98"/>
      <c r="BN2502" s="99"/>
      <c r="BO2502" s="123"/>
      <c r="BP2502" s="123"/>
      <c r="BQ2502" s="42"/>
      <c r="BR2502" s="96"/>
    </row>
    <row r="2503" spans="1:70" ht="30" hidden="1" customHeight="1" x14ac:dyDescent="0.35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 t="s">
        <v>108</v>
      </c>
      <c r="BM2503" s="98"/>
      <c r="BN2503" s="99"/>
      <c r="BO2503" s="123"/>
      <c r="BP2503" s="123"/>
      <c r="BQ2503" s="42"/>
      <c r="BR2503" s="96"/>
    </row>
    <row r="2504" spans="1:70" ht="30" hidden="1" customHeight="1" x14ac:dyDescent="0.35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 t="s">
        <v>108</v>
      </c>
      <c r="BM2504" s="98"/>
      <c r="BN2504" s="99"/>
      <c r="BO2504" s="123"/>
      <c r="BP2504" s="123"/>
      <c r="BQ2504" s="42"/>
      <c r="BR2504" s="96"/>
    </row>
    <row r="2505" spans="1:70" ht="30" hidden="1" customHeight="1" x14ac:dyDescent="0.35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 t="s">
        <v>108</v>
      </c>
      <c r="BM2505" s="98"/>
      <c r="BN2505" s="99"/>
      <c r="BO2505" s="123"/>
      <c r="BP2505" s="123"/>
      <c r="BQ2505" s="42"/>
      <c r="BR2505" s="96"/>
    </row>
    <row r="2506" spans="1:70" ht="30" hidden="1" customHeight="1" x14ac:dyDescent="0.35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 t="s">
        <v>108</v>
      </c>
      <c r="BM2506" s="98"/>
      <c r="BN2506" s="99"/>
      <c r="BO2506" s="123"/>
      <c r="BP2506" s="123"/>
      <c r="BQ2506" s="42"/>
      <c r="BR2506" s="96"/>
    </row>
    <row r="2507" spans="1:70" ht="30" hidden="1" customHeight="1" x14ac:dyDescent="0.35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 t="s">
        <v>108</v>
      </c>
      <c r="BM2507" s="98"/>
      <c r="BN2507" s="99"/>
      <c r="BO2507" s="123"/>
      <c r="BP2507" s="123"/>
      <c r="BQ2507" s="42"/>
      <c r="BR2507" s="96"/>
    </row>
    <row r="2508" spans="1:70" ht="30" hidden="1" customHeight="1" x14ac:dyDescent="0.35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 t="s">
        <v>108</v>
      </c>
      <c r="BM2508" s="98"/>
      <c r="BN2508" s="99"/>
      <c r="BO2508" s="123"/>
      <c r="BP2508" s="123"/>
      <c r="BQ2508" s="42"/>
      <c r="BR2508" s="96"/>
    </row>
    <row r="2509" spans="1:70" ht="30" hidden="1" customHeight="1" x14ac:dyDescent="0.35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 t="s">
        <v>108</v>
      </c>
      <c r="BM2509" s="98"/>
      <c r="BN2509" s="99"/>
      <c r="BO2509" s="123"/>
      <c r="BP2509" s="123"/>
      <c r="BQ2509" s="42"/>
      <c r="BR2509" s="96"/>
    </row>
    <row r="2510" spans="1:70" ht="30" hidden="1" customHeight="1" x14ac:dyDescent="0.35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 t="s">
        <v>108</v>
      </c>
      <c r="BM2510" s="98"/>
      <c r="BN2510" s="99"/>
      <c r="BO2510" s="123"/>
      <c r="BP2510" s="123"/>
      <c r="BQ2510" s="42"/>
      <c r="BR2510" s="96"/>
    </row>
    <row r="2511" spans="1:70" ht="30" hidden="1" customHeight="1" x14ac:dyDescent="0.35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 t="s">
        <v>108</v>
      </c>
      <c r="BM2511" s="98"/>
      <c r="BN2511" s="99"/>
      <c r="BO2511" s="123"/>
      <c r="BP2511" s="123"/>
      <c r="BQ2511" s="42"/>
      <c r="BR2511" s="96"/>
    </row>
    <row r="2512" spans="1:70" ht="30" hidden="1" customHeight="1" x14ac:dyDescent="0.35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 t="s">
        <v>108</v>
      </c>
      <c r="BM2512" s="98"/>
      <c r="BN2512" s="99"/>
      <c r="BO2512" s="123"/>
      <c r="BP2512" s="123"/>
      <c r="BQ2512" s="42"/>
      <c r="BR2512" s="96"/>
    </row>
    <row r="2513" spans="1:70" ht="30" hidden="1" customHeight="1" x14ac:dyDescent="0.35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 t="s">
        <v>108</v>
      </c>
      <c r="BM2513" s="98"/>
      <c r="BN2513" s="99"/>
      <c r="BO2513" s="123"/>
      <c r="BP2513" s="123"/>
      <c r="BQ2513" s="42"/>
      <c r="BR2513" s="96"/>
    </row>
    <row r="2514" spans="1:70" ht="30" hidden="1" customHeight="1" x14ac:dyDescent="0.35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 t="s">
        <v>108</v>
      </c>
      <c r="BM2514" s="98"/>
      <c r="BN2514" s="99"/>
      <c r="BO2514" s="123"/>
      <c r="BP2514" s="123"/>
      <c r="BQ2514" s="42"/>
      <c r="BR2514" s="96"/>
    </row>
    <row r="2515" spans="1:70" ht="30" hidden="1" customHeight="1" x14ac:dyDescent="0.35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 t="s">
        <v>108</v>
      </c>
      <c r="BM2515" s="98"/>
      <c r="BN2515" s="99"/>
      <c r="BO2515" s="123"/>
      <c r="BP2515" s="123"/>
      <c r="BQ2515" s="42"/>
      <c r="BR2515" s="96"/>
    </row>
    <row r="2516" spans="1:70" ht="30" hidden="1" customHeight="1" x14ac:dyDescent="0.35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 t="s">
        <v>108</v>
      </c>
      <c r="BM2516" s="98"/>
      <c r="BN2516" s="99"/>
      <c r="BO2516" s="123"/>
      <c r="BP2516" s="123"/>
      <c r="BQ2516" s="42"/>
      <c r="BR2516" s="96"/>
    </row>
    <row r="2517" spans="1:70" ht="30" hidden="1" customHeight="1" x14ac:dyDescent="0.35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 t="s">
        <v>108</v>
      </c>
      <c r="BM2517" s="98"/>
      <c r="BN2517" s="99"/>
      <c r="BO2517" s="123"/>
      <c r="BP2517" s="123"/>
      <c r="BQ2517" s="42"/>
      <c r="BR2517" s="96"/>
    </row>
    <row r="2518" spans="1:70" ht="30" hidden="1" customHeight="1" x14ac:dyDescent="0.35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 t="s">
        <v>108</v>
      </c>
      <c r="BM2518" s="98"/>
      <c r="BN2518" s="99"/>
      <c r="BO2518" s="123"/>
      <c r="BP2518" s="123"/>
      <c r="BQ2518" s="42"/>
      <c r="BR2518" s="96"/>
    </row>
    <row r="2519" spans="1:70" ht="30" hidden="1" customHeight="1" x14ac:dyDescent="0.35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 t="s">
        <v>108</v>
      </c>
      <c r="BM2519" s="98"/>
      <c r="BN2519" s="99"/>
      <c r="BO2519" s="123"/>
      <c r="BP2519" s="123"/>
      <c r="BQ2519" s="42"/>
      <c r="BR2519" s="96"/>
    </row>
    <row r="2520" spans="1:70" ht="30" hidden="1" customHeight="1" x14ac:dyDescent="0.35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 t="s">
        <v>108</v>
      </c>
      <c r="BM2520" s="98"/>
      <c r="BN2520" s="99"/>
      <c r="BO2520" s="123"/>
      <c r="BP2520" s="123"/>
      <c r="BQ2520" s="42"/>
      <c r="BR2520" s="96"/>
    </row>
    <row r="2521" spans="1:70" ht="30" hidden="1" customHeight="1" x14ac:dyDescent="0.35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 t="s">
        <v>108</v>
      </c>
      <c r="BM2521" s="98"/>
      <c r="BN2521" s="99"/>
      <c r="BO2521" s="123"/>
      <c r="BP2521" s="123"/>
      <c r="BQ2521" s="42"/>
      <c r="BR2521" s="96"/>
    </row>
    <row r="2522" spans="1:70" ht="30" hidden="1" customHeight="1" x14ac:dyDescent="0.35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 t="s">
        <v>108</v>
      </c>
      <c r="BM2522" s="98"/>
      <c r="BN2522" s="99"/>
      <c r="BO2522" s="123"/>
      <c r="BP2522" s="123"/>
      <c r="BQ2522" s="42"/>
      <c r="BR2522" s="96"/>
    </row>
    <row r="2523" spans="1:70" ht="30" hidden="1" customHeight="1" x14ac:dyDescent="0.35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 t="s">
        <v>108</v>
      </c>
      <c r="BM2523" s="98"/>
      <c r="BN2523" s="99"/>
      <c r="BO2523" s="123"/>
      <c r="BP2523" s="123"/>
      <c r="BQ2523" s="42"/>
      <c r="BR2523" s="96"/>
    </row>
    <row r="2524" spans="1:70" ht="30" hidden="1" customHeight="1" x14ac:dyDescent="0.35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 t="s">
        <v>108</v>
      </c>
      <c r="BM2524" s="98"/>
      <c r="BN2524" s="99"/>
      <c r="BO2524" s="123"/>
      <c r="BP2524" s="123"/>
      <c r="BQ2524" s="42"/>
      <c r="BR2524" s="96"/>
    </row>
    <row r="2525" spans="1:70" ht="30" hidden="1" customHeight="1" x14ac:dyDescent="0.35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 t="s">
        <v>108</v>
      </c>
      <c r="BM2525" s="98"/>
      <c r="BN2525" s="99"/>
      <c r="BO2525" s="123"/>
      <c r="BP2525" s="123"/>
      <c r="BQ2525" s="42"/>
      <c r="BR2525" s="96"/>
    </row>
    <row r="2526" spans="1:70" ht="30" hidden="1" customHeight="1" x14ac:dyDescent="0.35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 t="s">
        <v>108</v>
      </c>
      <c r="BM2526" s="98"/>
      <c r="BN2526" s="99"/>
      <c r="BO2526" s="123"/>
      <c r="BP2526" s="123"/>
      <c r="BQ2526" s="42"/>
      <c r="BR2526" s="96"/>
    </row>
    <row r="2527" spans="1:70" ht="30" hidden="1" customHeight="1" x14ac:dyDescent="0.35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 t="s">
        <v>108</v>
      </c>
      <c r="BM2527" s="98"/>
      <c r="BN2527" s="99"/>
      <c r="BO2527" s="123"/>
      <c r="BP2527" s="123"/>
      <c r="BQ2527" s="42"/>
      <c r="BR2527" s="96"/>
    </row>
    <row r="2528" spans="1:70" ht="30" hidden="1" customHeight="1" x14ac:dyDescent="0.35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 t="s">
        <v>108</v>
      </c>
      <c r="BM2528" s="98"/>
      <c r="BN2528" s="99"/>
      <c r="BO2528" s="123"/>
      <c r="BP2528" s="123"/>
      <c r="BQ2528" s="42"/>
      <c r="BR2528" s="96"/>
    </row>
    <row r="2529" spans="1:70" ht="30" hidden="1" customHeight="1" x14ac:dyDescent="0.35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 t="s">
        <v>108</v>
      </c>
      <c r="BM2529" s="98"/>
      <c r="BN2529" s="99"/>
      <c r="BO2529" s="123"/>
      <c r="BP2529" s="123"/>
      <c r="BQ2529" s="42"/>
      <c r="BR2529" s="96"/>
    </row>
    <row r="2530" spans="1:70" ht="30" hidden="1" customHeight="1" x14ac:dyDescent="0.35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 t="s">
        <v>108</v>
      </c>
      <c r="BM2530" s="98"/>
      <c r="BN2530" s="99"/>
      <c r="BO2530" s="123"/>
      <c r="BP2530" s="123"/>
      <c r="BQ2530" s="42"/>
      <c r="BR2530" s="96"/>
    </row>
    <row r="2531" spans="1:70" ht="30" hidden="1" customHeight="1" x14ac:dyDescent="0.35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 t="s">
        <v>108</v>
      </c>
      <c r="BM2531" s="98"/>
      <c r="BN2531" s="99"/>
      <c r="BO2531" s="123"/>
      <c r="BP2531" s="123"/>
      <c r="BQ2531" s="42"/>
      <c r="BR2531" s="96"/>
    </row>
    <row r="2532" spans="1:70" ht="30" hidden="1" customHeight="1" x14ac:dyDescent="0.35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 t="s">
        <v>108</v>
      </c>
      <c r="BM2532" s="98"/>
      <c r="BN2532" s="99"/>
      <c r="BO2532" s="123"/>
      <c r="BP2532" s="123"/>
      <c r="BQ2532" s="42"/>
      <c r="BR2532" s="96"/>
    </row>
    <row r="2533" spans="1:70" ht="30" hidden="1" customHeight="1" x14ac:dyDescent="0.35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 t="s">
        <v>108</v>
      </c>
      <c r="BM2533" s="98"/>
      <c r="BN2533" s="99"/>
      <c r="BO2533" s="123"/>
      <c r="BP2533" s="123"/>
      <c r="BQ2533" s="42"/>
      <c r="BR2533" s="96"/>
    </row>
    <row r="2534" spans="1:70" ht="30" hidden="1" customHeight="1" x14ac:dyDescent="0.35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 t="s">
        <v>108</v>
      </c>
      <c r="BM2534" s="98"/>
      <c r="BN2534" s="99"/>
      <c r="BO2534" s="123"/>
      <c r="BP2534" s="123"/>
      <c r="BQ2534" s="42"/>
      <c r="BR2534" s="96"/>
    </row>
    <row r="2535" spans="1:70" ht="30" hidden="1" customHeight="1" x14ac:dyDescent="0.35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 t="s">
        <v>108</v>
      </c>
      <c r="BM2535" s="98"/>
      <c r="BN2535" s="99"/>
      <c r="BO2535" s="123"/>
      <c r="BP2535" s="123"/>
      <c r="BQ2535" s="42"/>
      <c r="BR2535" s="96"/>
    </row>
    <row r="2536" spans="1:70" ht="30" hidden="1" customHeight="1" x14ac:dyDescent="0.35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 t="s">
        <v>108</v>
      </c>
      <c r="BM2536" s="98"/>
      <c r="BN2536" s="99"/>
      <c r="BO2536" s="123"/>
      <c r="BP2536" s="123"/>
      <c r="BQ2536" s="42"/>
      <c r="BR2536" s="96"/>
    </row>
    <row r="2537" spans="1:70" ht="30" hidden="1" customHeight="1" x14ac:dyDescent="0.35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 t="s">
        <v>108</v>
      </c>
      <c r="BM2537" s="98"/>
      <c r="BN2537" s="99"/>
      <c r="BO2537" s="123"/>
      <c r="BP2537" s="123"/>
      <c r="BQ2537" s="42"/>
      <c r="BR2537" s="96"/>
    </row>
    <row r="2538" spans="1:70" ht="30" hidden="1" customHeight="1" x14ac:dyDescent="0.35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 t="s">
        <v>108</v>
      </c>
      <c r="BM2538" s="98"/>
      <c r="BN2538" s="99"/>
      <c r="BO2538" s="123"/>
      <c r="BP2538" s="123"/>
      <c r="BQ2538" s="42"/>
      <c r="BR2538" s="96"/>
    </row>
    <row r="2539" spans="1:70" ht="30" hidden="1" customHeight="1" x14ac:dyDescent="0.35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 t="s">
        <v>108</v>
      </c>
      <c r="BM2539" s="98"/>
      <c r="BN2539" s="99"/>
      <c r="BO2539" s="123"/>
      <c r="BP2539" s="123"/>
      <c r="BQ2539" s="42"/>
      <c r="BR2539" s="96"/>
    </row>
    <row r="2540" spans="1:70" ht="30" hidden="1" customHeight="1" x14ac:dyDescent="0.35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 t="s">
        <v>108</v>
      </c>
      <c r="BM2540" s="98"/>
      <c r="BN2540" s="99"/>
      <c r="BO2540" s="123"/>
      <c r="BP2540" s="123"/>
      <c r="BQ2540" s="42"/>
      <c r="BR2540" s="96"/>
    </row>
    <row r="2541" spans="1:70" ht="30" hidden="1" customHeight="1" x14ac:dyDescent="0.35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 t="s">
        <v>108</v>
      </c>
      <c r="BM2541" s="98"/>
      <c r="BN2541" s="99"/>
      <c r="BO2541" s="123"/>
      <c r="BP2541" s="123"/>
      <c r="BQ2541" s="42"/>
      <c r="BR2541" s="96"/>
    </row>
    <row r="2542" spans="1:70" ht="30" hidden="1" customHeight="1" x14ac:dyDescent="0.35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 t="s">
        <v>108</v>
      </c>
      <c r="BM2542" s="98"/>
      <c r="BN2542" s="99"/>
      <c r="BO2542" s="123"/>
      <c r="BP2542" s="123"/>
      <c r="BQ2542" s="42"/>
      <c r="BR2542" s="96"/>
    </row>
    <row r="2543" spans="1:70" ht="30" hidden="1" customHeight="1" x14ac:dyDescent="0.35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 t="s">
        <v>108</v>
      </c>
      <c r="BM2543" s="98"/>
      <c r="BN2543" s="99"/>
      <c r="BO2543" s="123"/>
      <c r="BP2543" s="123"/>
      <c r="BQ2543" s="42"/>
      <c r="BR2543" s="96"/>
    </row>
    <row r="2544" spans="1:70" ht="30" hidden="1" customHeight="1" x14ac:dyDescent="0.35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 t="s">
        <v>108</v>
      </c>
      <c r="BM2544" s="98"/>
      <c r="BN2544" s="99"/>
      <c r="BO2544" s="123"/>
      <c r="BP2544" s="123"/>
      <c r="BQ2544" s="42"/>
      <c r="BR2544" s="96"/>
    </row>
    <row r="2545" spans="1:70" ht="30" hidden="1" customHeight="1" x14ac:dyDescent="0.35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 t="s">
        <v>108</v>
      </c>
      <c r="BM2545" s="98"/>
      <c r="BN2545" s="99"/>
      <c r="BO2545" s="123"/>
      <c r="BP2545" s="123"/>
      <c r="BQ2545" s="42"/>
      <c r="BR2545" s="96"/>
    </row>
    <row r="2546" spans="1:70" ht="30" hidden="1" customHeight="1" x14ac:dyDescent="0.35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 t="s">
        <v>108</v>
      </c>
      <c r="BM2546" s="98"/>
      <c r="BN2546" s="99"/>
      <c r="BO2546" s="123"/>
      <c r="BP2546" s="123"/>
      <c r="BQ2546" s="42"/>
      <c r="BR2546" s="96"/>
    </row>
    <row r="2547" spans="1:70" ht="30" hidden="1" customHeight="1" x14ac:dyDescent="0.35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 t="s">
        <v>108</v>
      </c>
      <c r="BM2547" s="98"/>
      <c r="BN2547" s="99"/>
      <c r="BO2547" s="123"/>
      <c r="BP2547" s="123"/>
      <c r="BQ2547" s="42"/>
      <c r="BR2547" s="96"/>
    </row>
    <row r="2548" spans="1:70" ht="30" hidden="1" customHeight="1" x14ac:dyDescent="0.35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 t="s">
        <v>108</v>
      </c>
      <c r="BM2548" s="98"/>
      <c r="BN2548" s="99"/>
      <c r="BO2548" s="123"/>
      <c r="BP2548" s="123"/>
      <c r="BQ2548" s="42"/>
      <c r="BR2548" s="96"/>
    </row>
    <row r="2549" spans="1:70" ht="30" hidden="1" customHeight="1" x14ac:dyDescent="0.35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 t="s">
        <v>108</v>
      </c>
      <c r="BM2549" s="98"/>
      <c r="BN2549" s="99"/>
      <c r="BO2549" s="123"/>
      <c r="BP2549" s="123"/>
      <c r="BQ2549" s="42"/>
      <c r="BR2549" s="96"/>
    </row>
    <row r="2550" spans="1:70" ht="30" hidden="1" customHeight="1" x14ac:dyDescent="0.35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 t="s">
        <v>108</v>
      </c>
      <c r="BM2550" s="98"/>
      <c r="BN2550" s="99"/>
      <c r="BO2550" s="123"/>
      <c r="BP2550" s="123"/>
      <c r="BQ2550" s="42"/>
      <c r="BR2550" s="96"/>
    </row>
    <row r="2551" spans="1:70" ht="30" hidden="1" customHeight="1" x14ac:dyDescent="0.35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 t="s">
        <v>108</v>
      </c>
      <c r="BM2551" s="98"/>
      <c r="BN2551" s="99"/>
      <c r="BO2551" s="123"/>
      <c r="BP2551" s="123"/>
      <c r="BQ2551" s="42"/>
      <c r="BR2551" s="96"/>
    </row>
    <row r="2552" spans="1:70" ht="30" hidden="1" customHeight="1" x14ac:dyDescent="0.35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 t="s">
        <v>108</v>
      </c>
      <c r="BM2552" s="98"/>
      <c r="BN2552" s="99"/>
      <c r="BO2552" s="123"/>
      <c r="BP2552" s="123"/>
      <c r="BQ2552" s="42"/>
      <c r="BR2552" s="96"/>
    </row>
    <row r="2553" spans="1:70" ht="30" hidden="1" customHeight="1" x14ac:dyDescent="0.35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 t="s">
        <v>108</v>
      </c>
      <c r="BM2553" s="98"/>
      <c r="BN2553" s="99"/>
      <c r="BO2553" s="123"/>
      <c r="BP2553" s="123"/>
      <c r="BQ2553" s="42"/>
      <c r="BR2553" s="96"/>
    </row>
    <row r="2554" spans="1:70" ht="30" hidden="1" customHeight="1" x14ac:dyDescent="0.35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 t="s">
        <v>108</v>
      </c>
      <c r="BM2554" s="98"/>
      <c r="BN2554" s="99"/>
      <c r="BO2554" s="123"/>
      <c r="BP2554" s="123"/>
      <c r="BQ2554" s="42"/>
      <c r="BR2554" s="96"/>
    </row>
    <row r="2555" spans="1:70" ht="30" hidden="1" customHeight="1" x14ac:dyDescent="0.35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 t="s">
        <v>108</v>
      </c>
      <c r="BM2555" s="98"/>
      <c r="BN2555" s="99"/>
      <c r="BO2555" s="123"/>
      <c r="BP2555" s="123"/>
      <c r="BQ2555" s="42"/>
      <c r="BR2555" s="96"/>
    </row>
    <row r="2556" spans="1:70" ht="30" hidden="1" customHeight="1" x14ac:dyDescent="0.35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 t="s">
        <v>108</v>
      </c>
      <c r="BM2556" s="98"/>
      <c r="BN2556" s="99"/>
      <c r="BO2556" s="123"/>
      <c r="BP2556" s="123"/>
      <c r="BQ2556" s="42"/>
      <c r="BR2556" s="96"/>
    </row>
    <row r="2557" spans="1:70" ht="30" hidden="1" customHeight="1" x14ac:dyDescent="0.35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 t="s">
        <v>108</v>
      </c>
      <c r="BM2557" s="98"/>
      <c r="BN2557" s="99"/>
      <c r="BO2557" s="123"/>
      <c r="BP2557" s="123"/>
      <c r="BQ2557" s="42"/>
      <c r="BR2557" s="96"/>
    </row>
    <row r="2558" spans="1:70" ht="30" hidden="1" customHeight="1" x14ac:dyDescent="0.35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 t="s">
        <v>108</v>
      </c>
      <c r="BM2558" s="98"/>
      <c r="BN2558" s="99"/>
      <c r="BO2558" s="123"/>
      <c r="BP2558" s="123"/>
      <c r="BQ2558" s="42"/>
      <c r="BR2558" s="96"/>
    </row>
    <row r="2559" spans="1:70" ht="30" hidden="1" customHeight="1" x14ac:dyDescent="0.35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 t="s">
        <v>108</v>
      </c>
      <c r="BM2559" s="98"/>
      <c r="BN2559" s="99"/>
      <c r="BO2559" s="123"/>
      <c r="BP2559" s="123"/>
      <c r="BQ2559" s="42"/>
      <c r="BR2559" s="96"/>
    </row>
    <row r="2560" spans="1:70" ht="30" hidden="1" customHeight="1" x14ac:dyDescent="0.35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 t="s">
        <v>108</v>
      </c>
      <c r="BM2560" s="98"/>
      <c r="BN2560" s="99"/>
      <c r="BO2560" s="123"/>
      <c r="BP2560" s="123"/>
      <c r="BQ2560" s="42"/>
      <c r="BR2560" s="96"/>
    </row>
    <row r="2561" spans="1:70" ht="30" hidden="1" customHeight="1" x14ac:dyDescent="0.35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 t="s">
        <v>108</v>
      </c>
      <c r="BM2561" s="98"/>
      <c r="BN2561" s="99"/>
      <c r="BO2561" s="123"/>
      <c r="BP2561" s="123"/>
      <c r="BQ2561" s="42"/>
      <c r="BR2561" s="96"/>
    </row>
    <row r="2562" spans="1:70" ht="30" hidden="1" customHeight="1" x14ac:dyDescent="0.35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 t="s">
        <v>108</v>
      </c>
      <c r="BM2562" s="98"/>
      <c r="BN2562" s="99"/>
      <c r="BO2562" s="123"/>
      <c r="BP2562" s="123"/>
      <c r="BQ2562" s="42"/>
      <c r="BR2562" s="96"/>
    </row>
    <row r="2563" spans="1:70" ht="30" hidden="1" customHeight="1" x14ac:dyDescent="0.35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 t="s">
        <v>108</v>
      </c>
      <c r="BM2563" s="98"/>
      <c r="BN2563" s="99"/>
      <c r="BO2563" s="123"/>
      <c r="BP2563" s="123"/>
      <c r="BQ2563" s="42"/>
      <c r="BR2563" s="96"/>
    </row>
    <row r="2564" spans="1:70" ht="30" hidden="1" customHeight="1" x14ac:dyDescent="0.35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 t="s">
        <v>108</v>
      </c>
      <c r="BM2564" s="98"/>
      <c r="BN2564" s="99"/>
      <c r="BO2564" s="123"/>
      <c r="BP2564" s="123"/>
      <c r="BQ2564" s="42"/>
      <c r="BR2564" s="96"/>
    </row>
    <row r="2565" spans="1:70" ht="30" hidden="1" customHeight="1" x14ac:dyDescent="0.35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 t="s">
        <v>108</v>
      </c>
      <c r="BM2565" s="98"/>
      <c r="BN2565" s="99"/>
      <c r="BO2565" s="123"/>
      <c r="BP2565" s="123"/>
      <c r="BQ2565" s="42"/>
      <c r="BR2565" s="96"/>
    </row>
    <row r="2566" spans="1:70" ht="30" hidden="1" customHeight="1" x14ac:dyDescent="0.35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 t="s">
        <v>108</v>
      </c>
      <c r="BM2566" s="98"/>
      <c r="BN2566" s="99"/>
      <c r="BO2566" s="123"/>
      <c r="BP2566" s="123"/>
      <c r="BQ2566" s="42"/>
      <c r="BR2566" s="96"/>
    </row>
    <row r="2567" spans="1:70" ht="30" hidden="1" customHeight="1" x14ac:dyDescent="0.35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 t="s">
        <v>108</v>
      </c>
      <c r="BM2567" s="98"/>
      <c r="BN2567" s="99"/>
      <c r="BO2567" s="123"/>
      <c r="BP2567" s="123"/>
      <c r="BQ2567" s="42"/>
      <c r="BR2567" s="96"/>
    </row>
    <row r="2568" spans="1:70" ht="30" hidden="1" customHeight="1" x14ac:dyDescent="0.35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 t="s">
        <v>108</v>
      </c>
      <c r="BM2568" s="98"/>
      <c r="BN2568" s="99"/>
      <c r="BO2568" s="123"/>
      <c r="BP2568" s="123"/>
      <c r="BQ2568" s="42"/>
      <c r="BR2568" s="96"/>
    </row>
    <row r="2569" spans="1:70" ht="30" hidden="1" customHeight="1" x14ac:dyDescent="0.35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 t="s">
        <v>108</v>
      </c>
      <c r="BM2569" s="98"/>
      <c r="BN2569" s="99"/>
      <c r="BO2569" s="123"/>
      <c r="BP2569" s="123"/>
      <c r="BQ2569" s="42"/>
      <c r="BR2569" s="96"/>
    </row>
    <row r="2570" spans="1:70" ht="30" hidden="1" customHeight="1" x14ac:dyDescent="0.35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 t="s">
        <v>108</v>
      </c>
      <c r="BM2570" s="98"/>
      <c r="BN2570" s="99"/>
      <c r="BO2570" s="123"/>
      <c r="BP2570" s="123"/>
      <c r="BQ2570" s="42"/>
      <c r="BR2570" s="96"/>
    </row>
    <row r="2571" spans="1:70" ht="30" hidden="1" customHeight="1" x14ac:dyDescent="0.35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 t="s">
        <v>108</v>
      </c>
      <c r="BM2571" s="98"/>
      <c r="BN2571" s="99"/>
      <c r="BO2571" s="123"/>
      <c r="BP2571" s="123"/>
      <c r="BQ2571" s="42"/>
      <c r="BR2571" s="96"/>
    </row>
    <row r="2572" spans="1:70" ht="30" hidden="1" customHeight="1" x14ac:dyDescent="0.35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 t="s">
        <v>108</v>
      </c>
      <c r="BM2572" s="98"/>
      <c r="BN2572" s="99"/>
      <c r="BO2572" s="123"/>
      <c r="BP2572" s="123"/>
      <c r="BQ2572" s="42"/>
      <c r="BR2572" s="96"/>
    </row>
    <row r="2573" spans="1:70" ht="30" hidden="1" customHeight="1" x14ac:dyDescent="0.35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 t="s">
        <v>108</v>
      </c>
      <c r="BM2573" s="98"/>
      <c r="BN2573" s="99"/>
      <c r="BO2573" s="123"/>
      <c r="BP2573" s="123"/>
      <c r="BQ2573" s="42"/>
      <c r="BR2573" s="96"/>
    </row>
    <row r="2574" spans="1:70" ht="30" hidden="1" customHeight="1" x14ac:dyDescent="0.35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 t="s">
        <v>108</v>
      </c>
      <c r="BM2574" s="98"/>
      <c r="BN2574" s="99"/>
      <c r="BO2574" s="123"/>
      <c r="BP2574" s="123"/>
      <c r="BQ2574" s="42"/>
      <c r="BR2574" s="96"/>
    </row>
    <row r="2575" spans="1:70" ht="30" hidden="1" customHeight="1" x14ac:dyDescent="0.35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 t="s">
        <v>108</v>
      </c>
      <c r="BM2575" s="98"/>
      <c r="BN2575" s="99"/>
      <c r="BO2575" s="123"/>
      <c r="BP2575" s="123"/>
      <c r="BQ2575" s="42"/>
      <c r="BR2575" s="96"/>
    </row>
    <row r="2576" spans="1:70" ht="30" hidden="1" customHeight="1" x14ac:dyDescent="0.35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 t="s">
        <v>108</v>
      </c>
      <c r="BM2576" s="98"/>
      <c r="BN2576" s="99"/>
      <c r="BO2576" s="123"/>
      <c r="BP2576" s="123"/>
      <c r="BQ2576" s="42"/>
      <c r="BR2576" s="96"/>
    </row>
    <row r="2577" spans="1:70" ht="30" hidden="1" customHeight="1" x14ac:dyDescent="0.35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 t="s">
        <v>108</v>
      </c>
      <c r="BM2577" s="98"/>
      <c r="BN2577" s="99"/>
      <c r="BO2577" s="123"/>
      <c r="BP2577" s="123"/>
      <c r="BQ2577" s="42"/>
      <c r="BR2577" s="96"/>
    </row>
    <row r="2578" spans="1:70" ht="30" hidden="1" customHeight="1" x14ac:dyDescent="0.35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 t="s">
        <v>108</v>
      </c>
      <c r="BM2578" s="98"/>
      <c r="BN2578" s="99"/>
      <c r="BO2578" s="123"/>
      <c r="BP2578" s="123"/>
      <c r="BQ2578" s="42"/>
      <c r="BR2578" s="96"/>
    </row>
    <row r="2579" spans="1:70" ht="30" hidden="1" customHeight="1" x14ac:dyDescent="0.35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 t="s">
        <v>108</v>
      </c>
      <c r="BM2579" s="98"/>
      <c r="BN2579" s="99"/>
      <c r="BO2579" s="123"/>
      <c r="BP2579" s="123"/>
      <c r="BQ2579" s="42"/>
      <c r="BR2579" s="96"/>
    </row>
    <row r="2580" spans="1:70" ht="30" hidden="1" customHeight="1" x14ac:dyDescent="0.35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 t="s">
        <v>108</v>
      </c>
      <c r="BM2580" s="98"/>
      <c r="BN2580" s="99"/>
      <c r="BO2580" s="123"/>
      <c r="BP2580" s="123"/>
      <c r="BQ2580" s="42"/>
      <c r="BR2580" s="96"/>
    </row>
    <row r="2581" spans="1:70" ht="30" hidden="1" customHeight="1" x14ac:dyDescent="0.35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 t="s">
        <v>108</v>
      </c>
      <c r="BM2581" s="98"/>
      <c r="BN2581" s="99"/>
      <c r="BO2581" s="123"/>
      <c r="BP2581" s="123"/>
      <c r="BQ2581" s="42"/>
      <c r="BR2581" s="96"/>
    </row>
    <row r="2582" spans="1:70" ht="30" hidden="1" customHeight="1" x14ac:dyDescent="0.35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 t="s">
        <v>108</v>
      </c>
      <c r="BM2582" s="98"/>
      <c r="BN2582" s="99"/>
      <c r="BO2582" s="123"/>
      <c r="BP2582" s="123"/>
      <c r="BQ2582" s="42"/>
      <c r="BR2582" s="96"/>
    </row>
    <row r="2583" spans="1:70" ht="30" hidden="1" customHeight="1" x14ac:dyDescent="0.35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 t="s">
        <v>108</v>
      </c>
      <c r="BM2583" s="98"/>
      <c r="BN2583" s="99"/>
      <c r="BO2583" s="123"/>
      <c r="BP2583" s="123"/>
      <c r="BQ2583" s="42"/>
      <c r="BR2583" s="96"/>
    </row>
    <row r="2584" spans="1:70" ht="30" hidden="1" customHeight="1" x14ac:dyDescent="0.35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 t="s">
        <v>108</v>
      </c>
      <c r="BM2584" s="98"/>
      <c r="BN2584" s="99"/>
      <c r="BO2584" s="123"/>
      <c r="BP2584" s="123"/>
      <c r="BQ2584" s="42"/>
      <c r="BR2584" s="96"/>
    </row>
    <row r="2585" spans="1:70" ht="30" hidden="1" customHeight="1" x14ac:dyDescent="0.35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 t="s">
        <v>108</v>
      </c>
      <c r="BM2585" s="98"/>
      <c r="BN2585" s="99"/>
      <c r="BO2585" s="123"/>
      <c r="BP2585" s="123"/>
      <c r="BQ2585" s="42"/>
      <c r="BR2585" s="96"/>
    </row>
    <row r="2586" spans="1:70" ht="30" hidden="1" customHeight="1" x14ac:dyDescent="0.35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 t="s">
        <v>108</v>
      </c>
      <c r="BM2586" s="98"/>
      <c r="BN2586" s="99"/>
      <c r="BO2586" s="123"/>
      <c r="BP2586" s="123"/>
      <c r="BQ2586" s="42"/>
      <c r="BR2586" s="96"/>
    </row>
    <row r="2587" spans="1:70" ht="30" hidden="1" customHeight="1" x14ac:dyDescent="0.35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 t="s">
        <v>108</v>
      </c>
      <c r="BM2587" s="98"/>
      <c r="BN2587" s="99"/>
      <c r="BO2587" s="123"/>
      <c r="BP2587" s="123"/>
      <c r="BQ2587" s="42"/>
      <c r="BR2587" s="96"/>
    </row>
    <row r="2588" spans="1:70" ht="30" hidden="1" customHeight="1" x14ac:dyDescent="0.35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 t="s">
        <v>108</v>
      </c>
      <c r="BM2588" s="98"/>
      <c r="BN2588" s="99"/>
      <c r="BO2588" s="123"/>
      <c r="BP2588" s="123"/>
      <c r="BQ2588" s="42"/>
      <c r="BR2588" s="96"/>
    </row>
    <row r="2589" spans="1:70" ht="30" hidden="1" customHeight="1" x14ac:dyDescent="0.35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 t="s">
        <v>108</v>
      </c>
      <c r="BM2589" s="98"/>
      <c r="BN2589" s="99"/>
      <c r="BO2589" s="123"/>
      <c r="BP2589" s="123"/>
      <c r="BQ2589" s="42"/>
      <c r="BR2589" s="96"/>
    </row>
    <row r="2590" spans="1:70" ht="30" hidden="1" customHeight="1" x14ac:dyDescent="0.35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 t="s">
        <v>108</v>
      </c>
      <c r="BM2590" s="98"/>
      <c r="BN2590" s="99"/>
      <c r="BO2590" s="123"/>
      <c r="BP2590" s="123"/>
      <c r="BQ2590" s="42"/>
      <c r="BR2590" s="96"/>
    </row>
    <row r="2591" spans="1:70" ht="30" hidden="1" customHeight="1" x14ac:dyDescent="0.35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 t="s">
        <v>108</v>
      </c>
      <c r="BM2591" s="98"/>
      <c r="BN2591" s="99"/>
      <c r="BO2591" s="123"/>
      <c r="BP2591" s="123"/>
      <c r="BQ2591" s="42"/>
      <c r="BR2591" s="96"/>
    </row>
    <row r="2592" spans="1:70" ht="30" hidden="1" customHeight="1" x14ac:dyDescent="0.35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 t="s">
        <v>108</v>
      </c>
      <c r="BM2592" s="98"/>
      <c r="BN2592" s="99"/>
      <c r="BO2592" s="123"/>
      <c r="BP2592" s="123"/>
      <c r="BQ2592" s="42"/>
      <c r="BR2592" s="96"/>
    </row>
    <row r="2593" spans="1:70" ht="30" hidden="1" customHeight="1" x14ac:dyDescent="0.35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 t="s">
        <v>108</v>
      </c>
      <c r="BM2593" s="98"/>
      <c r="BN2593" s="99"/>
      <c r="BO2593" s="123"/>
      <c r="BP2593" s="123"/>
      <c r="BQ2593" s="42"/>
      <c r="BR2593" s="96"/>
    </row>
    <row r="2594" spans="1:70" ht="30" hidden="1" customHeight="1" x14ac:dyDescent="0.35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 t="s">
        <v>108</v>
      </c>
      <c r="BM2594" s="98"/>
      <c r="BN2594" s="99"/>
      <c r="BO2594" s="123"/>
      <c r="BP2594" s="123"/>
      <c r="BQ2594" s="42"/>
      <c r="BR2594" s="96"/>
    </row>
    <row r="2595" spans="1:70" ht="30" hidden="1" customHeight="1" x14ac:dyDescent="0.35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 t="s">
        <v>108</v>
      </c>
      <c r="BM2595" s="98"/>
      <c r="BN2595" s="99"/>
      <c r="BO2595" s="123"/>
      <c r="BP2595" s="123"/>
      <c r="BQ2595" s="42"/>
      <c r="BR2595" s="96"/>
    </row>
    <row r="2596" spans="1:70" ht="30" hidden="1" customHeight="1" x14ac:dyDescent="0.35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 t="s">
        <v>108</v>
      </c>
      <c r="BM2596" s="98"/>
      <c r="BN2596" s="99"/>
      <c r="BO2596" s="123"/>
      <c r="BP2596" s="123"/>
      <c r="BQ2596" s="42"/>
      <c r="BR2596" s="96"/>
    </row>
    <row r="2597" spans="1:70" ht="30" hidden="1" customHeight="1" x14ac:dyDescent="0.35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 t="s">
        <v>108</v>
      </c>
      <c r="BM2597" s="98"/>
      <c r="BN2597" s="99"/>
      <c r="BO2597" s="123"/>
      <c r="BP2597" s="123"/>
      <c r="BQ2597" s="42"/>
      <c r="BR2597" s="96"/>
    </row>
    <row r="2598" spans="1:70" ht="30" hidden="1" customHeight="1" x14ac:dyDescent="0.35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 t="s">
        <v>108</v>
      </c>
      <c r="BM2598" s="98"/>
      <c r="BN2598" s="99"/>
      <c r="BO2598" s="123"/>
      <c r="BP2598" s="123"/>
      <c r="BQ2598" s="42"/>
      <c r="BR2598" s="96"/>
    </row>
    <row r="2599" spans="1:70" ht="30" hidden="1" customHeight="1" x14ac:dyDescent="0.35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 t="s">
        <v>108</v>
      </c>
      <c r="BM2599" s="98"/>
      <c r="BN2599" s="99"/>
      <c r="BO2599" s="123"/>
      <c r="BP2599" s="123"/>
      <c r="BQ2599" s="42"/>
      <c r="BR2599" s="96"/>
    </row>
    <row r="2600" spans="1:70" ht="30" hidden="1" customHeight="1" x14ac:dyDescent="0.35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 t="s">
        <v>108</v>
      </c>
      <c r="BM2600" s="98"/>
      <c r="BN2600" s="99"/>
      <c r="BO2600" s="123"/>
      <c r="BP2600" s="123"/>
      <c r="BQ2600" s="42"/>
      <c r="BR2600" s="96"/>
    </row>
    <row r="2601" spans="1:70" ht="30" hidden="1" customHeight="1" x14ac:dyDescent="0.35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 t="s">
        <v>108</v>
      </c>
      <c r="BM2601" s="98"/>
      <c r="BN2601" s="99"/>
      <c r="BO2601" s="123"/>
      <c r="BP2601" s="123"/>
      <c r="BQ2601" s="42"/>
      <c r="BR2601" s="96"/>
    </row>
    <row r="2602" spans="1:70" ht="30" hidden="1" customHeight="1" x14ac:dyDescent="0.35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 t="s">
        <v>108</v>
      </c>
      <c r="BM2602" s="98"/>
      <c r="BN2602" s="99"/>
      <c r="BO2602" s="123"/>
      <c r="BP2602" s="123"/>
      <c r="BQ2602" s="42"/>
      <c r="BR2602" s="96"/>
    </row>
    <row r="2603" spans="1:70" ht="30" hidden="1" customHeight="1" x14ac:dyDescent="0.35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 t="s">
        <v>108</v>
      </c>
      <c r="BM2603" s="98"/>
      <c r="BN2603" s="99"/>
      <c r="BO2603" s="123"/>
      <c r="BP2603" s="123"/>
      <c r="BQ2603" s="42"/>
      <c r="BR2603" s="96"/>
    </row>
    <row r="2604" spans="1:70" ht="30" hidden="1" customHeight="1" x14ac:dyDescent="0.35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 t="s">
        <v>108</v>
      </c>
      <c r="BM2604" s="98"/>
      <c r="BN2604" s="99"/>
      <c r="BO2604" s="123"/>
      <c r="BP2604" s="123"/>
      <c r="BQ2604" s="42"/>
      <c r="BR2604" s="96"/>
    </row>
    <row r="2605" spans="1:70" ht="30" hidden="1" customHeight="1" x14ac:dyDescent="0.35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 t="s">
        <v>108</v>
      </c>
      <c r="BM2605" s="98"/>
      <c r="BN2605" s="99"/>
      <c r="BO2605" s="123"/>
      <c r="BP2605" s="123"/>
      <c r="BQ2605" s="42"/>
      <c r="BR2605" s="96"/>
    </row>
    <row r="2606" spans="1:70" ht="30" hidden="1" customHeight="1" x14ac:dyDescent="0.35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 t="s">
        <v>108</v>
      </c>
      <c r="BM2606" s="98"/>
      <c r="BN2606" s="99"/>
      <c r="BO2606" s="123"/>
      <c r="BP2606" s="123"/>
      <c r="BQ2606" s="42"/>
      <c r="BR2606" s="96"/>
    </row>
    <row r="2607" spans="1:70" ht="30" hidden="1" customHeight="1" x14ac:dyDescent="0.35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 t="s">
        <v>108</v>
      </c>
      <c r="BM2607" s="98"/>
      <c r="BN2607" s="99"/>
      <c r="BO2607" s="123"/>
      <c r="BP2607" s="123"/>
      <c r="BQ2607" s="42"/>
      <c r="BR2607" s="96"/>
    </row>
    <row r="2608" spans="1:70" ht="30" hidden="1" customHeight="1" x14ac:dyDescent="0.35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 t="s">
        <v>108</v>
      </c>
      <c r="BM2608" s="98"/>
      <c r="BN2608" s="99"/>
      <c r="BO2608" s="123"/>
      <c r="BP2608" s="123"/>
      <c r="BQ2608" s="42"/>
      <c r="BR2608" s="96"/>
    </row>
    <row r="2609" spans="1:70" ht="30" hidden="1" customHeight="1" x14ac:dyDescent="0.35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 t="s">
        <v>108</v>
      </c>
      <c r="BM2609" s="98"/>
      <c r="BN2609" s="99"/>
      <c r="BO2609" s="123"/>
      <c r="BP2609" s="123"/>
      <c r="BQ2609" s="42"/>
      <c r="BR2609" s="96"/>
    </row>
    <row r="2610" spans="1:70" ht="30" hidden="1" customHeight="1" x14ac:dyDescent="0.35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 t="s">
        <v>108</v>
      </c>
      <c r="BM2610" s="98"/>
      <c r="BN2610" s="99"/>
      <c r="BO2610" s="123"/>
      <c r="BP2610" s="123"/>
      <c r="BQ2610" s="42"/>
      <c r="BR2610" s="96"/>
    </row>
    <row r="2611" spans="1:70" ht="30" hidden="1" customHeight="1" x14ac:dyDescent="0.35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 t="s">
        <v>108</v>
      </c>
      <c r="BM2611" s="98"/>
      <c r="BN2611" s="99"/>
      <c r="BO2611" s="123"/>
      <c r="BP2611" s="123"/>
      <c r="BQ2611" s="42"/>
      <c r="BR2611" s="96"/>
    </row>
    <row r="2612" spans="1:70" ht="30" hidden="1" customHeight="1" x14ac:dyDescent="0.35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 t="s">
        <v>108</v>
      </c>
      <c r="BM2612" s="98"/>
      <c r="BN2612" s="99"/>
      <c r="BO2612" s="123"/>
      <c r="BP2612" s="123"/>
      <c r="BQ2612" s="42"/>
      <c r="BR2612" s="96"/>
    </row>
    <row r="2613" spans="1:70" ht="30" hidden="1" customHeight="1" x14ac:dyDescent="0.35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 t="s">
        <v>108</v>
      </c>
      <c r="BM2613" s="98"/>
      <c r="BN2613" s="99"/>
      <c r="BO2613" s="123"/>
      <c r="BP2613" s="123"/>
      <c r="BQ2613" s="42"/>
      <c r="BR2613" s="96"/>
    </row>
    <row r="2614" spans="1:70" ht="30" hidden="1" customHeight="1" x14ac:dyDescent="0.35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 t="s">
        <v>108</v>
      </c>
      <c r="BM2614" s="98"/>
      <c r="BN2614" s="99"/>
      <c r="BO2614" s="123"/>
      <c r="BP2614" s="123"/>
      <c r="BQ2614" s="42"/>
      <c r="BR2614" s="96"/>
    </row>
    <row r="2615" spans="1:70" ht="30" hidden="1" customHeight="1" x14ac:dyDescent="0.35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 t="s">
        <v>108</v>
      </c>
      <c r="BM2615" s="98"/>
      <c r="BN2615" s="99"/>
      <c r="BO2615" s="123"/>
      <c r="BP2615" s="123"/>
      <c r="BQ2615" s="42"/>
      <c r="BR2615" s="96"/>
    </row>
    <row r="2616" spans="1:70" ht="30" hidden="1" customHeight="1" x14ac:dyDescent="0.35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 t="s">
        <v>108</v>
      </c>
      <c r="BM2616" s="98"/>
      <c r="BN2616" s="99"/>
      <c r="BO2616" s="123"/>
      <c r="BP2616" s="123"/>
      <c r="BQ2616" s="42"/>
      <c r="BR2616" s="96"/>
    </row>
    <row r="2617" spans="1:70" ht="30" hidden="1" customHeight="1" x14ac:dyDescent="0.35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 t="s">
        <v>108</v>
      </c>
      <c r="BM2617" s="98"/>
      <c r="BN2617" s="99"/>
      <c r="BO2617" s="123"/>
      <c r="BP2617" s="123"/>
      <c r="BQ2617" s="42"/>
      <c r="BR2617" s="96"/>
    </row>
    <row r="2618" spans="1:70" ht="30" hidden="1" customHeight="1" x14ac:dyDescent="0.35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 t="s">
        <v>108</v>
      </c>
      <c r="BM2618" s="98"/>
      <c r="BN2618" s="99"/>
      <c r="BO2618" s="123"/>
      <c r="BP2618" s="123"/>
      <c r="BQ2618" s="42"/>
      <c r="BR2618" s="96"/>
    </row>
    <row r="2619" spans="1:70" ht="30" hidden="1" customHeight="1" x14ac:dyDescent="0.35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 t="s">
        <v>108</v>
      </c>
      <c r="BM2619" s="98"/>
      <c r="BN2619" s="99"/>
      <c r="BO2619" s="123"/>
      <c r="BP2619" s="123"/>
      <c r="BQ2619" s="42"/>
      <c r="BR2619" s="96"/>
    </row>
    <row r="2620" spans="1:70" ht="30" hidden="1" customHeight="1" x14ac:dyDescent="0.35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 t="s">
        <v>108</v>
      </c>
      <c r="BM2620" s="98"/>
      <c r="BN2620" s="99"/>
      <c r="BO2620" s="123"/>
      <c r="BP2620" s="123"/>
      <c r="BQ2620" s="42"/>
      <c r="BR2620" s="96"/>
    </row>
    <row r="2621" spans="1:70" ht="30" hidden="1" customHeight="1" x14ac:dyDescent="0.35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 t="s">
        <v>108</v>
      </c>
      <c r="BM2621" s="98"/>
      <c r="BN2621" s="99"/>
      <c r="BO2621" s="123"/>
      <c r="BP2621" s="123"/>
      <c r="BQ2621" s="42"/>
      <c r="BR2621" s="96"/>
    </row>
    <row r="2622" spans="1:70" ht="30" hidden="1" customHeight="1" x14ac:dyDescent="0.35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 t="s">
        <v>108</v>
      </c>
      <c r="BM2622" s="98"/>
      <c r="BN2622" s="99"/>
      <c r="BO2622" s="123"/>
      <c r="BP2622" s="123"/>
      <c r="BQ2622" s="42"/>
      <c r="BR2622" s="96"/>
    </row>
    <row r="2623" spans="1:70" ht="30" hidden="1" customHeight="1" x14ac:dyDescent="0.35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 t="s">
        <v>108</v>
      </c>
      <c r="BM2623" s="98"/>
      <c r="BN2623" s="99"/>
      <c r="BO2623" s="123"/>
      <c r="BP2623" s="123"/>
      <c r="BQ2623" s="42"/>
      <c r="BR2623" s="96"/>
    </row>
    <row r="2624" spans="1:70" ht="30" hidden="1" customHeight="1" x14ac:dyDescent="0.35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 t="s">
        <v>108</v>
      </c>
      <c r="BM2624" s="98"/>
      <c r="BN2624" s="99"/>
      <c r="BO2624" s="123"/>
      <c r="BP2624" s="123"/>
      <c r="BQ2624" s="42"/>
      <c r="BR2624" s="96"/>
    </row>
    <row r="2625" spans="1:70" ht="30" hidden="1" customHeight="1" x14ac:dyDescent="0.35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 t="s">
        <v>108</v>
      </c>
      <c r="BM2625" s="98"/>
      <c r="BN2625" s="99"/>
      <c r="BO2625" s="123"/>
      <c r="BP2625" s="123"/>
      <c r="BQ2625" s="42"/>
      <c r="BR2625" s="96"/>
    </row>
    <row r="2626" spans="1:70" ht="30" hidden="1" customHeight="1" x14ac:dyDescent="0.35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 t="s">
        <v>108</v>
      </c>
      <c r="BM2626" s="98"/>
      <c r="BN2626" s="99"/>
      <c r="BO2626" s="123"/>
      <c r="BP2626" s="123"/>
      <c r="BQ2626" s="42"/>
      <c r="BR2626" s="96"/>
    </row>
    <row r="2627" spans="1:70" ht="30" hidden="1" customHeight="1" x14ac:dyDescent="0.35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 t="s">
        <v>108</v>
      </c>
      <c r="BM2627" s="98"/>
      <c r="BN2627" s="99"/>
      <c r="BO2627" s="123"/>
      <c r="BP2627" s="123"/>
      <c r="BQ2627" s="42"/>
      <c r="BR2627" s="96"/>
    </row>
    <row r="2628" spans="1:70" ht="30" hidden="1" customHeight="1" x14ac:dyDescent="0.35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 t="s">
        <v>108</v>
      </c>
      <c r="BM2628" s="98"/>
      <c r="BN2628" s="99"/>
      <c r="BO2628" s="123"/>
      <c r="BP2628" s="123"/>
      <c r="BQ2628" s="42"/>
      <c r="BR2628" s="96"/>
    </row>
    <row r="2629" spans="1:70" ht="30" hidden="1" customHeight="1" x14ac:dyDescent="0.35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 t="s">
        <v>108</v>
      </c>
      <c r="BM2629" s="98"/>
      <c r="BN2629" s="99"/>
      <c r="BO2629" s="123"/>
      <c r="BP2629" s="123"/>
      <c r="BQ2629" s="42"/>
      <c r="BR2629" s="96"/>
    </row>
    <row r="2630" spans="1:70" ht="30" hidden="1" customHeight="1" x14ac:dyDescent="0.35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 t="s">
        <v>108</v>
      </c>
      <c r="BM2630" s="98"/>
      <c r="BN2630" s="99"/>
      <c r="BO2630" s="123"/>
      <c r="BP2630" s="123"/>
      <c r="BQ2630" s="42"/>
      <c r="BR2630" s="96"/>
    </row>
    <row r="2631" spans="1:70" ht="30" hidden="1" customHeight="1" x14ac:dyDescent="0.35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 t="s">
        <v>108</v>
      </c>
      <c r="BM2631" s="98"/>
      <c r="BN2631" s="99"/>
      <c r="BO2631" s="123"/>
      <c r="BP2631" s="123"/>
      <c r="BQ2631" s="42"/>
      <c r="BR2631" s="96"/>
    </row>
    <row r="2632" spans="1:70" ht="30" hidden="1" customHeight="1" x14ac:dyDescent="0.35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 t="s">
        <v>108</v>
      </c>
      <c r="BM2632" s="98"/>
      <c r="BN2632" s="99"/>
      <c r="BO2632" s="123"/>
      <c r="BP2632" s="123"/>
      <c r="BQ2632" s="42"/>
      <c r="BR2632" s="96"/>
    </row>
    <row r="2633" spans="1:70" ht="30" hidden="1" customHeight="1" x14ac:dyDescent="0.35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 t="s">
        <v>108</v>
      </c>
      <c r="BM2633" s="98"/>
      <c r="BN2633" s="99"/>
      <c r="BO2633" s="123"/>
      <c r="BP2633" s="123"/>
      <c r="BQ2633" s="42"/>
      <c r="BR2633" s="96"/>
    </row>
    <row r="2634" spans="1:70" ht="30" hidden="1" customHeight="1" x14ac:dyDescent="0.35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 t="s">
        <v>108</v>
      </c>
      <c r="BM2634" s="98"/>
      <c r="BN2634" s="99"/>
      <c r="BO2634" s="123"/>
      <c r="BP2634" s="123"/>
      <c r="BQ2634" s="42"/>
      <c r="BR2634" s="96"/>
    </row>
    <row r="2635" spans="1:70" ht="30" hidden="1" customHeight="1" x14ac:dyDescent="0.35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 t="s">
        <v>108</v>
      </c>
      <c r="BM2635" s="98"/>
      <c r="BN2635" s="99"/>
      <c r="BO2635" s="123"/>
      <c r="BP2635" s="123"/>
      <c r="BQ2635" s="42"/>
      <c r="BR2635" s="96"/>
    </row>
    <row r="2636" spans="1:70" ht="30" hidden="1" customHeight="1" x14ac:dyDescent="0.35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 t="s">
        <v>108</v>
      </c>
      <c r="BM2636" s="98"/>
      <c r="BN2636" s="99"/>
      <c r="BO2636" s="123"/>
      <c r="BP2636" s="123"/>
      <c r="BQ2636" s="42"/>
      <c r="BR2636" s="96"/>
    </row>
    <row r="2637" spans="1:70" ht="30" hidden="1" customHeight="1" x14ac:dyDescent="0.35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 t="s">
        <v>108</v>
      </c>
      <c r="BM2637" s="98"/>
      <c r="BN2637" s="99"/>
      <c r="BO2637" s="123"/>
      <c r="BP2637" s="123"/>
      <c r="BQ2637" s="42"/>
      <c r="BR2637" s="96"/>
    </row>
    <row r="2638" spans="1:70" ht="30" hidden="1" customHeight="1" x14ac:dyDescent="0.35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 t="s">
        <v>108</v>
      </c>
      <c r="BM2638" s="98"/>
      <c r="BN2638" s="99"/>
      <c r="BO2638" s="123"/>
      <c r="BP2638" s="123"/>
      <c r="BQ2638" s="42"/>
      <c r="BR2638" s="96"/>
    </row>
    <row r="2639" spans="1:70" ht="30" hidden="1" customHeight="1" x14ac:dyDescent="0.35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 t="s">
        <v>108</v>
      </c>
      <c r="BM2639" s="98"/>
      <c r="BN2639" s="99"/>
      <c r="BO2639" s="123"/>
      <c r="BP2639" s="123"/>
      <c r="BQ2639" s="42"/>
      <c r="BR2639" s="96"/>
    </row>
    <row r="2640" spans="1:70" ht="30" hidden="1" customHeight="1" x14ac:dyDescent="0.35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 t="s">
        <v>108</v>
      </c>
      <c r="BM2640" s="98"/>
      <c r="BN2640" s="99"/>
      <c r="BO2640" s="123"/>
      <c r="BP2640" s="123"/>
      <c r="BQ2640" s="42"/>
      <c r="BR2640" s="96"/>
    </row>
    <row r="2641" spans="1:70" ht="30" hidden="1" customHeight="1" x14ac:dyDescent="0.35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 t="s">
        <v>108</v>
      </c>
      <c r="BM2641" s="98"/>
      <c r="BN2641" s="99"/>
      <c r="BO2641" s="123"/>
      <c r="BP2641" s="123"/>
      <c r="BQ2641" s="42"/>
      <c r="BR2641" s="96"/>
    </row>
    <row r="2642" spans="1:70" ht="30" hidden="1" customHeight="1" x14ac:dyDescent="0.35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 t="s">
        <v>108</v>
      </c>
      <c r="BM2642" s="98"/>
      <c r="BN2642" s="99"/>
      <c r="BO2642" s="123"/>
      <c r="BP2642" s="123"/>
      <c r="BQ2642" s="42"/>
      <c r="BR2642" s="96"/>
    </row>
    <row r="2643" spans="1:70" ht="30" hidden="1" customHeight="1" x14ac:dyDescent="0.35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 t="s">
        <v>108</v>
      </c>
      <c r="BM2643" s="98"/>
      <c r="BN2643" s="99"/>
      <c r="BO2643" s="123"/>
      <c r="BP2643" s="123"/>
      <c r="BQ2643" s="42"/>
      <c r="BR2643" s="96"/>
    </row>
    <row r="2644" spans="1:70" ht="30" hidden="1" customHeight="1" x14ac:dyDescent="0.35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 t="s">
        <v>108</v>
      </c>
      <c r="BM2644" s="98"/>
      <c r="BN2644" s="99"/>
      <c r="BO2644" s="123"/>
      <c r="BP2644" s="123"/>
      <c r="BQ2644" s="42"/>
      <c r="BR2644" s="96"/>
    </row>
    <row r="2645" spans="1:70" ht="30" hidden="1" customHeight="1" x14ac:dyDescent="0.35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 t="s">
        <v>108</v>
      </c>
      <c r="BM2645" s="98"/>
      <c r="BN2645" s="99"/>
      <c r="BO2645" s="123"/>
      <c r="BP2645" s="123"/>
      <c r="BQ2645" s="42"/>
      <c r="BR2645" s="96"/>
    </row>
    <row r="2646" spans="1:70" ht="30" hidden="1" customHeight="1" x14ac:dyDescent="0.35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 t="s">
        <v>108</v>
      </c>
      <c r="BM2646" s="98"/>
      <c r="BN2646" s="99"/>
      <c r="BO2646" s="123"/>
      <c r="BP2646" s="123"/>
      <c r="BQ2646" s="42"/>
      <c r="BR2646" s="96"/>
    </row>
    <row r="2647" spans="1:70" ht="30" hidden="1" customHeight="1" x14ac:dyDescent="0.35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 t="s">
        <v>108</v>
      </c>
      <c r="BM2647" s="98"/>
      <c r="BN2647" s="99"/>
      <c r="BO2647" s="123"/>
      <c r="BP2647" s="123"/>
      <c r="BQ2647" s="42"/>
      <c r="BR2647" s="96"/>
    </row>
    <row r="2648" spans="1:70" ht="30" hidden="1" customHeight="1" x14ac:dyDescent="0.35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 t="s">
        <v>108</v>
      </c>
      <c r="BM2648" s="98"/>
      <c r="BN2648" s="99"/>
      <c r="BO2648" s="123"/>
      <c r="BP2648" s="123"/>
      <c r="BQ2648" s="42"/>
      <c r="BR2648" s="96"/>
    </row>
    <row r="2649" spans="1:70" ht="30" hidden="1" customHeight="1" x14ac:dyDescent="0.35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 t="s">
        <v>108</v>
      </c>
      <c r="BM2649" s="98"/>
      <c r="BN2649" s="99"/>
      <c r="BO2649" s="123"/>
      <c r="BP2649" s="123"/>
      <c r="BQ2649" s="42"/>
      <c r="BR2649" s="96"/>
    </row>
    <row r="2650" spans="1:70" ht="30" hidden="1" customHeight="1" x14ac:dyDescent="0.35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 t="s">
        <v>108</v>
      </c>
      <c r="BM2650" s="98"/>
      <c r="BN2650" s="99"/>
      <c r="BO2650" s="123"/>
      <c r="BP2650" s="123"/>
      <c r="BQ2650" s="42"/>
      <c r="BR2650" s="96"/>
    </row>
    <row r="2651" spans="1:70" ht="30" hidden="1" customHeight="1" x14ac:dyDescent="0.35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 t="s">
        <v>108</v>
      </c>
      <c r="BM2651" s="98"/>
      <c r="BN2651" s="99"/>
      <c r="BO2651" s="123"/>
      <c r="BP2651" s="123"/>
      <c r="BQ2651" s="42"/>
      <c r="BR2651" s="96"/>
    </row>
    <row r="2652" spans="1:70" ht="30" hidden="1" customHeight="1" x14ac:dyDescent="0.35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 t="s">
        <v>108</v>
      </c>
      <c r="BM2652" s="98"/>
      <c r="BN2652" s="99"/>
      <c r="BO2652" s="123"/>
      <c r="BP2652" s="123"/>
      <c r="BQ2652" s="42"/>
      <c r="BR2652" s="96"/>
    </row>
    <row r="2653" spans="1:70" ht="30" hidden="1" customHeight="1" x14ac:dyDescent="0.35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 t="s">
        <v>108</v>
      </c>
      <c r="BM2653" s="98"/>
      <c r="BN2653" s="99"/>
      <c r="BO2653" s="123"/>
      <c r="BP2653" s="123"/>
      <c r="BQ2653" s="42"/>
      <c r="BR2653" s="96"/>
    </row>
    <row r="2654" spans="1:70" ht="30" hidden="1" customHeight="1" x14ac:dyDescent="0.35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 t="s">
        <v>108</v>
      </c>
      <c r="BM2654" s="98"/>
      <c r="BN2654" s="99"/>
      <c r="BO2654" s="123"/>
      <c r="BP2654" s="123"/>
      <c r="BQ2654" s="42"/>
      <c r="BR2654" s="96"/>
    </row>
    <row r="2655" spans="1:70" ht="30" hidden="1" customHeight="1" x14ac:dyDescent="0.35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 t="s">
        <v>108</v>
      </c>
      <c r="BM2655" s="98"/>
      <c r="BN2655" s="99"/>
      <c r="BO2655" s="123"/>
      <c r="BP2655" s="123"/>
      <c r="BQ2655" s="42"/>
      <c r="BR2655" s="96"/>
    </row>
    <row r="2656" spans="1:70" ht="30" hidden="1" customHeight="1" x14ac:dyDescent="0.35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 t="s">
        <v>108</v>
      </c>
      <c r="BM2656" s="98"/>
      <c r="BN2656" s="99"/>
      <c r="BO2656" s="123"/>
      <c r="BP2656" s="123"/>
      <c r="BQ2656" s="42"/>
      <c r="BR2656" s="96"/>
    </row>
    <row r="2657" spans="1:70" ht="30" hidden="1" customHeight="1" x14ac:dyDescent="0.35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 t="s">
        <v>108</v>
      </c>
      <c r="BM2657" s="98"/>
      <c r="BN2657" s="99"/>
      <c r="BO2657" s="123"/>
      <c r="BP2657" s="123"/>
      <c r="BQ2657" s="42"/>
      <c r="BR2657" s="96"/>
    </row>
    <row r="2658" spans="1:70" ht="30" hidden="1" customHeight="1" x14ac:dyDescent="0.35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 t="s">
        <v>108</v>
      </c>
      <c r="BM2658" s="98"/>
      <c r="BN2658" s="99"/>
      <c r="BO2658" s="123"/>
      <c r="BP2658" s="123"/>
      <c r="BQ2658" s="42"/>
      <c r="BR2658" s="96"/>
    </row>
    <row r="2659" spans="1:70" ht="30" hidden="1" customHeight="1" x14ac:dyDescent="0.35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 t="s">
        <v>108</v>
      </c>
      <c r="BM2659" s="98"/>
      <c r="BN2659" s="99"/>
      <c r="BO2659" s="123"/>
      <c r="BP2659" s="123"/>
      <c r="BQ2659" s="42"/>
      <c r="BR2659" s="96"/>
    </row>
    <row r="2660" spans="1:70" ht="30" hidden="1" customHeight="1" x14ac:dyDescent="0.35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 t="s">
        <v>108</v>
      </c>
      <c r="BM2660" s="98"/>
      <c r="BN2660" s="99"/>
      <c r="BO2660" s="123"/>
      <c r="BP2660" s="123"/>
      <c r="BQ2660" s="42"/>
      <c r="BR2660" s="96"/>
    </row>
    <row r="2661" spans="1:70" ht="30" hidden="1" customHeight="1" x14ac:dyDescent="0.35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 t="s">
        <v>108</v>
      </c>
      <c r="BM2661" s="98"/>
      <c r="BN2661" s="99"/>
      <c r="BO2661" s="123"/>
      <c r="BP2661" s="123"/>
      <c r="BQ2661" s="42"/>
      <c r="BR2661" s="96"/>
    </row>
    <row r="2662" spans="1:70" ht="30" hidden="1" customHeight="1" x14ac:dyDescent="0.35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 t="s">
        <v>108</v>
      </c>
      <c r="BM2662" s="98"/>
      <c r="BN2662" s="99"/>
      <c r="BO2662" s="123"/>
      <c r="BP2662" s="123"/>
      <c r="BQ2662" s="42"/>
      <c r="BR2662" s="96"/>
    </row>
    <row r="2663" spans="1:70" ht="30" hidden="1" customHeight="1" x14ac:dyDescent="0.35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 t="s">
        <v>108</v>
      </c>
      <c r="BM2663" s="98"/>
      <c r="BN2663" s="99"/>
      <c r="BO2663" s="123"/>
      <c r="BP2663" s="123"/>
      <c r="BQ2663" s="42"/>
      <c r="BR2663" s="96"/>
    </row>
    <row r="2664" spans="1:70" ht="30" hidden="1" customHeight="1" x14ac:dyDescent="0.35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 t="s">
        <v>108</v>
      </c>
      <c r="BM2664" s="98"/>
      <c r="BN2664" s="99"/>
      <c r="BO2664" s="123"/>
      <c r="BP2664" s="123"/>
      <c r="BQ2664" s="42"/>
      <c r="BR2664" s="96"/>
    </row>
    <row r="2665" spans="1:70" ht="30" hidden="1" customHeight="1" x14ac:dyDescent="0.35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 t="s">
        <v>108</v>
      </c>
      <c r="BM2665" s="98"/>
      <c r="BN2665" s="99"/>
      <c r="BO2665" s="123"/>
      <c r="BP2665" s="123"/>
      <c r="BQ2665" s="42"/>
      <c r="BR2665" s="96"/>
    </row>
    <row r="2666" spans="1:70" ht="30" hidden="1" customHeight="1" x14ac:dyDescent="0.35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 t="s">
        <v>108</v>
      </c>
      <c r="BM2666" s="98"/>
      <c r="BN2666" s="99"/>
      <c r="BO2666" s="123"/>
      <c r="BP2666" s="123"/>
      <c r="BQ2666" s="42"/>
      <c r="BR2666" s="96"/>
    </row>
    <row r="2667" spans="1:70" ht="30" hidden="1" customHeight="1" x14ac:dyDescent="0.35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 t="s">
        <v>108</v>
      </c>
      <c r="BM2667" s="98"/>
      <c r="BN2667" s="99"/>
      <c r="BO2667" s="123"/>
      <c r="BP2667" s="123"/>
      <c r="BQ2667" s="42"/>
      <c r="BR2667" s="96"/>
    </row>
    <row r="2668" spans="1:70" ht="30" hidden="1" customHeight="1" x14ac:dyDescent="0.35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 t="s">
        <v>108</v>
      </c>
      <c r="BM2668" s="98"/>
      <c r="BN2668" s="99"/>
      <c r="BO2668" s="123"/>
      <c r="BP2668" s="123"/>
      <c r="BQ2668" s="42"/>
      <c r="BR2668" s="96"/>
    </row>
    <row r="2669" spans="1:70" ht="30" hidden="1" customHeight="1" x14ac:dyDescent="0.35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 t="s">
        <v>108</v>
      </c>
      <c r="BM2669" s="98"/>
      <c r="BN2669" s="99"/>
      <c r="BO2669" s="123"/>
      <c r="BP2669" s="123"/>
      <c r="BQ2669" s="42"/>
      <c r="BR2669" s="96"/>
    </row>
    <row r="2670" spans="1:70" ht="30" hidden="1" customHeight="1" x14ac:dyDescent="0.35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 t="s">
        <v>108</v>
      </c>
      <c r="BM2670" s="98"/>
      <c r="BN2670" s="99"/>
      <c r="BO2670" s="123"/>
      <c r="BP2670" s="123"/>
      <c r="BQ2670" s="42"/>
      <c r="BR2670" s="96"/>
    </row>
    <row r="2671" spans="1:70" ht="30" hidden="1" customHeight="1" x14ac:dyDescent="0.35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 t="s">
        <v>108</v>
      </c>
      <c r="BM2671" s="98"/>
      <c r="BN2671" s="99"/>
      <c r="BO2671" s="123"/>
      <c r="BP2671" s="123"/>
      <c r="BQ2671" s="42"/>
      <c r="BR2671" s="96"/>
    </row>
    <row r="2672" spans="1:70" ht="30" hidden="1" customHeight="1" x14ac:dyDescent="0.35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 t="s">
        <v>108</v>
      </c>
      <c r="BM2672" s="98"/>
      <c r="BN2672" s="99"/>
      <c r="BO2672" s="123"/>
      <c r="BP2672" s="123"/>
      <c r="BQ2672" s="42"/>
      <c r="BR2672" s="96"/>
    </row>
    <row r="2673" spans="1:70" ht="30" hidden="1" customHeight="1" x14ac:dyDescent="0.35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 t="s">
        <v>108</v>
      </c>
      <c r="BM2673" s="98"/>
      <c r="BN2673" s="99"/>
      <c r="BO2673" s="123"/>
      <c r="BP2673" s="123"/>
      <c r="BQ2673" s="42"/>
      <c r="BR2673" s="96"/>
    </row>
    <row r="2674" spans="1:70" ht="30" hidden="1" customHeight="1" x14ac:dyDescent="0.35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 t="s">
        <v>108</v>
      </c>
      <c r="BM2674" s="98"/>
      <c r="BN2674" s="99"/>
      <c r="BO2674" s="123"/>
      <c r="BP2674" s="123"/>
      <c r="BQ2674" s="42"/>
      <c r="BR2674" s="96"/>
    </row>
    <row r="2675" spans="1:70" ht="30" hidden="1" customHeight="1" x14ac:dyDescent="0.35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 t="s">
        <v>108</v>
      </c>
      <c r="BM2675" s="98"/>
      <c r="BN2675" s="99"/>
      <c r="BO2675" s="123"/>
      <c r="BP2675" s="123"/>
      <c r="BQ2675" s="42"/>
      <c r="BR2675" s="96"/>
    </row>
    <row r="2676" spans="1:70" ht="30" hidden="1" customHeight="1" x14ac:dyDescent="0.35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 t="s">
        <v>108</v>
      </c>
      <c r="BM2676" s="98"/>
      <c r="BN2676" s="99"/>
      <c r="BO2676" s="123"/>
      <c r="BP2676" s="123"/>
      <c r="BQ2676" s="42"/>
      <c r="BR2676" s="96"/>
    </row>
    <row r="2677" spans="1:70" ht="30" hidden="1" customHeight="1" x14ac:dyDescent="0.35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 t="s">
        <v>108</v>
      </c>
      <c r="BM2677" s="98"/>
      <c r="BN2677" s="99"/>
      <c r="BO2677" s="123"/>
      <c r="BP2677" s="123"/>
      <c r="BQ2677" s="42"/>
      <c r="BR2677" s="96"/>
    </row>
    <row r="2678" spans="1:70" ht="30" hidden="1" customHeight="1" x14ac:dyDescent="0.35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 t="s">
        <v>108</v>
      </c>
      <c r="BM2678" s="98"/>
      <c r="BN2678" s="99"/>
      <c r="BO2678" s="123"/>
      <c r="BP2678" s="123"/>
      <c r="BQ2678" s="42"/>
      <c r="BR2678" s="96"/>
    </row>
    <row r="2679" spans="1:70" ht="30" hidden="1" customHeight="1" x14ac:dyDescent="0.35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 t="s">
        <v>108</v>
      </c>
      <c r="BM2679" s="98"/>
      <c r="BN2679" s="99"/>
      <c r="BO2679" s="123"/>
      <c r="BP2679" s="123"/>
      <c r="BQ2679" s="42"/>
      <c r="BR2679" s="96"/>
    </row>
    <row r="2680" spans="1:70" ht="30" hidden="1" customHeight="1" x14ac:dyDescent="0.35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 t="s">
        <v>108</v>
      </c>
      <c r="BM2680" s="98"/>
      <c r="BN2680" s="99"/>
      <c r="BO2680" s="123"/>
      <c r="BP2680" s="123"/>
      <c r="BQ2680" s="42"/>
      <c r="BR2680" s="96"/>
    </row>
    <row r="2681" spans="1:70" ht="30" hidden="1" customHeight="1" x14ac:dyDescent="0.35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 t="s">
        <v>108</v>
      </c>
      <c r="BM2681" s="98"/>
      <c r="BN2681" s="99"/>
      <c r="BO2681" s="123"/>
      <c r="BP2681" s="123"/>
      <c r="BQ2681" s="42"/>
      <c r="BR2681" s="96"/>
    </row>
    <row r="2682" spans="1:70" ht="30" hidden="1" customHeight="1" x14ac:dyDescent="0.35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 t="s">
        <v>108</v>
      </c>
      <c r="BM2682" s="98"/>
      <c r="BN2682" s="99"/>
      <c r="BO2682" s="123"/>
      <c r="BP2682" s="123"/>
      <c r="BQ2682" s="42"/>
      <c r="BR2682" s="96"/>
    </row>
    <row r="2683" spans="1:70" ht="30" hidden="1" customHeight="1" x14ac:dyDescent="0.35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 t="s">
        <v>108</v>
      </c>
      <c r="BM2683" s="98"/>
      <c r="BN2683" s="99"/>
      <c r="BO2683" s="123"/>
      <c r="BP2683" s="123"/>
      <c r="BQ2683" s="42"/>
      <c r="BR2683" s="96"/>
    </row>
    <row r="2684" spans="1:70" ht="30" hidden="1" customHeight="1" x14ac:dyDescent="0.35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 t="s">
        <v>108</v>
      </c>
      <c r="BM2684" s="98"/>
      <c r="BN2684" s="99"/>
      <c r="BO2684" s="123"/>
      <c r="BP2684" s="123"/>
      <c r="BQ2684" s="42"/>
      <c r="BR2684" s="96"/>
    </row>
    <row r="2685" spans="1:70" ht="30" hidden="1" customHeight="1" x14ac:dyDescent="0.35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 t="s">
        <v>108</v>
      </c>
      <c r="BM2685" s="98"/>
      <c r="BN2685" s="99"/>
      <c r="BO2685" s="123"/>
      <c r="BP2685" s="123"/>
      <c r="BQ2685" s="42"/>
      <c r="BR2685" s="96"/>
    </row>
    <row r="2686" spans="1:70" ht="30" hidden="1" customHeight="1" x14ac:dyDescent="0.35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 t="s">
        <v>108</v>
      </c>
      <c r="BM2686" s="98"/>
      <c r="BN2686" s="99"/>
      <c r="BO2686" s="123"/>
      <c r="BP2686" s="123"/>
      <c r="BQ2686" s="42"/>
      <c r="BR2686" s="96"/>
    </row>
    <row r="2687" spans="1:70" ht="30" hidden="1" customHeight="1" x14ac:dyDescent="0.35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 t="s">
        <v>108</v>
      </c>
      <c r="BM2687" s="98"/>
      <c r="BN2687" s="99"/>
      <c r="BO2687" s="123"/>
      <c r="BP2687" s="123"/>
      <c r="BQ2687" s="42"/>
      <c r="BR2687" s="96"/>
    </row>
    <row r="2688" spans="1:70" ht="30" hidden="1" customHeight="1" x14ac:dyDescent="0.35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 t="s">
        <v>108</v>
      </c>
      <c r="BM2688" s="98"/>
      <c r="BN2688" s="99"/>
      <c r="BO2688" s="123"/>
      <c r="BP2688" s="123"/>
      <c r="BQ2688" s="42"/>
      <c r="BR2688" s="96"/>
    </row>
    <row r="2689" spans="1:70" ht="30" hidden="1" customHeight="1" x14ac:dyDescent="0.35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 t="s">
        <v>108</v>
      </c>
      <c r="BM2689" s="98"/>
      <c r="BN2689" s="99"/>
      <c r="BO2689" s="123"/>
      <c r="BP2689" s="123"/>
      <c r="BQ2689" s="42"/>
      <c r="BR2689" s="96"/>
    </row>
    <row r="2690" spans="1:70" ht="30" hidden="1" customHeight="1" x14ac:dyDescent="0.35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 t="s">
        <v>108</v>
      </c>
      <c r="BM2690" s="98"/>
      <c r="BN2690" s="99"/>
      <c r="BO2690" s="123"/>
      <c r="BP2690" s="123"/>
      <c r="BQ2690" s="42"/>
      <c r="BR2690" s="96"/>
    </row>
    <row r="2691" spans="1:70" ht="30" hidden="1" customHeight="1" x14ac:dyDescent="0.35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 t="s">
        <v>108</v>
      </c>
      <c r="BM2691" s="98"/>
      <c r="BN2691" s="99"/>
      <c r="BO2691" s="123"/>
      <c r="BP2691" s="123"/>
      <c r="BQ2691" s="42"/>
      <c r="BR2691" s="96"/>
    </row>
    <row r="2692" spans="1:70" ht="30" hidden="1" customHeight="1" x14ac:dyDescent="0.35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 t="s">
        <v>108</v>
      </c>
      <c r="BM2692" s="98"/>
      <c r="BN2692" s="99"/>
      <c r="BO2692" s="123"/>
      <c r="BP2692" s="123"/>
      <c r="BQ2692" s="42"/>
      <c r="BR2692" s="96"/>
    </row>
    <row r="2693" spans="1:70" ht="30" hidden="1" customHeight="1" x14ac:dyDescent="0.35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 t="s">
        <v>108</v>
      </c>
      <c r="BM2693" s="98"/>
      <c r="BN2693" s="99"/>
      <c r="BO2693" s="123"/>
      <c r="BP2693" s="123"/>
      <c r="BQ2693" s="42"/>
      <c r="BR2693" s="96"/>
    </row>
    <row r="2694" spans="1:70" ht="30" hidden="1" customHeight="1" x14ac:dyDescent="0.35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 t="s">
        <v>108</v>
      </c>
      <c r="BM2694" s="98"/>
      <c r="BN2694" s="99"/>
      <c r="BO2694" s="123"/>
      <c r="BP2694" s="123"/>
      <c r="BQ2694" s="42"/>
      <c r="BR2694" s="96"/>
    </row>
    <row r="2695" spans="1:70" ht="30" hidden="1" customHeight="1" x14ac:dyDescent="0.35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 t="s">
        <v>108</v>
      </c>
      <c r="BM2695" s="98"/>
      <c r="BN2695" s="99"/>
      <c r="BO2695" s="123"/>
      <c r="BP2695" s="123"/>
      <c r="BQ2695" s="42"/>
      <c r="BR2695" s="96"/>
    </row>
    <row r="2696" spans="1:70" ht="30" hidden="1" customHeight="1" x14ac:dyDescent="0.35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 t="s">
        <v>108</v>
      </c>
      <c r="BM2696" s="98"/>
      <c r="BN2696" s="99"/>
      <c r="BO2696" s="123"/>
      <c r="BP2696" s="123"/>
      <c r="BQ2696" s="42"/>
      <c r="BR2696" s="96"/>
    </row>
    <row r="2697" spans="1:70" ht="30" hidden="1" customHeight="1" x14ac:dyDescent="0.35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 t="s">
        <v>108</v>
      </c>
      <c r="BM2697" s="98"/>
      <c r="BN2697" s="99"/>
      <c r="BO2697" s="123"/>
      <c r="BP2697" s="123"/>
      <c r="BQ2697" s="42"/>
      <c r="BR2697" s="96"/>
    </row>
    <row r="2698" spans="1:70" ht="30" hidden="1" customHeight="1" x14ac:dyDescent="0.35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 t="s">
        <v>108</v>
      </c>
      <c r="BM2698" s="98"/>
      <c r="BN2698" s="99"/>
      <c r="BO2698" s="123"/>
      <c r="BP2698" s="123"/>
      <c r="BQ2698" s="42"/>
      <c r="BR2698" s="96"/>
    </row>
    <row r="2699" spans="1:70" ht="30" hidden="1" customHeight="1" x14ac:dyDescent="0.35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 t="s">
        <v>108</v>
      </c>
      <c r="BM2699" s="98"/>
      <c r="BN2699" s="99"/>
      <c r="BO2699" s="123"/>
      <c r="BP2699" s="123"/>
      <c r="BQ2699" s="42"/>
      <c r="BR2699" s="96"/>
    </row>
    <row r="2700" spans="1:70" ht="30" hidden="1" customHeight="1" x14ac:dyDescent="0.35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 t="s">
        <v>108</v>
      </c>
      <c r="BM2700" s="98"/>
      <c r="BN2700" s="99"/>
      <c r="BO2700" s="123"/>
      <c r="BP2700" s="123"/>
      <c r="BQ2700" s="42"/>
      <c r="BR2700" s="96"/>
    </row>
    <row r="2701" spans="1:70" ht="30" hidden="1" customHeight="1" x14ac:dyDescent="0.35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 t="s">
        <v>108</v>
      </c>
      <c r="BM2701" s="98"/>
      <c r="BN2701" s="99"/>
      <c r="BO2701" s="123"/>
      <c r="BP2701" s="123"/>
      <c r="BQ2701" s="42"/>
      <c r="BR2701" s="96"/>
    </row>
    <row r="2702" spans="1:70" ht="30" hidden="1" customHeight="1" x14ac:dyDescent="0.35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 t="s">
        <v>108</v>
      </c>
      <c r="BM2702" s="98"/>
      <c r="BN2702" s="99"/>
      <c r="BO2702" s="123"/>
      <c r="BP2702" s="123"/>
      <c r="BQ2702" s="42"/>
      <c r="BR2702" s="96"/>
    </row>
    <row r="2703" spans="1:70" ht="30" hidden="1" customHeight="1" x14ac:dyDescent="0.35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 t="s">
        <v>108</v>
      </c>
      <c r="BM2703" s="98"/>
      <c r="BN2703" s="99"/>
      <c r="BO2703" s="123"/>
      <c r="BP2703" s="123"/>
      <c r="BQ2703" s="42"/>
      <c r="BR2703" s="96"/>
    </row>
    <row r="2704" spans="1:70" ht="30" hidden="1" customHeight="1" x14ac:dyDescent="0.35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 t="s">
        <v>108</v>
      </c>
      <c r="BM2704" s="98"/>
      <c r="BN2704" s="99"/>
      <c r="BO2704" s="123"/>
      <c r="BP2704" s="123"/>
      <c r="BQ2704" s="42"/>
      <c r="BR2704" s="96"/>
    </row>
    <row r="2705" spans="1:70" ht="30" hidden="1" customHeight="1" x14ac:dyDescent="0.35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 t="s">
        <v>108</v>
      </c>
      <c r="BM2705" s="98"/>
      <c r="BN2705" s="99"/>
      <c r="BO2705" s="123"/>
      <c r="BP2705" s="123"/>
      <c r="BQ2705" s="42"/>
      <c r="BR2705" s="96"/>
    </row>
    <row r="2706" spans="1:70" ht="30" hidden="1" customHeight="1" x14ac:dyDescent="0.35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 t="s">
        <v>108</v>
      </c>
      <c r="BM2706" s="98"/>
      <c r="BN2706" s="99"/>
      <c r="BO2706" s="123"/>
      <c r="BP2706" s="123"/>
      <c r="BQ2706" s="42"/>
      <c r="BR2706" s="96"/>
    </row>
    <row r="2707" spans="1:70" ht="30" hidden="1" customHeight="1" x14ac:dyDescent="0.35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 t="s">
        <v>108</v>
      </c>
      <c r="BM2707" s="98"/>
      <c r="BN2707" s="99"/>
      <c r="BO2707" s="123"/>
      <c r="BP2707" s="123"/>
      <c r="BQ2707" s="42"/>
      <c r="BR2707" s="96"/>
    </row>
    <row r="2708" spans="1:70" ht="30" hidden="1" customHeight="1" x14ac:dyDescent="0.35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 t="s">
        <v>108</v>
      </c>
      <c r="BM2708" s="98"/>
      <c r="BN2708" s="99"/>
      <c r="BO2708" s="123"/>
      <c r="BP2708" s="123"/>
      <c r="BQ2708" s="42"/>
      <c r="BR2708" s="96"/>
    </row>
    <row r="2709" spans="1:70" ht="30" hidden="1" customHeight="1" x14ac:dyDescent="0.35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 t="s">
        <v>108</v>
      </c>
      <c r="BM2709" s="98"/>
      <c r="BN2709" s="99"/>
      <c r="BO2709" s="123"/>
      <c r="BP2709" s="123"/>
      <c r="BQ2709" s="42"/>
      <c r="BR2709" s="96"/>
    </row>
    <row r="2710" spans="1:70" ht="30" hidden="1" customHeight="1" x14ac:dyDescent="0.35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 t="s">
        <v>108</v>
      </c>
      <c r="BM2710" s="98"/>
      <c r="BN2710" s="99"/>
      <c r="BO2710" s="123"/>
      <c r="BP2710" s="123"/>
      <c r="BQ2710" s="42"/>
      <c r="BR2710" s="96"/>
    </row>
    <row r="2711" spans="1:70" ht="30" hidden="1" customHeight="1" x14ac:dyDescent="0.35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 t="s">
        <v>108</v>
      </c>
      <c r="BM2711" s="98"/>
      <c r="BN2711" s="99"/>
      <c r="BO2711" s="123"/>
      <c r="BP2711" s="123"/>
      <c r="BQ2711" s="42"/>
      <c r="BR2711" s="96"/>
    </row>
    <row r="2712" spans="1:70" ht="30" hidden="1" customHeight="1" x14ac:dyDescent="0.35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 t="s">
        <v>108</v>
      </c>
      <c r="BM2712" s="98"/>
      <c r="BN2712" s="99"/>
      <c r="BO2712" s="123"/>
      <c r="BP2712" s="123"/>
      <c r="BQ2712" s="42"/>
      <c r="BR2712" s="96"/>
    </row>
    <row r="2713" spans="1:70" ht="30" hidden="1" customHeight="1" x14ac:dyDescent="0.35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 t="s">
        <v>108</v>
      </c>
      <c r="BM2713" s="98"/>
      <c r="BN2713" s="99"/>
      <c r="BO2713" s="123"/>
      <c r="BP2713" s="123"/>
      <c r="BQ2713" s="42"/>
      <c r="BR2713" s="96"/>
    </row>
    <row r="2714" spans="1:70" ht="30" hidden="1" customHeight="1" x14ac:dyDescent="0.35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 t="s">
        <v>108</v>
      </c>
      <c r="BM2714" s="98"/>
      <c r="BN2714" s="99"/>
      <c r="BO2714" s="123"/>
      <c r="BP2714" s="123"/>
      <c r="BQ2714" s="42"/>
      <c r="BR2714" s="96"/>
    </row>
    <row r="2715" spans="1:70" ht="30" hidden="1" customHeight="1" x14ac:dyDescent="0.35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 t="s">
        <v>108</v>
      </c>
      <c r="BM2715" s="98"/>
      <c r="BN2715" s="99"/>
      <c r="BO2715" s="123"/>
      <c r="BP2715" s="123"/>
      <c r="BQ2715" s="42"/>
      <c r="BR2715" s="96"/>
    </row>
    <row r="2716" spans="1:70" ht="30" hidden="1" customHeight="1" x14ac:dyDescent="0.35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 t="s">
        <v>108</v>
      </c>
      <c r="BM2716" s="98"/>
      <c r="BN2716" s="99"/>
      <c r="BO2716" s="123"/>
      <c r="BP2716" s="123"/>
      <c r="BQ2716" s="42"/>
      <c r="BR2716" s="96"/>
    </row>
    <row r="2717" spans="1:70" ht="30" hidden="1" customHeight="1" x14ac:dyDescent="0.35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 t="s">
        <v>108</v>
      </c>
      <c r="BM2717" s="98"/>
      <c r="BN2717" s="99"/>
      <c r="BO2717" s="123"/>
      <c r="BP2717" s="123"/>
      <c r="BQ2717" s="42"/>
      <c r="BR2717" s="96"/>
    </row>
    <row r="2718" spans="1:70" ht="30" hidden="1" customHeight="1" x14ac:dyDescent="0.35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 t="s">
        <v>108</v>
      </c>
      <c r="BM2718" s="98"/>
      <c r="BN2718" s="99"/>
      <c r="BO2718" s="123"/>
      <c r="BP2718" s="123"/>
      <c r="BQ2718" s="42"/>
      <c r="BR2718" s="96"/>
    </row>
    <row r="2719" spans="1:70" ht="30" hidden="1" customHeight="1" x14ac:dyDescent="0.35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 t="s">
        <v>108</v>
      </c>
      <c r="BM2719" s="98"/>
      <c r="BN2719" s="99"/>
      <c r="BO2719" s="123"/>
      <c r="BP2719" s="123"/>
      <c r="BQ2719" s="42"/>
      <c r="BR2719" s="96"/>
    </row>
    <row r="2720" spans="1:70" ht="30" hidden="1" customHeight="1" x14ac:dyDescent="0.35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 t="s">
        <v>108</v>
      </c>
      <c r="BM2720" s="98"/>
      <c r="BN2720" s="99"/>
      <c r="BO2720" s="123"/>
      <c r="BP2720" s="123"/>
      <c r="BQ2720" s="42"/>
      <c r="BR2720" s="96"/>
    </row>
    <row r="2721" spans="1:70" ht="30" hidden="1" customHeight="1" x14ac:dyDescent="0.35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 t="s">
        <v>108</v>
      </c>
      <c r="BM2721" s="98"/>
      <c r="BN2721" s="99"/>
      <c r="BO2721" s="123"/>
      <c r="BP2721" s="123"/>
      <c r="BQ2721" s="42"/>
      <c r="BR2721" s="96"/>
    </row>
    <row r="2722" spans="1:70" ht="30" hidden="1" customHeight="1" x14ac:dyDescent="0.35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 t="s">
        <v>108</v>
      </c>
      <c r="BM2722" s="98"/>
      <c r="BN2722" s="99"/>
      <c r="BO2722" s="123"/>
      <c r="BP2722" s="123"/>
      <c r="BQ2722" s="42"/>
      <c r="BR2722" s="96"/>
    </row>
    <row r="2723" spans="1:70" ht="30" hidden="1" customHeight="1" x14ac:dyDescent="0.35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 t="s">
        <v>108</v>
      </c>
      <c r="BM2723" s="98"/>
      <c r="BN2723" s="99"/>
      <c r="BO2723" s="123"/>
      <c r="BP2723" s="123"/>
      <c r="BQ2723" s="42"/>
      <c r="BR2723" s="96"/>
    </row>
    <row r="2724" spans="1:70" ht="30" hidden="1" customHeight="1" x14ac:dyDescent="0.35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 t="s">
        <v>108</v>
      </c>
      <c r="BM2724" s="98"/>
      <c r="BN2724" s="99"/>
      <c r="BO2724" s="123"/>
      <c r="BP2724" s="123"/>
      <c r="BQ2724" s="42"/>
      <c r="BR2724" s="96"/>
    </row>
    <row r="2725" spans="1:70" ht="30" hidden="1" customHeight="1" x14ac:dyDescent="0.35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 t="s">
        <v>108</v>
      </c>
      <c r="BM2725" s="98"/>
      <c r="BN2725" s="99"/>
      <c r="BO2725" s="123"/>
      <c r="BP2725" s="123"/>
      <c r="BQ2725" s="42"/>
      <c r="BR2725" s="96"/>
    </row>
    <row r="2726" spans="1:70" ht="30" hidden="1" customHeight="1" x14ac:dyDescent="0.35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 t="s">
        <v>108</v>
      </c>
      <c r="BM2726" s="98"/>
      <c r="BN2726" s="99"/>
      <c r="BO2726" s="123"/>
      <c r="BP2726" s="123"/>
      <c r="BQ2726" s="42"/>
      <c r="BR2726" s="96"/>
    </row>
    <row r="2727" spans="1:70" ht="30" hidden="1" customHeight="1" x14ac:dyDescent="0.35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 t="s">
        <v>108</v>
      </c>
      <c r="BM2727" s="98"/>
      <c r="BN2727" s="99"/>
      <c r="BO2727" s="123"/>
      <c r="BP2727" s="123"/>
      <c r="BQ2727" s="42"/>
      <c r="BR2727" s="96"/>
    </row>
    <row r="2728" spans="1:70" ht="30" hidden="1" customHeight="1" x14ac:dyDescent="0.35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 t="s">
        <v>108</v>
      </c>
      <c r="BM2728" s="98"/>
      <c r="BN2728" s="99"/>
      <c r="BO2728" s="123"/>
      <c r="BP2728" s="123"/>
      <c r="BQ2728" s="42"/>
      <c r="BR2728" s="96"/>
    </row>
    <row r="2729" spans="1:70" ht="30" hidden="1" customHeight="1" x14ac:dyDescent="0.35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 t="s">
        <v>108</v>
      </c>
      <c r="BM2729" s="98"/>
      <c r="BN2729" s="99"/>
      <c r="BO2729" s="123"/>
      <c r="BP2729" s="123"/>
      <c r="BQ2729" s="42"/>
      <c r="BR2729" s="96"/>
    </row>
    <row r="2730" spans="1:70" ht="30" hidden="1" customHeight="1" x14ac:dyDescent="0.35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 t="s">
        <v>108</v>
      </c>
      <c r="BM2730" s="98"/>
      <c r="BN2730" s="99"/>
      <c r="BO2730" s="123"/>
      <c r="BP2730" s="123"/>
      <c r="BQ2730" s="42"/>
      <c r="BR2730" s="96"/>
    </row>
    <row r="2731" spans="1:70" ht="30" hidden="1" customHeight="1" x14ac:dyDescent="0.35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 t="s">
        <v>108</v>
      </c>
      <c r="BM2731" s="98"/>
      <c r="BN2731" s="99"/>
      <c r="BO2731" s="123"/>
      <c r="BP2731" s="123"/>
      <c r="BQ2731" s="42"/>
      <c r="BR2731" s="96"/>
    </row>
    <row r="2732" spans="1:70" ht="30" hidden="1" customHeight="1" x14ac:dyDescent="0.35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 t="s">
        <v>108</v>
      </c>
      <c r="BM2732" s="98"/>
      <c r="BN2732" s="99"/>
      <c r="BO2732" s="123"/>
      <c r="BP2732" s="123"/>
      <c r="BQ2732" s="42"/>
      <c r="BR2732" s="96"/>
    </row>
    <row r="2733" spans="1:70" ht="30" hidden="1" customHeight="1" x14ac:dyDescent="0.35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 t="s">
        <v>108</v>
      </c>
      <c r="BM2733" s="98"/>
      <c r="BN2733" s="99"/>
      <c r="BO2733" s="123"/>
      <c r="BP2733" s="123"/>
      <c r="BQ2733" s="42"/>
      <c r="BR2733" s="96"/>
    </row>
    <row r="2734" spans="1:70" ht="30" hidden="1" customHeight="1" x14ac:dyDescent="0.35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 t="s">
        <v>108</v>
      </c>
      <c r="BM2734" s="98"/>
      <c r="BN2734" s="99"/>
      <c r="BO2734" s="123"/>
      <c r="BP2734" s="123"/>
      <c r="BQ2734" s="42"/>
      <c r="BR2734" s="96"/>
    </row>
    <row r="2735" spans="1:70" ht="30" hidden="1" customHeight="1" x14ac:dyDescent="0.35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 t="s">
        <v>108</v>
      </c>
      <c r="BM2735" s="98"/>
      <c r="BN2735" s="99"/>
      <c r="BO2735" s="123"/>
      <c r="BP2735" s="123"/>
      <c r="BQ2735" s="42"/>
      <c r="BR2735" s="96"/>
    </row>
    <row r="2736" spans="1:70" ht="30" hidden="1" customHeight="1" x14ac:dyDescent="0.35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 t="s">
        <v>108</v>
      </c>
      <c r="BM2736" s="98"/>
      <c r="BN2736" s="99"/>
      <c r="BO2736" s="123"/>
      <c r="BP2736" s="123"/>
      <c r="BQ2736" s="42"/>
      <c r="BR2736" s="96"/>
    </row>
    <row r="2737" spans="1:70" ht="30" hidden="1" customHeight="1" x14ac:dyDescent="0.35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 t="s">
        <v>108</v>
      </c>
      <c r="BM2737" s="98"/>
      <c r="BN2737" s="99"/>
      <c r="BO2737" s="123"/>
      <c r="BP2737" s="123"/>
      <c r="BQ2737" s="42"/>
      <c r="BR2737" s="96"/>
    </row>
    <row r="2738" spans="1:70" ht="30" hidden="1" customHeight="1" x14ac:dyDescent="0.35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 t="s">
        <v>108</v>
      </c>
      <c r="BM2738" s="98"/>
      <c r="BN2738" s="99"/>
      <c r="BO2738" s="123"/>
      <c r="BP2738" s="123"/>
      <c r="BQ2738" s="42"/>
      <c r="BR2738" s="96"/>
    </row>
    <row r="2739" spans="1:70" ht="30" hidden="1" customHeight="1" x14ac:dyDescent="0.35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 t="s">
        <v>108</v>
      </c>
      <c r="BM2739" s="98"/>
      <c r="BN2739" s="99"/>
      <c r="BO2739" s="123"/>
      <c r="BP2739" s="123"/>
      <c r="BQ2739" s="42"/>
      <c r="BR2739" s="96"/>
    </row>
    <row r="2740" spans="1:70" ht="30" hidden="1" customHeight="1" x14ac:dyDescent="0.35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 t="s">
        <v>108</v>
      </c>
      <c r="BM2740" s="98"/>
      <c r="BN2740" s="99"/>
      <c r="BO2740" s="123"/>
      <c r="BP2740" s="123"/>
      <c r="BQ2740" s="42"/>
      <c r="BR2740" s="96"/>
    </row>
    <row r="2741" spans="1:70" ht="30" hidden="1" customHeight="1" x14ac:dyDescent="0.35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 t="s">
        <v>108</v>
      </c>
      <c r="BM2741" s="98"/>
      <c r="BN2741" s="99"/>
      <c r="BO2741" s="123"/>
      <c r="BP2741" s="123"/>
      <c r="BQ2741" s="42"/>
      <c r="BR2741" s="96"/>
    </row>
    <row r="2742" spans="1:70" ht="30" hidden="1" customHeight="1" x14ac:dyDescent="0.35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 t="s">
        <v>108</v>
      </c>
      <c r="BM2742" s="98"/>
      <c r="BN2742" s="99"/>
      <c r="BO2742" s="123"/>
      <c r="BP2742" s="123"/>
      <c r="BQ2742" s="42"/>
      <c r="BR2742" s="96"/>
    </row>
    <row r="2743" spans="1:70" ht="30" hidden="1" customHeight="1" x14ac:dyDescent="0.35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 t="s">
        <v>108</v>
      </c>
      <c r="BM2743" s="98"/>
      <c r="BN2743" s="99"/>
      <c r="BO2743" s="123"/>
      <c r="BP2743" s="123"/>
      <c r="BQ2743" s="42"/>
      <c r="BR2743" s="96"/>
    </row>
    <row r="2744" spans="1:70" ht="30" hidden="1" customHeight="1" x14ac:dyDescent="0.35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 t="s">
        <v>108</v>
      </c>
      <c r="BM2744" s="98"/>
      <c r="BN2744" s="99"/>
      <c r="BO2744" s="123"/>
      <c r="BP2744" s="123"/>
      <c r="BQ2744" s="42"/>
      <c r="BR2744" s="96"/>
    </row>
    <row r="2745" spans="1:70" ht="30" hidden="1" customHeight="1" x14ac:dyDescent="0.35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 t="s">
        <v>108</v>
      </c>
      <c r="BM2745" s="98"/>
      <c r="BN2745" s="99"/>
      <c r="BO2745" s="123"/>
      <c r="BP2745" s="123"/>
      <c r="BQ2745" s="42"/>
      <c r="BR2745" s="96"/>
    </row>
    <row r="2746" spans="1:70" ht="30" hidden="1" customHeight="1" x14ac:dyDescent="0.35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 t="s">
        <v>108</v>
      </c>
      <c r="BM2746" s="98"/>
      <c r="BN2746" s="99"/>
      <c r="BO2746" s="123"/>
      <c r="BP2746" s="123"/>
      <c r="BQ2746" s="42"/>
      <c r="BR2746" s="96"/>
    </row>
    <row r="2747" spans="1:70" ht="30" hidden="1" customHeight="1" x14ac:dyDescent="0.35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 t="s">
        <v>108</v>
      </c>
      <c r="BM2747" s="98"/>
      <c r="BN2747" s="99"/>
      <c r="BO2747" s="123"/>
      <c r="BP2747" s="123"/>
      <c r="BQ2747" s="42"/>
      <c r="BR2747" s="96"/>
    </row>
    <row r="2748" spans="1:70" ht="30" hidden="1" customHeight="1" x14ac:dyDescent="0.35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 t="s">
        <v>108</v>
      </c>
      <c r="BM2748" s="98"/>
      <c r="BN2748" s="99"/>
      <c r="BO2748" s="123"/>
      <c r="BP2748" s="123"/>
      <c r="BQ2748" s="42"/>
      <c r="BR2748" s="96"/>
    </row>
    <row r="2749" spans="1:70" ht="30" hidden="1" customHeight="1" x14ac:dyDescent="0.35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 t="s">
        <v>108</v>
      </c>
      <c r="BM2749" s="98"/>
      <c r="BN2749" s="99"/>
      <c r="BO2749" s="123"/>
      <c r="BP2749" s="123"/>
      <c r="BQ2749" s="42"/>
      <c r="BR2749" s="96"/>
    </row>
    <row r="2750" spans="1:70" ht="30" hidden="1" customHeight="1" x14ac:dyDescent="0.35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 t="s">
        <v>108</v>
      </c>
      <c r="BM2750" s="98"/>
      <c r="BN2750" s="99"/>
      <c r="BO2750" s="123"/>
      <c r="BP2750" s="123"/>
      <c r="BQ2750" s="42"/>
      <c r="BR2750" s="96"/>
    </row>
    <row r="2751" spans="1:70" ht="30" hidden="1" customHeight="1" x14ac:dyDescent="0.35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 t="s">
        <v>108</v>
      </c>
      <c r="BM2751" s="98"/>
      <c r="BN2751" s="99"/>
      <c r="BO2751" s="123"/>
      <c r="BP2751" s="123"/>
      <c r="BQ2751" s="42"/>
      <c r="BR2751" s="96"/>
    </row>
    <row r="2752" spans="1:70" ht="30" hidden="1" customHeight="1" x14ac:dyDescent="0.35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 t="s">
        <v>108</v>
      </c>
      <c r="BM2752" s="98"/>
      <c r="BN2752" s="99"/>
      <c r="BO2752" s="123"/>
      <c r="BP2752" s="123"/>
      <c r="BQ2752" s="42"/>
      <c r="BR2752" s="96"/>
    </row>
    <row r="2753" spans="1:70" ht="30" hidden="1" customHeight="1" x14ac:dyDescent="0.35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 t="s">
        <v>108</v>
      </c>
      <c r="BM2753" s="98"/>
      <c r="BN2753" s="99"/>
      <c r="BO2753" s="123"/>
      <c r="BP2753" s="123"/>
      <c r="BQ2753" s="42"/>
      <c r="BR2753" s="96"/>
    </row>
    <row r="2754" spans="1:70" ht="30" hidden="1" customHeight="1" x14ac:dyDescent="0.35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 t="s">
        <v>108</v>
      </c>
      <c r="BM2754" s="98"/>
      <c r="BN2754" s="99"/>
      <c r="BO2754" s="123"/>
      <c r="BP2754" s="123"/>
      <c r="BQ2754" s="42"/>
      <c r="BR2754" s="96"/>
    </row>
    <row r="2755" spans="1:70" ht="30" hidden="1" customHeight="1" x14ac:dyDescent="0.35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 t="s">
        <v>108</v>
      </c>
      <c r="BM2755" s="98"/>
      <c r="BN2755" s="99"/>
      <c r="BO2755" s="123"/>
      <c r="BP2755" s="123"/>
      <c r="BQ2755" s="42"/>
      <c r="BR2755" s="96"/>
    </row>
    <row r="2756" spans="1:70" ht="30" hidden="1" customHeight="1" x14ac:dyDescent="0.35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 t="s">
        <v>108</v>
      </c>
      <c r="BM2756" s="98"/>
      <c r="BN2756" s="99"/>
      <c r="BO2756" s="123"/>
      <c r="BP2756" s="123"/>
      <c r="BQ2756" s="42"/>
      <c r="BR2756" s="96"/>
    </row>
    <row r="2757" spans="1:70" ht="30" hidden="1" customHeight="1" x14ac:dyDescent="0.35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 t="s">
        <v>108</v>
      </c>
      <c r="BM2757" s="98"/>
      <c r="BN2757" s="99"/>
      <c r="BO2757" s="123"/>
      <c r="BP2757" s="123"/>
      <c r="BQ2757" s="42"/>
      <c r="BR2757" s="96"/>
    </row>
    <row r="2758" spans="1:70" ht="30" hidden="1" customHeight="1" x14ac:dyDescent="0.35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 t="s">
        <v>108</v>
      </c>
      <c r="BM2758" s="98"/>
      <c r="BN2758" s="99"/>
      <c r="BO2758" s="123"/>
      <c r="BP2758" s="123"/>
      <c r="BQ2758" s="42"/>
      <c r="BR2758" s="96"/>
    </row>
    <row r="2759" spans="1:70" ht="30" hidden="1" customHeight="1" x14ac:dyDescent="0.35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 t="s">
        <v>108</v>
      </c>
      <c r="BM2759" s="98"/>
      <c r="BN2759" s="99"/>
      <c r="BO2759" s="123"/>
      <c r="BP2759" s="123"/>
      <c r="BQ2759" s="42"/>
      <c r="BR2759" s="96"/>
    </row>
    <row r="2760" spans="1:70" ht="30" hidden="1" customHeight="1" x14ac:dyDescent="0.35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 t="s">
        <v>108</v>
      </c>
      <c r="BM2760" s="98"/>
      <c r="BN2760" s="99"/>
      <c r="BO2760" s="123"/>
      <c r="BP2760" s="123"/>
      <c r="BQ2760" s="42"/>
      <c r="BR2760" s="96"/>
    </row>
    <row r="2761" spans="1:70" ht="30" hidden="1" customHeight="1" x14ac:dyDescent="0.35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 t="s">
        <v>108</v>
      </c>
      <c r="BM2761" s="98"/>
      <c r="BN2761" s="99"/>
      <c r="BO2761" s="123"/>
      <c r="BP2761" s="123"/>
      <c r="BQ2761" s="42"/>
      <c r="BR2761" s="96"/>
    </row>
    <row r="2762" spans="1:70" ht="30" hidden="1" customHeight="1" x14ac:dyDescent="0.35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 t="s">
        <v>108</v>
      </c>
      <c r="BM2762" s="98"/>
      <c r="BN2762" s="99"/>
      <c r="BO2762" s="123"/>
      <c r="BP2762" s="123"/>
      <c r="BQ2762" s="42"/>
      <c r="BR2762" s="96"/>
    </row>
    <row r="2763" spans="1:70" ht="30" hidden="1" customHeight="1" x14ac:dyDescent="0.35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 t="s">
        <v>108</v>
      </c>
      <c r="BM2763" s="98"/>
      <c r="BN2763" s="99"/>
      <c r="BO2763" s="123"/>
      <c r="BP2763" s="123"/>
      <c r="BQ2763" s="42"/>
      <c r="BR2763" s="96"/>
    </row>
    <row r="2764" spans="1:70" ht="30" hidden="1" customHeight="1" x14ac:dyDescent="0.35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 t="s">
        <v>108</v>
      </c>
      <c r="BM2764" s="98"/>
      <c r="BN2764" s="99"/>
      <c r="BO2764" s="123"/>
      <c r="BP2764" s="123"/>
      <c r="BQ2764" s="42"/>
      <c r="BR2764" s="96"/>
    </row>
    <row r="2765" spans="1:70" ht="30" hidden="1" customHeight="1" x14ac:dyDescent="0.35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 t="s">
        <v>108</v>
      </c>
      <c r="BM2765" s="98"/>
      <c r="BN2765" s="99"/>
      <c r="BO2765" s="123"/>
      <c r="BP2765" s="123"/>
      <c r="BQ2765" s="42"/>
      <c r="BR2765" s="96"/>
    </row>
    <row r="2766" spans="1:70" ht="30" hidden="1" customHeight="1" x14ac:dyDescent="0.35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 t="s">
        <v>108</v>
      </c>
      <c r="BM2766" s="98"/>
      <c r="BN2766" s="99"/>
      <c r="BO2766" s="123"/>
      <c r="BP2766" s="123"/>
      <c r="BQ2766" s="42"/>
      <c r="BR2766" s="96"/>
    </row>
    <row r="2767" spans="1:70" ht="30" hidden="1" customHeight="1" x14ac:dyDescent="0.35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 t="s">
        <v>108</v>
      </c>
      <c r="BM2767" s="98"/>
      <c r="BN2767" s="99"/>
      <c r="BO2767" s="123"/>
      <c r="BP2767" s="123"/>
      <c r="BQ2767" s="42"/>
      <c r="BR2767" s="96"/>
    </row>
    <row r="2768" spans="1:70" ht="30" hidden="1" customHeight="1" x14ac:dyDescent="0.35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 t="s">
        <v>108</v>
      </c>
      <c r="BM2768" s="98"/>
      <c r="BN2768" s="99"/>
      <c r="BO2768" s="123"/>
      <c r="BP2768" s="123"/>
      <c r="BQ2768" s="42"/>
      <c r="BR2768" s="96"/>
    </row>
    <row r="2769" spans="1:70" ht="30" hidden="1" customHeight="1" x14ac:dyDescent="0.35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 t="s">
        <v>108</v>
      </c>
      <c r="BM2769" s="98"/>
      <c r="BN2769" s="99"/>
      <c r="BO2769" s="123"/>
      <c r="BP2769" s="123"/>
      <c r="BQ2769" s="42"/>
      <c r="BR2769" s="96"/>
    </row>
    <row r="2770" spans="1:70" ht="30" hidden="1" customHeight="1" x14ac:dyDescent="0.35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 t="s">
        <v>108</v>
      </c>
      <c r="BM2770" s="98"/>
      <c r="BN2770" s="99"/>
      <c r="BO2770" s="123"/>
      <c r="BP2770" s="123"/>
      <c r="BQ2770" s="42"/>
      <c r="BR2770" s="96"/>
    </row>
    <row r="2771" spans="1:70" ht="30" hidden="1" customHeight="1" x14ac:dyDescent="0.35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 t="s">
        <v>108</v>
      </c>
      <c r="BM2771" s="98"/>
      <c r="BN2771" s="99"/>
      <c r="BO2771" s="123"/>
      <c r="BP2771" s="123"/>
      <c r="BQ2771" s="42"/>
      <c r="BR2771" s="96"/>
    </row>
    <row r="2772" spans="1:70" ht="30" hidden="1" customHeight="1" x14ac:dyDescent="0.35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 t="s">
        <v>108</v>
      </c>
      <c r="BM2772" s="98"/>
      <c r="BN2772" s="99"/>
      <c r="BO2772" s="123"/>
      <c r="BP2772" s="123"/>
      <c r="BQ2772" s="42"/>
      <c r="BR2772" s="96"/>
    </row>
    <row r="2773" spans="1:70" ht="30" hidden="1" customHeight="1" x14ac:dyDescent="0.35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 t="s">
        <v>108</v>
      </c>
      <c r="BM2773" s="98"/>
      <c r="BN2773" s="99"/>
      <c r="BO2773" s="123"/>
      <c r="BP2773" s="123"/>
      <c r="BQ2773" s="42"/>
      <c r="BR2773" s="96"/>
    </row>
    <row r="2774" spans="1:70" ht="30" hidden="1" customHeight="1" x14ac:dyDescent="0.35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 t="s">
        <v>108</v>
      </c>
      <c r="BM2774" s="98"/>
      <c r="BN2774" s="99"/>
      <c r="BO2774" s="123"/>
      <c r="BP2774" s="123"/>
      <c r="BQ2774" s="42"/>
      <c r="BR2774" s="96"/>
    </row>
    <row r="2775" spans="1:70" ht="30" hidden="1" customHeight="1" x14ac:dyDescent="0.35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 t="s">
        <v>108</v>
      </c>
      <c r="BM2775" s="98"/>
      <c r="BN2775" s="99"/>
      <c r="BO2775" s="123"/>
      <c r="BP2775" s="123"/>
      <c r="BQ2775" s="42"/>
      <c r="BR2775" s="96"/>
    </row>
    <row r="2776" spans="1:70" ht="30" hidden="1" customHeight="1" x14ac:dyDescent="0.35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 t="s">
        <v>108</v>
      </c>
      <c r="BM2776" s="98"/>
      <c r="BN2776" s="99"/>
      <c r="BO2776" s="123"/>
      <c r="BP2776" s="123"/>
      <c r="BQ2776" s="42"/>
      <c r="BR2776" s="96"/>
    </row>
    <row r="2777" spans="1:70" ht="30" hidden="1" customHeight="1" x14ac:dyDescent="0.35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 t="s">
        <v>108</v>
      </c>
      <c r="BM2777" s="98"/>
      <c r="BN2777" s="99"/>
      <c r="BO2777" s="123"/>
      <c r="BP2777" s="123"/>
      <c r="BQ2777" s="42"/>
      <c r="BR2777" s="96"/>
    </row>
    <row r="2778" spans="1:70" ht="30" hidden="1" customHeight="1" x14ac:dyDescent="0.35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 t="s">
        <v>108</v>
      </c>
      <c r="BM2778" s="98"/>
      <c r="BN2778" s="99"/>
      <c r="BO2778" s="123"/>
      <c r="BP2778" s="123"/>
      <c r="BQ2778" s="42"/>
      <c r="BR2778" s="96"/>
    </row>
    <row r="2779" spans="1:70" ht="30" hidden="1" customHeight="1" x14ac:dyDescent="0.35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 t="s">
        <v>108</v>
      </c>
      <c r="BM2779" s="98"/>
      <c r="BN2779" s="99"/>
      <c r="BO2779" s="123"/>
      <c r="BP2779" s="123"/>
      <c r="BQ2779" s="42"/>
      <c r="BR2779" s="96"/>
    </row>
    <row r="2780" spans="1:70" ht="30" hidden="1" customHeight="1" x14ac:dyDescent="0.35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 t="s">
        <v>108</v>
      </c>
      <c r="BM2780" s="98"/>
      <c r="BN2780" s="99"/>
      <c r="BO2780" s="123"/>
      <c r="BP2780" s="123"/>
      <c r="BQ2780" s="42"/>
      <c r="BR2780" s="96"/>
    </row>
    <row r="2781" spans="1:70" ht="30" hidden="1" customHeight="1" x14ac:dyDescent="0.35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 t="s">
        <v>108</v>
      </c>
      <c r="BM2781" s="98"/>
      <c r="BN2781" s="99"/>
      <c r="BO2781" s="123"/>
      <c r="BP2781" s="123"/>
      <c r="BQ2781" s="42"/>
      <c r="BR2781" s="96"/>
    </row>
    <row r="2782" spans="1:70" ht="30" hidden="1" customHeight="1" x14ac:dyDescent="0.35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 t="s">
        <v>108</v>
      </c>
      <c r="BM2782" s="98"/>
      <c r="BN2782" s="99"/>
      <c r="BO2782" s="123"/>
      <c r="BP2782" s="123"/>
      <c r="BQ2782" s="42"/>
      <c r="BR2782" s="96"/>
    </row>
    <row r="2783" spans="1:70" ht="30" hidden="1" customHeight="1" x14ac:dyDescent="0.35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 t="s">
        <v>108</v>
      </c>
      <c r="BM2783" s="98"/>
      <c r="BN2783" s="99"/>
      <c r="BO2783" s="123"/>
      <c r="BP2783" s="123"/>
      <c r="BQ2783" s="42"/>
      <c r="BR2783" s="96"/>
    </row>
    <row r="2784" spans="1:70" ht="30" hidden="1" customHeight="1" x14ac:dyDescent="0.35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 t="s">
        <v>108</v>
      </c>
      <c r="BM2784" s="98"/>
      <c r="BN2784" s="99"/>
      <c r="BO2784" s="123"/>
      <c r="BP2784" s="123"/>
      <c r="BQ2784" s="42"/>
      <c r="BR2784" s="96"/>
    </row>
    <row r="2785" spans="1:70" ht="30" hidden="1" customHeight="1" x14ac:dyDescent="0.35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 t="s">
        <v>108</v>
      </c>
      <c r="BM2785" s="98"/>
      <c r="BN2785" s="99"/>
      <c r="BO2785" s="123"/>
      <c r="BP2785" s="123"/>
      <c r="BQ2785" s="42"/>
      <c r="BR2785" s="96"/>
    </row>
    <row r="2786" spans="1:70" ht="30" hidden="1" customHeight="1" x14ac:dyDescent="0.35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 t="s">
        <v>108</v>
      </c>
      <c r="BM2786" s="98"/>
      <c r="BN2786" s="99"/>
      <c r="BO2786" s="123"/>
      <c r="BP2786" s="123"/>
      <c r="BQ2786" s="42"/>
      <c r="BR2786" s="96"/>
    </row>
    <row r="2787" spans="1:70" ht="30" hidden="1" customHeight="1" x14ac:dyDescent="0.35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 t="s">
        <v>108</v>
      </c>
      <c r="BM2787" s="98"/>
      <c r="BN2787" s="99"/>
      <c r="BO2787" s="123"/>
      <c r="BP2787" s="123"/>
      <c r="BQ2787" s="42"/>
      <c r="BR2787" s="96"/>
    </row>
    <row r="2788" spans="1:70" ht="30" hidden="1" customHeight="1" x14ac:dyDescent="0.35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 t="s">
        <v>108</v>
      </c>
      <c r="BM2788" s="98"/>
      <c r="BN2788" s="99"/>
      <c r="BO2788" s="123"/>
      <c r="BP2788" s="123"/>
      <c r="BQ2788" s="42"/>
      <c r="BR2788" s="96"/>
    </row>
    <row r="2789" spans="1:70" ht="30" hidden="1" customHeight="1" x14ac:dyDescent="0.35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 t="s">
        <v>108</v>
      </c>
      <c r="BM2789" s="98"/>
      <c r="BN2789" s="99"/>
      <c r="BO2789" s="123"/>
      <c r="BP2789" s="123"/>
      <c r="BQ2789" s="42"/>
      <c r="BR2789" s="96"/>
    </row>
    <row r="2790" spans="1:70" ht="30" hidden="1" customHeight="1" x14ac:dyDescent="0.35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 t="s">
        <v>108</v>
      </c>
      <c r="BM2790" s="98"/>
      <c r="BN2790" s="99"/>
      <c r="BO2790" s="123"/>
      <c r="BP2790" s="123"/>
      <c r="BQ2790" s="42"/>
      <c r="BR2790" s="96"/>
    </row>
    <row r="2791" spans="1:70" ht="30" hidden="1" customHeight="1" x14ac:dyDescent="0.35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 t="s">
        <v>108</v>
      </c>
      <c r="BM2791" s="98"/>
      <c r="BN2791" s="99"/>
      <c r="BO2791" s="123"/>
      <c r="BP2791" s="123"/>
      <c r="BQ2791" s="42"/>
      <c r="BR2791" s="96"/>
    </row>
    <row r="2792" spans="1:70" ht="30" hidden="1" customHeight="1" x14ac:dyDescent="0.35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 t="s">
        <v>108</v>
      </c>
      <c r="BM2792" s="98"/>
      <c r="BN2792" s="99"/>
      <c r="BO2792" s="123"/>
      <c r="BP2792" s="123"/>
      <c r="BQ2792" s="42"/>
      <c r="BR2792" s="96"/>
    </row>
    <row r="2793" spans="1:70" ht="30" hidden="1" customHeight="1" x14ac:dyDescent="0.35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 t="s">
        <v>108</v>
      </c>
      <c r="BM2793" s="98"/>
      <c r="BN2793" s="99"/>
      <c r="BO2793" s="123"/>
      <c r="BP2793" s="123"/>
      <c r="BQ2793" s="42"/>
      <c r="BR2793" s="96"/>
    </row>
    <row r="2794" spans="1:70" ht="30" hidden="1" customHeight="1" x14ac:dyDescent="0.35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 t="s">
        <v>108</v>
      </c>
      <c r="BM2794" s="98"/>
      <c r="BN2794" s="99"/>
      <c r="BO2794" s="123"/>
      <c r="BP2794" s="123"/>
      <c r="BQ2794" s="42"/>
      <c r="BR2794" s="96"/>
    </row>
    <row r="2795" spans="1:70" ht="30" hidden="1" customHeight="1" x14ac:dyDescent="0.35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 t="s">
        <v>108</v>
      </c>
      <c r="BM2795" s="98"/>
      <c r="BN2795" s="99"/>
      <c r="BO2795" s="123"/>
      <c r="BP2795" s="123"/>
      <c r="BQ2795" s="42"/>
      <c r="BR2795" s="96"/>
    </row>
    <row r="2796" spans="1:70" ht="30" hidden="1" customHeight="1" x14ac:dyDescent="0.35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 t="s">
        <v>108</v>
      </c>
      <c r="BM2796" s="98"/>
      <c r="BN2796" s="99"/>
      <c r="BO2796" s="123"/>
      <c r="BP2796" s="123"/>
      <c r="BQ2796" s="42"/>
      <c r="BR2796" s="96"/>
    </row>
    <row r="2797" spans="1:70" ht="30" hidden="1" customHeight="1" x14ac:dyDescent="0.35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 t="s">
        <v>108</v>
      </c>
      <c r="BM2797" s="98"/>
      <c r="BN2797" s="99"/>
      <c r="BO2797" s="123"/>
      <c r="BP2797" s="123"/>
      <c r="BQ2797" s="42"/>
      <c r="BR2797" s="96"/>
    </row>
    <row r="2798" spans="1:70" ht="30" hidden="1" customHeight="1" x14ac:dyDescent="0.35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 t="s">
        <v>108</v>
      </c>
      <c r="BM2798" s="98"/>
      <c r="BN2798" s="99"/>
      <c r="BO2798" s="123"/>
      <c r="BP2798" s="123"/>
      <c r="BQ2798" s="42"/>
      <c r="BR2798" s="96"/>
    </row>
    <row r="2799" spans="1:70" ht="30" hidden="1" customHeight="1" x14ac:dyDescent="0.35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 t="s">
        <v>108</v>
      </c>
      <c r="BM2799" s="98"/>
      <c r="BN2799" s="99"/>
      <c r="BO2799" s="123"/>
      <c r="BP2799" s="123"/>
      <c r="BQ2799" s="42"/>
      <c r="BR2799" s="96"/>
    </row>
    <row r="2800" spans="1:70" ht="30" hidden="1" customHeight="1" x14ac:dyDescent="0.35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 t="s">
        <v>108</v>
      </c>
      <c r="BM2800" s="98"/>
      <c r="BN2800" s="99"/>
      <c r="BO2800" s="123"/>
      <c r="BP2800" s="123"/>
      <c r="BQ2800" s="42"/>
      <c r="BR2800" s="96"/>
    </row>
    <row r="2801" spans="1:70" ht="30" hidden="1" customHeight="1" x14ac:dyDescent="0.35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 t="s">
        <v>108</v>
      </c>
      <c r="BM2801" s="98"/>
      <c r="BN2801" s="99"/>
      <c r="BO2801" s="123"/>
      <c r="BP2801" s="123"/>
      <c r="BQ2801" s="42"/>
      <c r="BR2801" s="96"/>
    </row>
    <row r="2802" spans="1:70" ht="30" hidden="1" customHeight="1" x14ac:dyDescent="0.35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 t="s">
        <v>108</v>
      </c>
      <c r="BM2802" s="98"/>
      <c r="BN2802" s="99"/>
      <c r="BO2802" s="123"/>
      <c r="BP2802" s="123"/>
      <c r="BQ2802" s="42"/>
      <c r="BR2802" s="96"/>
    </row>
    <row r="2803" spans="1:70" ht="30" hidden="1" customHeight="1" x14ac:dyDescent="0.35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 t="s">
        <v>108</v>
      </c>
      <c r="BM2803" s="98"/>
      <c r="BN2803" s="99"/>
      <c r="BO2803" s="123"/>
      <c r="BP2803" s="123"/>
      <c r="BQ2803" s="42"/>
      <c r="BR2803" s="96"/>
    </row>
    <row r="2804" spans="1:70" ht="30" hidden="1" customHeight="1" x14ac:dyDescent="0.35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 t="s">
        <v>108</v>
      </c>
      <c r="BM2804" s="98"/>
      <c r="BN2804" s="99"/>
      <c r="BO2804" s="123"/>
      <c r="BP2804" s="123"/>
      <c r="BQ2804" s="42"/>
      <c r="BR2804" s="96"/>
    </row>
    <row r="2805" spans="1:70" ht="30" hidden="1" customHeight="1" x14ac:dyDescent="0.35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 t="s">
        <v>108</v>
      </c>
      <c r="BM2805" s="98"/>
      <c r="BN2805" s="99"/>
      <c r="BO2805" s="123"/>
      <c r="BP2805" s="123"/>
      <c r="BQ2805" s="42"/>
      <c r="BR2805" s="96"/>
    </row>
    <row r="2806" spans="1:70" ht="30" hidden="1" customHeight="1" x14ac:dyDescent="0.35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 t="s">
        <v>108</v>
      </c>
      <c r="BM2806" s="98"/>
      <c r="BN2806" s="99"/>
      <c r="BO2806" s="123"/>
      <c r="BP2806" s="123"/>
      <c r="BQ2806" s="42"/>
      <c r="BR2806" s="96"/>
    </row>
    <row r="2807" spans="1:70" ht="30" hidden="1" customHeight="1" x14ac:dyDescent="0.35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 t="s">
        <v>108</v>
      </c>
      <c r="BM2807" s="98"/>
      <c r="BN2807" s="99"/>
      <c r="BO2807" s="123"/>
      <c r="BP2807" s="123"/>
      <c r="BQ2807" s="42"/>
      <c r="BR2807" s="96"/>
    </row>
    <row r="2808" spans="1:70" ht="30" hidden="1" customHeight="1" x14ac:dyDescent="0.35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 t="s">
        <v>108</v>
      </c>
      <c r="BM2808" s="98"/>
      <c r="BN2808" s="99"/>
      <c r="BO2808" s="123"/>
      <c r="BP2808" s="123"/>
      <c r="BQ2808" s="42"/>
      <c r="BR2808" s="96"/>
    </row>
    <row r="2809" spans="1:70" ht="30" hidden="1" customHeight="1" x14ac:dyDescent="0.35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 t="s">
        <v>108</v>
      </c>
      <c r="BM2809" s="98"/>
      <c r="BN2809" s="99"/>
      <c r="BO2809" s="123"/>
      <c r="BP2809" s="123"/>
      <c r="BQ2809" s="42"/>
      <c r="BR2809" s="96"/>
    </row>
    <row r="2810" spans="1:70" ht="30" hidden="1" customHeight="1" x14ac:dyDescent="0.35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 t="s">
        <v>108</v>
      </c>
      <c r="BM2810" s="98"/>
      <c r="BN2810" s="99"/>
      <c r="BO2810" s="123"/>
      <c r="BP2810" s="123"/>
      <c r="BQ2810" s="42"/>
      <c r="BR2810" s="96"/>
    </row>
    <row r="2811" spans="1:70" ht="30" hidden="1" customHeight="1" x14ac:dyDescent="0.35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 t="s">
        <v>108</v>
      </c>
      <c r="BM2811" s="98"/>
      <c r="BN2811" s="99"/>
      <c r="BO2811" s="123"/>
      <c r="BP2811" s="123"/>
      <c r="BQ2811" s="42"/>
      <c r="BR2811" s="96"/>
    </row>
    <row r="2812" spans="1:70" ht="30" hidden="1" customHeight="1" x14ac:dyDescent="0.35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 t="s">
        <v>108</v>
      </c>
      <c r="BM2812" s="98"/>
      <c r="BN2812" s="99"/>
      <c r="BO2812" s="123"/>
      <c r="BP2812" s="123"/>
      <c r="BQ2812" s="42"/>
      <c r="BR2812" s="96"/>
    </row>
    <row r="2813" spans="1:70" ht="30" hidden="1" customHeight="1" x14ac:dyDescent="0.35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 t="s">
        <v>108</v>
      </c>
      <c r="BM2813" s="98"/>
      <c r="BN2813" s="99"/>
      <c r="BO2813" s="123"/>
      <c r="BP2813" s="123"/>
      <c r="BQ2813" s="42"/>
      <c r="BR2813" s="96"/>
    </row>
    <row r="2814" spans="1:70" ht="30" hidden="1" customHeight="1" x14ac:dyDescent="0.35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 t="s">
        <v>108</v>
      </c>
      <c r="BM2814" s="98"/>
      <c r="BN2814" s="99"/>
      <c r="BO2814" s="123"/>
      <c r="BP2814" s="123"/>
      <c r="BQ2814" s="42"/>
      <c r="BR2814" s="96"/>
    </row>
    <row r="2815" spans="1:70" ht="30" hidden="1" customHeight="1" x14ac:dyDescent="0.35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 t="s">
        <v>108</v>
      </c>
      <c r="BM2815" s="98"/>
      <c r="BN2815" s="99"/>
      <c r="BO2815" s="123"/>
      <c r="BP2815" s="123"/>
      <c r="BQ2815" s="42"/>
      <c r="BR2815" s="96"/>
    </row>
    <row r="2816" spans="1:70" ht="30" hidden="1" customHeight="1" x14ac:dyDescent="0.35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 t="s">
        <v>108</v>
      </c>
      <c r="BM2816" s="98"/>
      <c r="BN2816" s="99"/>
      <c r="BO2816" s="123"/>
      <c r="BP2816" s="123"/>
      <c r="BQ2816" s="42"/>
      <c r="BR2816" s="96"/>
    </row>
    <row r="2817" spans="1:70" ht="30" hidden="1" customHeight="1" x14ac:dyDescent="0.35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 t="s">
        <v>108</v>
      </c>
      <c r="BM2817" s="98"/>
      <c r="BN2817" s="99"/>
      <c r="BO2817" s="123"/>
      <c r="BP2817" s="123"/>
      <c r="BQ2817" s="42"/>
      <c r="BR2817" s="96"/>
    </row>
    <row r="2818" spans="1:70" ht="30" hidden="1" customHeight="1" x14ac:dyDescent="0.35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 t="s">
        <v>108</v>
      </c>
      <c r="BM2818" s="98"/>
      <c r="BN2818" s="99"/>
      <c r="BO2818" s="123"/>
      <c r="BP2818" s="123"/>
      <c r="BQ2818" s="42"/>
      <c r="BR2818" s="96"/>
    </row>
    <row r="2819" spans="1:70" ht="30" hidden="1" customHeight="1" x14ac:dyDescent="0.35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 t="s">
        <v>108</v>
      </c>
      <c r="BM2819" s="98"/>
      <c r="BN2819" s="99"/>
      <c r="BO2819" s="123"/>
      <c r="BP2819" s="123"/>
      <c r="BQ2819" s="42"/>
      <c r="BR2819" s="96"/>
    </row>
    <row r="2820" spans="1:70" ht="30" hidden="1" customHeight="1" x14ac:dyDescent="0.35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 t="s">
        <v>108</v>
      </c>
      <c r="BM2820" s="98"/>
      <c r="BN2820" s="99"/>
      <c r="BO2820" s="123"/>
      <c r="BP2820" s="123"/>
      <c r="BQ2820" s="42"/>
      <c r="BR2820" s="96"/>
    </row>
    <row r="2821" spans="1:70" ht="30" hidden="1" customHeight="1" x14ac:dyDescent="0.35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 t="s">
        <v>108</v>
      </c>
      <c r="BM2821" s="98"/>
      <c r="BN2821" s="99"/>
      <c r="BO2821" s="123"/>
      <c r="BP2821" s="123"/>
      <c r="BQ2821" s="42"/>
      <c r="BR2821" s="96"/>
    </row>
    <row r="2822" spans="1:70" ht="30" hidden="1" customHeight="1" x14ac:dyDescent="0.35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 t="s">
        <v>108</v>
      </c>
      <c r="BM2822" s="98"/>
      <c r="BN2822" s="99"/>
      <c r="BO2822" s="123"/>
      <c r="BP2822" s="123"/>
      <c r="BQ2822" s="42"/>
      <c r="BR2822" s="96"/>
    </row>
    <row r="2823" spans="1:70" ht="30" hidden="1" customHeight="1" x14ac:dyDescent="0.35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 t="s">
        <v>108</v>
      </c>
      <c r="BM2823" s="98"/>
      <c r="BN2823" s="99"/>
      <c r="BO2823" s="123"/>
      <c r="BP2823" s="123"/>
      <c r="BQ2823" s="42"/>
      <c r="BR2823" s="96"/>
    </row>
    <row r="2824" spans="1:70" ht="30" hidden="1" customHeight="1" x14ac:dyDescent="0.35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 t="s">
        <v>108</v>
      </c>
      <c r="BM2824" s="98"/>
      <c r="BN2824" s="99"/>
      <c r="BO2824" s="123"/>
      <c r="BP2824" s="123"/>
      <c r="BQ2824" s="42"/>
      <c r="BR2824" s="96"/>
    </row>
    <row r="2825" spans="1:70" ht="30" hidden="1" customHeight="1" x14ac:dyDescent="0.35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 t="s">
        <v>108</v>
      </c>
      <c r="BM2825" s="98"/>
      <c r="BN2825" s="99"/>
      <c r="BO2825" s="123"/>
      <c r="BP2825" s="123"/>
      <c r="BQ2825" s="42"/>
      <c r="BR2825" s="96"/>
    </row>
    <row r="2826" spans="1:70" ht="30" hidden="1" customHeight="1" x14ac:dyDescent="0.35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 t="s">
        <v>108</v>
      </c>
      <c r="BM2826" s="98"/>
      <c r="BN2826" s="99"/>
      <c r="BO2826" s="123"/>
      <c r="BP2826" s="123"/>
      <c r="BQ2826" s="42"/>
      <c r="BR2826" s="96"/>
    </row>
    <row r="2827" spans="1:70" ht="30" hidden="1" customHeight="1" x14ac:dyDescent="0.35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 t="s">
        <v>108</v>
      </c>
      <c r="BM2827" s="98"/>
      <c r="BN2827" s="99"/>
      <c r="BO2827" s="123"/>
      <c r="BP2827" s="123"/>
      <c r="BQ2827" s="42"/>
      <c r="BR2827" s="96"/>
    </row>
    <row r="2828" spans="1:70" ht="30" hidden="1" customHeight="1" x14ac:dyDescent="0.35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 t="s">
        <v>108</v>
      </c>
      <c r="BM2828" s="98"/>
      <c r="BN2828" s="99"/>
      <c r="BO2828" s="123"/>
      <c r="BP2828" s="123"/>
      <c r="BQ2828" s="42"/>
      <c r="BR2828" s="96"/>
    </row>
    <row r="2829" spans="1:70" ht="30" hidden="1" customHeight="1" x14ac:dyDescent="0.35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 t="s">
        <v>108</v>
      </c>
      <c r="BM2829" s="98"/>
      <c r="BN2829" s="99"/>
      <c r="BO2829" s="123"/>
      <c r="BP2829" s="123"/>
      <c r="BQ2829" s="42"/>
      <c r="BR2829" s="96"/>
    </row>
    <row r="2830" spans="1:70" ht="30" hidden="1" customHeight="1" x14ac:dyDescent="0.35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 t="s">
        <v>108</v>
      </c>
      <c r="BM2830" s="98"/>
      <c r="BN2830" s="99"/>
      <c r="BO2830" s="123"/>
      <c r="BP2830" s="123"/>
      <c r="BQ2830" s="42"/>
      <c r="BR2830" s="96"/>
    </row>
    <row r="2831" spans="1:70" ht="30" hidden="1" customHeight="1" x14ac:dyDescent="0.35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 t="s">
        <v>108</v>
      </c>
      <c r="BM2831" s="98"/>
      <c r="BN2831" s="99"/>
      <c r="BO2831" s="123"/>
      <c r="BP2831" s="123"/>
      <c r="BQ2831" s="42"/>
      <c r="BR2831" s="96"/>
    </row>
    <row r="2832" spans="1:70" ht="30" hidden="1" customHeight="1" x14ac:dyDescent="0.35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 t="s">
        <v>108</v>
      </c>
      <c r="BM2832" s="98"/>
      <c r="BN2832" s="99"/>
      <c r="BO2832" s="123"/>
      <c r="BP2832" s="123"/>
      <c r="BQ2832" s="42"/>
      <c r="BR2832" s="96"/>
    </row>
    <row r="2833" spans="1:70" ht="30" hidden="1" customHeight="1" x14ac:dyDescent="0.35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 t="s">
        <v>108</v>
      </c>
      <c r="BM2833" s="98"/>
      <c r="BN2833" s="99"/>
      <c r="BO2833" s="123"/>
      <c r="BP2833" s="123"/>
      <c r="BQ2833" s="42"/>
      <c r="BR2833" s="96"/>
    </row>
    <row r="2834" spans="1:70" ht="30" hidden="1" customHeight="1" x14ac:dyDescent="0.35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 t="s">
        <v>108</v>
      </c>
      <c r="BM2834" s="98"/>
      <c r="BN2834" s="99"/>
      <c r="BO2834" s="123"/>
      <c r="BP2834" s="123"/>
      <c r="BQ2834" s="42"/>
      <c r="BR2834" s="96"/>
    </row>
    <row r="2835" spans="1:70" ht="30" hidden="1" customHeight="1" x14ac:dyDescent="0.35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 t="s">
        <v>108</v>
      </c>
      <c r="BM2835" s="98"/>
      <c r="BN2835" s="99"/>
      <c r="BO2835" s="123"/>
      <c r="BP2835" s="123"/>
      <c r="BQ2835" s="42"/>
      <c r="BR2835" s="96"/>
    </row>
    <row r="2836" spans="1:70" ht="30" hidden="1" customHeight="1" x14ac:dyDescent="0.35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 t="s">
        <v>108</v>
      </c>
      <c r="BM2836" s="98"/>
      <c r="BN2836" s="99"/>
      <c r="BO2836" s="123"/>
      <c r="BP2836" s="123"/>
      <c r="BQ2836" s="42"/>
      <c r="BR2836" s="96"/>
    </row>
    <row r="2837" spans="1:70" ht="30" hidden="1" customHeight="1" x14ac:dyDescent="0.35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 t="s">
        <v>108</v>
      </c>
      <c r="BM2837" s="98"/>
      <c r="BN2837" s="99"/>
      <c r="BO2837" s="123"/>
      <c r="BP2837" s="123"/>
      <c r="BQ2837" s="42"/>
      <c r="BR2837" s="96"/>
    </row>
    <row r="2838" spans="1:70" ht="30" hidden="1" customHeight="1" x14ac:dyDescent="0.35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 t="s">
        <v>108</v>
      </c>
      <c r="BM2838" s="98"/>
      <c r="BN2838" s="99"/>
      <c r="BO2838" s="123"/>
      <c r="BP2838" s="123"/>
      <c r="BQ2838" s="42"/>
      <c r="BR2838" s="96"/>
    </row>
    <row r="2839" spans="1:70" ht="30" hidden="1" customHeight="1" x14ac:dyDescent="0.35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 t="s">
        <v>108</v>
      </c>
      <c r="BM2839" s="98"/>
      <c r="BN2839" s="99"/>
      <c r="BO2839" s="123"/>
      <c r="BP2839" s="123"/>
      <c r="BQ2839" s="42"/>
      <c r="BR2839" s="96"/>
    </row>
    <row r="2840" spans="1:70" ht="30" hidden="1" customHeight="1" x14ac:dyDescent="0.35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 t="s">
        <v>108</v>
      </c>
      <c r="BM2840" s="98"/>
      <c r="BN2840" s="99"/>
      <c r="BO2840" s="123"/>
      <c r="BP2840" s="123"/>
      <c r="BQ2840" s="42"/>
      <c r="BR2840" s="96"/>
    </row>
    <row r="2841" spans="1:70" ht="30" hidden="1" customHeight="1" x14ac:dyDescent="0.35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 t="s">
        <v>108</v>
      </c>
      <c r="BM2841" s="98"/>
      <c r="BN2841" s="99"/>
      <c r="BO2841" s="123"/>
      <c r="BP2841" s="123"/>
      <c r="BQ2841" s="42"/>
      <c r="BR2841" s="96"/>
    </row>
    <row r="2842" spans="1:70" ht="30" hidden="1" customHeight="1" x14ac:dyDescent="0.35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 t="s">
        <v>108</v>
      </c>
      <c r="BM2842" s="98"/>
      <c r="BN2842" s="99"/>
      <c r="BO2842" s="123"/>
      <c r="BP2842" s="123"/>
      <c r="BQ2842" s="42"/>
      <c r="BR2842" s="96"/>
    </row>
    <row r="2843" spans="1:70" ht="30" hidden="1" customHeight="1" x14ac:dyDescent="0.35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 t="s">
        <v>108</v>
      </c>
      <c r="BM2843" s="98"/>
      <c r="BN2843" s="99"/>
      <c r="BO2843" s="123"/>
      <c r="BP2843" s="123"/>
      <c r="BQ2843" s="42"/>
      <c r="BR2843" s="96"/>
    </row>
    <row r="2844" spans="1:70" ht="30" hidden="1" customHeight="1" x14ac:dyDescent="0.35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 t="s">
        <v>108</v>
      </c>
      <c r="BM2844" s="98"/>
      <c r="BN2844" s="99"/>
      <c r="BO2844" s="123"/>
      <c r="BP2844" s="123"/>
      <c r="BQ2844" s="42"/>
      <c r="BR2844" s="96"/>
    </row>
    <row r="2845" spans="1:70" ht="30" hidden="1" customHeight="1" x14ac:dyDescent="0.35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 t="s">
        <v>108</v>
      </c>
      <c r="BM2845" s="98"/>
      <c r="BN2845" s="99"/>
      <c r="BO2845" s="123"/>
      <c r="BP2845" s="123"/>
      <c r="BQ2845" s="42"/>
      <c r="BR2845" s="96"/>
    </row>
    <row r="2846" spans="1:70" ht="30" hidden="1" customHeight="1" x14ac:dyDescent="0.35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 t="s">
        <v>108</v>
      </c>
      <c r="BM2846" s="98"/>
      <c r="BN2846" s="99"/>
      <c r="BO2846" s="123"/>
      <c r="BP2846" s="123"/>
      <c r="BQ2846" s="42"/>
      <c r="BR2846" s="96"/>
    </row>
    <row r="2847" spans="1:70" ht="30" hidden="1" customHeight="1" x14ac:dyDescent="0.35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 t="s">
        <v>108</v>
      </c>
      <c r="BM2847" s="98"/>
      <c r="BN2847" s="99"/>
      <c r="BO2847" s="123"/>
      <c r="BP2847" s="123"/>
      <c r="BQ2847" s="42"/>
      <c r="BR2847" s="96"/>
    </row>
    <row r="2848" spans="1:70" ht="30" hidden="1" customHeight="1" x14ac:dyDescent="0.35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 t="s">
        <v>108</v>
      </c>
      <c r="BM2848" s="98"/>
      <c r="BN2848" s="99"/>
      <c r="BO2848" s="123"/>
      <c r="BP2848" s="123"/>
      <c r="BQ2848" s="42"/>
      <c r="BR2848" s="96"/>
    </row>
    <row r="2849" spans="1:70" ht="30" hidden="1" customHeight="1" x14ac:dyDescent="0.35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 t="s">
        <v>108</v>
      </c>
      <c r="BM2849" s="98"/>
      <c r="BN2849" s="99"/>
      <c r="BO2849" s="123"/>
      <c r="BP2849" s="123"/>
      <c r="BQ2849" s="42"/>
      <c r="BR2849" s="96"/>
    </row>
    <row r="2850" spans="1:70" ht="30" hidden="1" customHeight="1" x14ac:dyDescent="0.35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 t="s">
        <v>108</v>
      </c>
      <c r="BM2850" s="98"/>
      <c r="BN2850" s="99"/>
      <c r="BO2850" s="123"/>
      <c r="BP2850" s="123"/>
      <c r="BQ2850" s="42"/>
      <c r="BR2850" s="96"/>
    </row>
    <row r="2851" spans="1:70" ht="30" hidden="1" customHeight="1" x14ac:dyDescent="0.35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 t="s">
        <v>108</v>
      </c>
      <c r="BM2851" s="98"/>
      <c r="BN2851" s="99"/>
      <c r="BO2851" s="123"/>
      <c r="BP2851" s="123"/>
      <c r="BQ2851" s="42"/>
      <c r="BR2851" s="96"/>
    </row>
    <row r="2852" spans="1:70" ht="30" hidden="1" customHeight="1" x14ac:dyDescent="0.35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 t="s">
        <v>108</v>
      </c>
      <c r="BM2852" s="98"/>
      <c r="BN2852" s="99"/>
      <c r="BO2852" s="123"/>
      <c r="BP2852" s="123"/>
      <c r="BQ2852" s="42"/>
      <c r="BR2852" s="96"/>
    </row>
    <row r="2853" spans="1:70" ht="30" hidden="1" customHeight="1" x14ac:dyDescent="0.35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 t="s">
        <v>108</v>
      </c>
      <c r="BM2853" s="98"/>
      <c r="BN2853" s="99"/>
      <c r="BO2853" s="123"/>
      <c r="BP2853" s="123"/>
      <c r="BQ2853" s="42"/>
      <c r="BR2853" s="96"/>
    </row>
    <row r="2854" spans="1:70" ht="30" hidden="1" customHeight="1" x14ac:dyDescent="0.35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 t="s">
        <v>108</v>
      </c>
      <c r="BM2854" s="98"/>
      <c r="BN2854" s="99"/>
      <c r="BO2854" s="123"/>
      <c r="BP2854" s="123"/>
      <c r="BQ2854" s="42"/>
      <c r="BR2854" s="96"/>
    </row>
    <row r="2855" spans="1:70" ht="30" hidden="1" customHeight="1" x14ac:dyDescent="0.35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 t="s">
        <v>108</v>
      </c>
      <c r="BM2855" s="98"/>
      <c r="BN2855" s="99"/>
      <c r="BO2855" s="123"/>
      <c r="BP2855" s="123"/>
      <c r="BQ2855" s="42"/>
      <c r="BR2855" s="96"/>
    </row>
    <row r="2856" spans="1:70" ht="30" hidden="1" customHeight="1" x14ac:dyDescent="0.35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 t="s">
        <v>108</v>
      </c>
      <c r="BM2856" s="98"/>
      <c r="BN2856" s="99"/>
      <c r="BO2856" s="123"/>
      <c r="BP2856" s="123"/>
      <c r="BQ2856" s="42"/>
      <c r="BR2856" s="96"/>
    </row>
    <row r="2857" spans="1:70" ht="30" hidden="1" customHeight="1" x14ac:dyDescent="0.35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 t="s">
        <v>108</v>
      </c>
      <c r="BM2857" s="98"/>
      <c r="BN2857" s="99"/>
      <c r="BO2857" s="123"/>
      <c r="BP2857" s="123"/>
      <c r="BQ2857" s="42"/>
      <c r="BR2857" s="96"/>
    </row>
    <row r="2858" spans="1:70" ht="30" hidden="1" customHeight="1" x14ac:dyDescent="0.35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 t="s">
        <v>108</v>
      </c>
      <c r="BM2858" s="98"/>
      <c r="BN2858" s="99"/>
      <c r="BO2858" s="123"/>
      <c r="BP2858" s="123"/>
      <c r="BQ2858" s="42"/>
      <c r="BR2858" s="96"/>
    </row>
    <row r="2859" spans="1:70" ht="30" hidden="1" customHeight="1" x14ac:dyDescent="0.35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 t="s">
        <v>108</v>
      </c>
      <c r="BM2859" s="98"/>
      <c r="BN2859" s="99"/>
      <c r="BO2859" s="123"/>
      <c r="BP2859" s="123"/>
      <c r="BQ2859" s="42"/>
      <c r="BR2859" s="96"/>
    </row>
    <row r="2860" spans="1:70" ht="30" hidden="1" customHeight="1" x14ac:dyDescent="0.35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 t="s">
        <v>108</v>
      </c>
      <c r="BM2860" s="98"/>
      <c r="BN2860" s="99"/>
      <c r="BO2860" s="123"/>
      <c r="BP2860" s="123"/>
      <c r="BQ2860" s="42"/>
      <c r="BR2860" s="96"/>
    </row>
    <row r="2861" spans="1:70" ht="30" hidden="1" customHeight="1" x14ac:dyDescent="0.35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 t="s">
        <v>108</v>
      </c>
      <c r="BM2861" s="98"/>
      <c r="BN2861" s="99"/>
      <c r="BO2861" s="123"/>
      <c r="BP2861" s="123"/>
      <c r="BQ2861" s="42"/>
      <c r="BR2861" s="96"/>
    </row>
    <row r="2862" spans="1:70" ht="30" hidden="1" customHeight="1" x14ac:dyDescent="0.35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 t="s">
        <v>108</v>
      </c>
      <c r="BM2862" s="98"/>
      <c r="BN2862" s="99"/>
      <c r="BO2862" s="123"/>
      <c r="BP2862" s="123"/>
      <c r="BQ2862" s="42"/>
      <c r="BR2862" s="96"/>
    </row>
    <row r="2863" spans="1:70" ht="30" hidden="1" customHeight="1" x14ac:dyDescent="0.35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 t="s">
        <v>108</v>
      </c>
      <c r="BM2863" s="98"/>
      <c r="BN2863" s="99"/>
      <c r="BO2863" s="123"/>
      <c r="BP2863" s="123"/>
      <c r="BQ2863" s="42"/>
      <c r="BR2863" s="96"/>
    </row>
    <row r="2864" spans="1:70" ht="30" hidden="1" customHeight="1" x14ac:dyDescent="0.35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 t="s">
        <v>108</v>
      </c>
      <c r="BM2864" s="98"/>
      <c r="BN2864" s="99"/>
      <c r="BO2864" s="123"/>
      <c r="BP2864" s="123"/>
      <c r="BQ2864" s="42"/>
      <c r="BR2864" s="96"/>
    </row>
    <row r="2865" spans="1:70" ht="30" hidden="1" customHeight="1" x14ac:dyDescent="0.35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 t="s">
        <v>108</v>
      </c>
      <c r="BM2865" s="98"/>
      <c r="BN2865" s="99"/>
      <c r="BO2865" s="123"/>
      <c r="BP2865" s="123"/>
      <c r="BQ2865" s="42"/>
      <c r="BR2865" s="96"/>
    </row>
    <row r="2866" spans="1:70" ht="30" hidden="1" customHeight="1" x14ac:dyDescent="0.35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 t="s">
        <v>108</v>
      </c>
      <c r="BM2866" s="98"/>
      <c r="BN2866" s="99"/>
      <c r="BO2866" s="123"/>
      <c r="BP2866" s="123"/>
      <c r="BQ2866" s="42"/>
      <c r="BR2866" s="96"/>
    </row>
    <row r="2867" spans="1:70" ht="30" hidden="1" customHeight="1" x14ac:dyDescent="0.35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 t="s">
        <v>108</v>
      </c>
      <c r="BM2867" s="98"/>
      <c r="BN2867" s="99"/>
      <c r="BO2867" s="123"/>
      <c r="BP2867" s="123"/>
      <c r="BQ2867" s="42"/>
      <c r="BR2867" s="96"/>
    </row>
    <row r="2868" spans="1:70" ht="30" hidden="1" customHeight="1" x14ac:dyDescent="0.35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 t="s">
        <v>108</v>
      </c>
      <c r="BM2868" s="98"/>
      <c r="BN2868" s="99"/>
      <c r="BO2868" s="123"/>
      <c r="BP2868" s="123"/>
      <c r="BQ2868" s="42"/>
      <c r="BR2868" s="96"/>
    </row>
    <row r="2869" spans="1:70" ht="30" hidden="1" customHeight="1" x14ac:dyDescent="0.35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 t="s">
        <v>108</v>
      </c>
      <c r="BM2869" s="98"/>
      <c r="BN2869" s="99"/>
      <c r="BO2869" s="123"/>
      <c r="BP2869" s="123"/>
      <c r="BQ2869" s="42"/>
      <c r="BR2869" s="96"/>
    </row>
    <row r="2870" spans="1:70" ht="30" hidden="1" customHeight="1" x14ac:dyDescent="0.35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 t="s">
        <v>108</v>
      </c>
      <c r="BM2870" s="98"/>
      <c r="BN2870" s="99"/>
      <c r="BO2870" s="123"/>
      <c r="BP2870" s="123"/>
      <c r="BQ2870" s="42"/>
      <c r="BR2870" s="96"/>
    </row>
    <row r="2871" spans="1:70" ht="30" hidden="1" customHeight="1" x14ac:dyDescent="0.35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 t="s">
        <v>108</v>
      </c>
      <c r="BM2871" s="98"/>
      <c r="BN2871" s="99"/>
      <c r="BO2871" s="123"/>
      <c r="BP2871" s="123"/>
      <c r="BQ2871" s="42"/>
      <c r="BR2871" s="96"/>
    </row>
    <row r="2872" spans="1:70" ht="30" hidden="1" customHeight="1" x14ac:dyDescent="0.35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 t="s">
        <v>108</v>
      </c>
      <c r="BM2872" s="98"/>
      <c r="BN2872" s="99"/>
      <c r="BO2872" s="123"/>
      <c r="BP2872" s="123"/>
      <c r="BQ2872" s="42"/>
      <c r="BR2872" s="96"/>
    </row>
    <row r="2873" spans="1:70" ht="30" hidden="1" customHeight="1" x14ac:dyDescent="0.35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 t="s">
        <v>108</v>
      </c>
      <c r="BM2873" s="98"/>
      <c r="BN2873" s="99"/>
      <c r="BO2873" s="123"/>
      <c r="BP2873" s="123"/>
      <c r="BQ2873" s="42"/>
      <c r="BR2873" s="96"/>
    </row>
    <row r="2874" spans="1:70" ht="30" hidden="1" customHeight="1" x14ac:dyDescent="0.35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 t="s">
        <v>108</v>
      </c>
      <c r="BM2874" s="98"/>
      <c r="BN2874" s="99"/>
      <c r="BO2874" s="123"/>
      <c r="BP2874" s="123"/>
      <c r="BQ2874" s="42"/>
      <c r="BR2874" s="96"/>
    </row>
    <row r="2875" spans="1:70" ht="30" hidden="1" customHeight="1" x14ac:dyDescent="0.35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 t="s">
        <v>108</v>
      </c>
      <c r="BM2875" s="98"/>
      <c r="BN2875" s="99"/>
      <c r="BO2875" s="123"/>
      <c r="BP2875" s="123"/>
      <c r="BQ2875" s="42"/>
      <c r="BR2875" s="96"/>
    </row>
    <row r="2876" spans="1:70" ht="30" hidden="1" customHeight="1" x14ac:dyDescent="0.35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 t="s">
        <v>108</v>
      </c>
      <c r="BM2876" s="98"/>
      <c r="BN2876" s="99"/>
      <c r="BO2876" s="123"/>
      <c r="BP2876" s="123"/>
      <c r="BQ2876" s="42"/>
      <c r="BR2876" s="96"/>
    </row>
    <row r="2877" spans="1:70" ht="30" hidden="1" customHeight="1" x14ac:dyDescent="0.35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 t="s">
        <v>108</v>
      </c>
      <c r="BM2877" s="98"/>
      <c r="BN2877" s="99"/>
      <c r="BO2877" s="123"/>
      <c r="BP2877" s="123"/>
      <c r="BQ2877" s="42"/>
      <c r="BR2877" s="96"/>
    </row>
    <row r="2878" spans="1:70" ht="30" hidden="1" customHeight="1" x14ac:dyDescent="0.35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 t="s">
        <v>108</v>
      </c>
      <c r="BM2878" s="98"/>
      <c r="BN2878" s="99"/>
      <c r="BO2878" s="123"/>
      <c r="BP2878" s="123"/>
      <c r="BQ2878" s="42"/>
      <c r="BR2878" s="96"/>
    </row>
    <row r="2879" spans="1:70" ht="30" hidden="1" customHeight="1" x14ac:dyDescent="0.35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 t="s">
        <v>108</v>
      </c>
      <c r="BM2879" s="98"/>
      <c r="BN2879" s="99"/>
      <c r="BO2879" s="123"/>
      <c r="BP2879" s="123"/>
      <c r="BQ2879" s="42"/>
      <c r="BR2879" s="96"/>
    </row>
    <row r="2880" spans="1:70" ht="30" hidden="1" customHeight="1" x14ac:dyDescent="0.35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 t="s">
        <v>108</v>
      </c>
      <c r="BM2880" s="98"/>
      <c r="BN2880" s="99"/>
      <c r="BO2880" s="123"/>
      <c r="BP2880" s="123"/>
      <c r="BQ2880" s="42"/>
      <c r="BR2880" s="96"/>
    </row>
    <row r="2881" spans="1:70" ht="30" hidden="1" customHeight="1" x14ac:dyDescent="0.35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 t="s">
        <v>108</v>
      </c>
      <c r="BM2881" s="98"/>
      <c r="BN2881" s="99"/>
      <c r="BO2881" s="123"/>
      <c r="BP2881" s="123"/>
      <c r="BQ2881" s="42"/>
      <c r="BR2881" s="96"/>
    </row>
    <row r="2882" spans="1:70" ht="30" hidden="1" customHeight="1" x14ac:dyDescent="0.35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 t="s">
        <v>108</v>
      </c>
      <c r="BM2882" s="98"/>
      <c r="BN2882" s="99"/>
      <c r="BO2882" s="123"/>
      <c r="BP2882" s="123"/>
      <c r="BQ2882" s="42"/>
      <c r="BR2882" s="96"/>
    </row>
    <row r="2883" spans="1:70" ht="30" hidden="1" customHeight="1" x14ac:dyDescent="0.35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 t="s">
        <v>108</v>
      </c>
      <c r="BM2883" s="98"/>
      <c r="BN2883" s="99"/>
      <c r="BO2883" s="123"/>
      <c r="BP2883" s="123"/>
      <c r="BQ2883" s="42"/>
      <c r="BR2883" s="96"/>
    </row>
    <row r="2884" spans="1:70" ht="30" hidden="1" customHeight="1" x14ac:dyDescent="0.35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 t="s">
        <v>108</v>
      </c>
      <c r="BM2884" s="98"/>
      <c r="BN2884" s="99"/>
      <c r="BO2884" s="123"/>
      <c r="BP2884" s="123"/>
      <c r="BQ2884" s="42"/>
      <c r="BR2884" s="96"/>
    </row>
    <row r="2885" spans="1:70" ht="30" hidden="1" customHeight="1" x14ac:dyDescent="0.35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 t="s">
        <v>108</v>
      </c>
      <c r="BM2885" s="98"/>
      <c r="BN2885" s="99"/>
      <c r="BO2885" s="123"/>
      <c r="BP2885" s="123"/>
      <c r="BQ2885" s="42"/>
      <c r="BR2885" s="96"/>
    </row>
    <row r="2886" spans="1:70" ht="30" hidden="1" customHeight="1" x14ac:dyDescent="0.35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 t="s">
        <v>108</v>
      </c>
      <c r="BM2886" s="98"/>
      <c r="BN2886" s="99"/>
      <c r="BO2886" s="123"/>
      <c r="BP2886" s="123"/>
      <c r="BQ2886" s="42"/>
      <c r="BR2886" s="96"/>
    </row>
    <row r="2887" spans="1:70" ht="30" hidden="1" customHeight="1" x14ac:dyDescent="0.35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 t="s">
        <v>108</v>
      </c>
      <c r="BM2887" s="98"/>
      <c r="BN2887" s="99"/>
      <c r="BO2887" s="123"/>
      <c r="BP2887" s="123"/>
      <c r="BQ2887" s="42"/>
      <c r="BR2887" s="96"/>
    </row>
    <row r="2888" spans="1:70" ht="30" hidden="1" customHeight="1" x14ac:dyDescent="0.35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 t="s">
        <v>108</v>
      </c>
      <c r="BM2888" s="98"/>
      <c r="BN2888" s="99"/>
      <c r="BO2888" s="123"/>
      <c r="BP2888" s="123"/>
      <c r="BQ2888" s="42"/>
      <c r="BR2888" s="96"/>
    </row>
    <row r="2889" spans="1:70" ht="30" hidden="1" customHeight="1" x14ac:dyDescent="0.35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 t="s">
        <v>108</v>
      </c>
      <c r="BM2889" s="98"/>
      <c r="BN2889" s="99"/>
      <c r="BO2889" s="123"/>
      <c r="BP2889" s="123"/>
      <c r="BQ2889" s="42"/>
      <c r="BR2889" s="96"/>
    </row>
    <row r="2890" spans="1:70" ht="30" hidden="1" customHeight="1" x14ac:dyDescent="0.35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 t="s">
        <v>108</v>
      </c>
      <c r="BM2890" s="98"/>
      <c r="BN2890" s="99"/>
      <c r="BO2890" s="123"/>
      <c r="BP2890" s="123"/>
      <c r="BQ2890" s="42"/>
      <c r="BR2890" s="96"/>
    </row>
    <row r="2891" spans="1:70" ht="30" hidden="1" customHeight="1" x14ac:dyDescent="0.35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 t="s">
        <v>108</v>
      </c>
      <c r="BM2891" s="98"/>
      <c r="BN2891" s="99"/>
      <c r="BO2891" s="123"/>
      <c r="BP2891" s="123"/>
      <c r="BQ2891" s="42"/>
      <c r="BR2891" s="96"/>
    </row>
    <row r="2892" spans="1:70" ht="30" hidden="1" customHeight="1" x14ac:dyDescent="0.35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 t="s">
        <v>108</v>
      </c>
      <c r="BM2892" s="98"/>
      <c r="BN2892" s="99"/>
      <c r="BO2892" s="123"/>
      <c r="BP2892" s="123"/>
      <c r="BQ2892" s="42"/>
      <c r="BR2892" s="96"/>
    </row>
    <row r="2893" spans="1:70" ht="30" hidden="1" customHeight="1" x14ac:dyDescent="0.35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 t="s">
        <v>108</v>
      </c>
      <c r="BM2893" s="98"/>
      <c r="BN2893" s="99"/>
      <c r="BO2893" s="123"/>
      <c r="BP2893" s="123"/>
      <c r="BQ2893" s="42"/>
      <c r="BR2893" s="96"/>
    </row>
    <row r="2894" spans="1:70" ht="30" hidden="1" customHeight="1" x14ac:dyDescent="0.35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 t="s">
        <v>108</v>
      </c>
      <c r="BM2894" s="98"/>
      <c r="BN2894" s="99"/>
      <c r="BO2894" s="123"/>
      <c r="BP2894" s="123"/>
      <c r="BQ2894" s="42"/>
      <c r="BR2894" s="96"/>
    </row>
    <row r="2895" spans="1:70" ht="30" hidden="1" customHeight="1" x14ac:dyDescent="0.35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 t="s">
        <v>108</v>
      </c>
      <c r="BM2895" s="98"/>
      <c r="BN2895" s="99"/>
      <c r="BO2895" s="123"/>
      <c r="BP2895" s="123"/>
      <c r="BQ2895" s="42"/>
      <c r="BR2895" s="96"/>
    </row>
    <row r="2896" spans="1:70" ht="30" hidden="1" customHeight="1" x14ac:dyDescent="0.35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 t="s">
        <v>108</v>
      </c>
      <c r="BM2896" s="98"/>
      <c r="BN2896" s="99"/>
      <c r="BO2896" s="123"/>
      <c r="BP2896" s="123"/>
      <c r="BQ2896" s="42"/>
      <c r="BR2896" s="96"/>
    </row>
    <row r="2897" spans="1:70" ht="30" hidden="1" customHeight="1" x14ac:dyDescent="0.35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 t="s">
        <v>108</v>
      </c>
      <c r="BM2897" s="98"/>
      <c r="BN2897" s="99"/>
      <c r="BO2897" s="123"/>
      <c r="BP2897" s="123"/>
      <c r="BQ2897" s="42"/>
      <c r="BR2897" s="96"/>
    </row>
    <row r="2898" spans="1:70" ht="30" hidden="1" customHeight="1" x14ac:dyDescent="0.35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 t="s">
        <v>108</v>
      </c>
      <c r="BM2898" s="98"/>
      <c r="BN2898" s="99"/>
      <c r="BO2898" s="123"/>
      <c r="BP2898" s="123"/>
      <c r="BQ2898" s="42"/>
      <c r="BR2898" s="96"/>
    </row>
    <row r="2899" spans="1:70" ht="30" hidden="1" customHeight="1" x14ac:dyDescent="0.35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 t="s">
        <v>108</v>
      </c>
      <c r="BM2899" s="98"/>
      <c r="BN2899" s="99"/>
      <c r="BO2899" s="123"/>
      <c r="BP2899" s="123"/>
      <c r="BQ2899" s="42"/>
      <c r="BR2899" s="96"/>
    </row>
    <row r="2900" spans="1:70" ht="30" hidden="1" customHeight="1" x14ac:dyDescent="0.35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 t="s">
        <v>108</v>
      </c>
      <c r="BM2900" s="98"/>
      <c r="BN2900" s="99"/>
      <c r="BO2900" s="123"/>
      <c r="BP2900" s="123"/>
      <c r="BQ2900" s="42"/>
      <c r="BR2900" s="96"/>
    </row>
    <row r="2901" spans="1:70" ht="30" hidden="1" customHeight="1" x14ac:dyDescent="0.35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 t="s">
        <v>108</v>
      </c>
      <c r="BM2901" s="98"/>
      <c r="BN2901" s="99"/>
      <c r="BO2901" s="123"/>
      <c r="BP2901" s="123"/>
      <c r="BQ2901" s="42"/>
      <c r="BR2901" s="96"/>
    </row>
    <row r="2902" spans="1:70" ht="30" hidden="1" customHeight="1" x14ac:dyDescent="0.35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 t="s">
        <v>108</v>
      </c>
      <c r="BM2902" s="98"/>
      <c r="BN2902" s="99"/>
      <c r="BO2902" s="123"/>
      <c r="BP2902" s="123"/>
      <c r="BQ2902" s="42"/>
      <c r="BR2902" s="96"/>
    </row>
    <row r="2903" spans="1:70" ht="30" hidden="1" customHeight="1" x14ac:dyDescent="0.35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 t="s">
        <v>108</v>
      </c>
      <c r="BM2903" s="98"/>
      <c r="BN2903" s="99"/>
      <c r="BO2903" s="123"/>
      <c r="BP2903" s="123"/>
      <c r="BQ2903" s="42"/>
      <c r="BR2903" s="96"/>
    </row>
    <row r="2904" spans="1:70" ht="30" hidden="1" customHeight="1" x14ac:dyDescent="0.35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 t="s">
        <v>108</v>
      </c>
      <c r="BM2904" s="98"/>
      <c r="BN2904" s="99"/>
      <c r="BO2904" s="123"/>
      <c r="BP2904" s="123"/>
      <c r="BQ2904" s="42"/>
      <c r="BR2904" s="96"/>
    </row>
    <row r="2905" spans="1:70" ht="30" hidden="1" customHeight="1" x14ac:dyDescent="0.35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 t="s">
        <v>108</v>
      </c>
      <c r="BM2905" s="98"/>
      <c r="BN2905" s="99"/>
      <c r="BO2905" s="123"/>
      <c r="BP2905" s="123"/>
      <c r="BQ2905" s="42"/>
      <c r="BR2905" s="96"/>
    </row>
    <row r="2906" spans="1:70" ht="30" hidden="1" customHeight="1" x14ac:dyDescent="0.35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 t="s">
        <v>108</v>
      </c>
      <c r="BM2906" s="98"/>
      <c r="BN2906" s="99"/>
      <c r="BO2906" s="123"/>
      <c r="BP2906" s="123"/>
      <c r="BQ2906" s="42"/>
      <c r="BR2906" s="96"/>
    </row>
    <row r="2907" spans="1:70" ht="30" hidden="1" customHeight="1" x14ac:dyDescent="0.35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 t="s">
        <v>108</v>
      </c>
      <c r="BM2907" s="98"/>
      <c r="BN2907" s="99"/>
      <c r="BO2907" s="123"/>
      <c r="BP2907" s="123"/>
      <c r="BQ2907" s="42"/>
      <c r="BR2907" s="96"/>
    </row>
    <row r="2908" spans="1:70" ht="30" hidden="1" customHeight="1" x14ac:dyDescent="0.35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 t="s">
        <v>108</v>
      </c>
      <c r="BM2908" s="98"/>
      <c r="BN2908" s="99"/>
      <c r="BO2908" s="123"/>
      <c r="BP2908" s="123"/>
      <c r="BQ2908" s="42"/>
      <c r="BR2908" s="96"/>
    </row>
    <row r="2909" spans="1:70" ht="30" hidden="1" customHeight="1" x14ac:dyDescent="0.35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 t="s">
        <v>108</v>
      </c>
      <c r="BM2909" s="98"/>
      <c r="BN2909" s="99"/>
      <c r="BO2909" s="123"/>
      <c r="BP2909" s="123"/>
      <c r="BQ2909" s="42"/>
      <c r="BR2909" s="96"/>
    </row>
    <row r="2910" spans="1:70" ht="30" hidden="1" customHeight="1" x14ac:dyDescent="0.35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 t="s">
        <v>108</v>
      </c>
      <c r="BM2910" s="98"/>
      <c r="BN2910" s="99"/>
      <c r="BO2910" s="123"/>
      <c r="BP2910" s="123"/>
      <c r="BQ2910" s="42"/>
      <c r="BR2910" s="96"/>
    </row>
    <row r="2911" spans="1:70" ht="30" hidden="1" customHeight="1" x14ac:dyDescent="0.35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 t="s">
        <v>108</v>
      </c>
      <c r="BM2911" s="98"/>
      <c r="BN2911" s="99"/>
      <c r="BO2911" s="123"/>
      <c r="BP2911" s="123"/>
      <c r="BQ2911" s="42"/>
      <c r="BR2911" s="96"/>
    </row>
    <row r="2912" spans="1:70" ht="30" hidden="1" customHeight="1" x14ac:dyDescent="0.35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 t="s">
        <v>108</v>
      </c>
      <c r="BM2912" s="98"/>
      <c r="BN2912" s="99"/>
      <c r="BO2912" s="123"/>
      <c r="BP2912" s="123"/>
      <c r="BQ2912" s="42"/>
      <c r="BR2912" s="96"/>
    </row>
    <row r="2913" spans="1:70" ht="30" hidden="1" customHeight="1" x14ac:dyDescent="0.35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 t="s">
        <v>108</v>
      </c>
      <c r="BM2913" s="98"/>
      <c r="BN2913" s="99"/>
      <c r="BO2913" s="123"/>
      <c r="BP2913" s="123"/>
      <c r="BQ2913" s="42"/>
      <c r="BR2913" s="96"/>
    </row>
    <row r="2914" spans="1:70" ht="30" hidden="1" customHeight="1" x14ac:dyDescent="0.35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 t="s">
        <v>108</v>
      </c>
      <c r="BM2914" s="98"/>
      <c r="BN2914" s="99"/>
      <c r="BO2914" s="123"/>
      <c r="BP2914" s="123"/>
      <c r="BQ2914" s="42"/>
      <c r="BR2914" s="96"/>
    </row>
    <row r="2915" spans="1:70" ht="30" hidden="1" customHeight="1" x14ac:dyDescent="0.35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 t="s">
        <v>108</v>
      </c>
      <c r="BM2915" s="98"/>
      <c r="BN2915" s="99"/>
      <c r="BO2915" s="123"/>
      <c r="BP2915" s="123"/>
      <c r="BQ2915" s="42"/>
      <c r="BR2915" s="96"/>
    </row>
    <row r="2916" spans="1:70" ht="30" hidden="1" customHeight="1" x14ac:dyDescent="0.35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 t="s">
        <v>108</v>
      </c>
      <c r="BM2916" s="98"/>
      <c r="BN2916" s="99"/>
      <c r="BO2916" s="123"/>
      <c r="BP2916" s="123"/>
      <c r="BQ2916" s="42"/>
      <c r="BR2916" s="96"/>
    </row>
    <row r="2917" spans="1:70" ht="30" hidden="1" customHeight="1" x14ac:dyDescent="0.35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 t="s">
        <v>108</v>
      </c>
      <c r="BM2917" s="98"/>
      <c r="BN2917" s="99"/>
      <c r="BO2917" s="123"/>
      <c r="BP2917" s="123"/>
      <c r="BQ2917" s="42"/>
      <c r="BR2917" s="96"/>
    </row>
    <row r="2918" spans="1:70" ht="30" hidden="1" customHeight="1" x14ac:dyDescent="0.35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 t="s">
        <v>108</v>
      </c>
      <c r="BM2918" s="98"/>
      <c r="BN2918" s="99"/>
      <c r="BO2918" s="123"/>
      <c r="BP2918" s="123"/>
      <c r="BQ2918" s="42"/>
      <c r="BR2918" s="96"/>
    </row>
    <row r="2919" spans="1:70" ht="30" hidden="1" customHeight="1" x14ac:dyDescent="0.35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 t="s">
        <v>108</v>
      </c>
      <c r="BM2919" s="98"/>
      <c r="BN2919" s="99"/>
      <c r="BO2919" s="123"/>
      <c r="BP2919" s="123"/>
      <c r="BQ2919" s="42"/>
      <c r="BR2919" s="96"/>
    </row>
    <row r="2920" spans="1:70" ht="30" hidden="1" customHeight="1" x14ac:dyDescent="0.35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 t="s">
        <v>108</v>
      </c>
      <c r="BM2920" s="98"/>
      <c r="BN2920" s="99"/>
      <c r="BO2920" s="123"/>
      <c r="BP2920" s="123"/>
      <c r="BQ2920" s="42"/>
      <c r="BR2920" s="96"/>
    </row>
    <row r="2921" spans="1:70" ht="30" hidden="1" customHeight="1" x14ac:dyDescent="0.35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 t="s">
        <v>108</v>
      </c>
      <c r="BM2921" s="98"/>
      <c r="BN2921" s="99"/>
      <c r="BO2921" s="123"/>
      <c r="BP2921" s="123"/>
      <c r="BQ2921" s="42"/>
      <c r="BR2921" s="96"/>
    </row>
    <row r="2922" spans="1:70" ht="30" hidden="1" customHeight="1" x14ac:dyDescent="0.35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 t="s">
        <v>108</v>
      </c>
      <c r="BM2922" s="98"/>
      <c r="BN2922" s="99"/>
      <c r="BO2922" s="123"/>
      <c r="BP2922" s="123"/>
      <c r="BQ2922" s="42"/>
      <c r="BR2922" s="96"/>
    </row>
    <row r="2923" spans="1:70" ht="30" hidden="1" customHeight="1" x14ac:dyDescent="0.35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 t="s">
        <v>108</v>
      </c>
      <c r="BM2923" s="98"/>
      <c r="BN2923" s="99"/>
      <c r="BO2923" s="123"/>
      <c r="BP2923" s="123"/>
      <c r="BQ2923" s="42"/>
      <c r="BR2923" s="96"/>
    </row>
    <row r="2924" spans="1:70" ht="30" hidden="1" customHeight="1" x14ac:dyDescent="0.35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 t="s">
        <v>108</v>
      </c>
      <c r="BM2924" s="98"/>
      <c r="BN2924" s="99"/>
      <c r="BO2924" s="123"/>
      <c r="BP2924" s="123"/>
      <c r="BQ2924" s="42"/>
      <c r="BR2924" s="96"/>
    </row>
    <row r="2925" spans="1:70" ht="30" hidden="1" customHeight="1" x14ac:dyDescent="0.35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 t="s">
        <v>108</v>
      </c>
      <c r="BM2925" s="98"/>
      <c r="BN2925" s="99"/>
      <c r="BO2925" s="123"/>
      <c r="BP2925" s="123"/>
      <c r="BQ2925" s="42"/>
      <c r="BR2925" s="96"/>
    </row>
    <row r="2926" spans="1:70" ht="30" hidden="1" customHeight="1" x14ac:dyDescent="0.35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 t="s">
        <v>108</v>
      </c>
      <c r="BM2926" s="98"/>
      <c r="BN2926" s="99"/>
      <c r="BO2926" s="123"/>
      <c r="BP2926" s="123"/>
      <c r="BQ2926" s="42"/>
      <c r="BR2926" s="96"/>
    </row>
    <row r="2927" spans="1:70" ht="30" hidden="1" customHeight="1" x14ac:dyDescent="0.35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 t="s">
        <v>108</v>
      </c>
      <c r="BM2927" s="98"/>
      <c r="BN2927" s="99"/>
      <c r="BO2927" s="123"/>
      <c r="BP2927" s="123"/>
      <c r="BQ2927" s="42"/>
      <c r="BR2927" s="96"/>
    </row>
    <row r="2928" spans="1:70" ht="30" hidden="1" customHeight="1" x14ac:dyDescent="0.35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 t="s">
        <v>108</v>
      </c>
      <c r="BM2928" s="98"/>
      <c r="BN2928" s="99"/>
      <c r="BO2928" s="123"/>
      <c r="BP2928" s="123"/>
      <c r="BQ2928" s="42"/>
      <c r="BR2928" s="96"/>
    </row>
    <row r="2929" spans="1:70" ht="30" hidden="1" customHeight="1" x14ac:dyDescent="0.35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 t="s">
        <v>108</v>
      </c>
      <c r="BM2929" s="98"/>
      <c r="BN2929" s="99"/>
      <c r="BO2929" s="123"/>
      <c r="BP2929" s="123"/>
      <c r="BQ2929" s="42"/>
      <c r="BR2929" s="96"/>
    </row>
    <row r="2930" spans="1:70" ht="30" hidden="1" customHeight="1" x14ac:dyDescent="0.35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 t="s">
        <v>108</v>
      </c>
      <c r="BM2930" s="98"/>
      <c r="BN2930" s="99"/>
      <c r="BO2930" s="123"/>
      <c r="BP2930" s="123"/>
      <c r="BQ2930" s="42"/>
      <c r="BR2930" s="96"/>
    </row>
    <row r="2931" spans="1:70" ht="30" hidden="1" customHeight="1" x14ac:dyDescent="0.35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 t="s">
        <v>108</v>
      </c>
      <c r="BM2931" s="98"/>
      <c r="BN2931" s="99"/>
      <c r="BO2931" s="123"/>
      <c r="BP2931" s="123"/>
      <c r="BQ2931" s="42"/>
      <c r="BR2931" s="96"/>
    </row>
    <row r="2932" spans="1:70" ht="30" hidden="1" customHeight="1" x14ac:dyDescent="0.35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 t="s">
        <v>108</v>
      </c>
      <c r="BM2932" s="98"/>
      <c r="BN2932" s="99"/>
      <c r="BO2932" s="123"/>
      <c r="BP2932" s="123"/>
      <c r="BQ2932" s="42"/>
      <c r="BR2932" s="96"/>
    </row>
    <row r="2933" spans="1:70" ht="30" hidden="1" customHeight="1" x14ac:dyDescent="0.35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 t="s">
        <v>108</v>
      </c>
      <c r="BM2933" s="98"/>
      <c r="BN2933" s="99"/>
      <c r="BO2933" s="123"/>
      <c r="BP2933" s="123"/>
      <c r="BQ2933" s="42"/>
      <c r="BR2933" s="96"/>
    </row>
    <row r="2934" spans="1:70" ht="30" hidden="1" customHeight="1" x14ac:dyDescent="0.35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 t="s">
        <v>108</v>
      </c>
      <c r="BM2934" s="98"/>
      <c r="BN2934" s="99"/>
      <c r="BO2934" s="123"/>
      <c r="BP2934" s="123"/>
      <c r="BQ2934" s="42"/>
      <c r="BR2934" s="96"/>
    </row>
    <row r="2935" spans="1:70" ht="30" hidden="1" customHeight="1" x14ac:dyDescent="0.35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 t="s">
        <v>108</v>
      </c>
      <c r="BM2935" s="98"/>
      <c r="BN2935" s="99"/>
      <c r="BO2935" s="123"/>
      <c r="BP2935" s="123"/>
      <c r="BQ2935" s="42"/>
      <c r="BR2935" s="96"/>
    </row>
    <row r="2936" spans="1:70" ht="30" hidden="1" customHeight="1" x14ac:dyDescent="0.35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 t="s">
        <v>108</v>
      </c>
      <c r="BM2936" s="98"/>
      <c r="BN2936" s="99"/>
      <c r="BO2936" s="123"/>
      <c r="BP2936" s="123"/>
      <c r="BQ2936" s="42"/>
      <c r="BR2936" s="96"/>
    </row>
    <row r="2937" spans="1:70" ht="30" hidden="1" customHeight="1" x14ac:dyDescent="0.35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 t="s">
        <v>108</v>
      </c>
      <c r="BM2937" s="98"/>
      <c r="BN2937" s="99"/>
      <c r="BO2937" s="123"/>
      <c r="BP2937" s="123"/>
      <c r="BQ2937" s="42"/>
      <c r="BR2937" s="96"/>
    </row>
    <row r="2938" spans="1:70" ht="30" hidden="1" customHeight="1" x14ac:dyDescent="0.35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 t="s">
        <v>108</v>
      </c>
      <c r="BM2938" s="98"/>
      <c r="BN2938" s="99"/>
      <c r="BO2938" s="123"/>
      <c r="BP2938" s="123"/>
      <c r="BQ2938" s="42"/>
      <c r="BR2938" s="96"/>
    </row>
    <row r="2939" spans="1:70" ht="30" hidden="1" customHeight="1" x14ac:dyDescent="0.35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 t="s">
        <v>108</v>
      </c>
      <c r="BM2939" s="98"/>
      <c r="BN2939" s="99"/>
      <c r="BO2939" s="123"/>
      <c r="BP2939" s="123"/>
      <c r="BQ2939" s="42"/>
      <c r="BR2939" s="96"/>
    </row>
    <row r="2940" spans="1:70" ht="30" hidden="1" customHeight="1" x14ac:dyDescent="0.35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 t="s">
        <v>108</v>
      </c>
      <c r="BM2940" s="98"/>
      <c r="BN2940" s="99"/>
      <c r="BO2940" s="123"/>
      <c r="BP2940" s="123"/>
      <c r="BQ2940" s="42"/>
      <c r="BR2940" s="96"/>
    </row>
    <row r="2941" spans="1:70" ht="30" hidden="1" customHeight="1" x14ac:dyDescent="0.35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 t="s">
        <v>108</v>
      </c>
      <c r="BM2941" s="98"/>
      <c r="BN2941" s="99"/>
      <c r="BO2941" s="123"/>
      <c r="BP2941" s="123"/>
      <c r="BQ2941" s="42"/>
      <c r="BR2941" s="96"/>
    </row>
    <row r="2942" spans="1:70" ht="30" hidden="1" customHeight="1" x14ac:dyDescent="0.35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 t="s">
        <v>108</v>
      </c>
      <c r="BM2942" s="98"/>
      <c r="BN2942" s="99"/>
      <c r="BO2942" s="123"/>
      <c r="BP2942" s="123"/>
      <c r="BQ2942" s="42"/>
      <c r="BR2942" s="96"/>
    </row>
    <row r="2943" spans="1:70" ht="30" hidden="1" customHeight="1" x14ac:dyDescent="0.35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 t="s">
        <v>108</v>
      </c>
      <c r="BM2943" s="98"/>
      <c r="BN2943" s="99"/>
      <c r="BO2943" s="123"/>
      <c r="BP2943" s="123"/>
      <c r="BQ2943" s="42"/>
      <c r="BR2943" s="96"/>
    </row>
    <row r="2944" spans="1:70" ht="30" hidden="1" customHeight="1" x14ac:dyDescent="0.35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 t="s">
        <v>108</v>
      </c>
      <c r="BM2944" s="98"/>
      <c r="BN2944" s="99"/>
      <c r="BO2944" s="123"/>
      <c r="BP2944" s="123"/>
      <c r="BQ2944" s="42"/>
      <c r="BR2944" s="96"/>
    </row>
    <row r="2945" spans="1:70" ht="30" hidden="1" customHeight="1" x14ac:dyDescent="0.35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 t="s">
        <v>108</v>
      </c>
      <c r="BM2945" s="98"/>
      <c r="BN2945" s="99"/>
      <c r="BO2945" s="123"/>
      <c r="BP2945" s="123"/>
      <c r="BQ2945" s="42"/>
      <c r="BR2945" s="96"/>
    </row>
    <row r="2946" spans="1:70" ht="30" hidden="1" customHeight="1" x14ac:dyDescent="0.35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 t="s">
        <v>108</v>
      </c>
      <c r="BM2946" s="98"/>
      <c r="BN2946" s="99"/>
      <c r="BO2946" s="123"/>
      <c r="BP2946" s="123"/>
      <c r="BQ2946" s="42"/>
      <c r="BR2946" s="96"/>
    </row>
    <row r="2947" spans="1:70" ht="30" hidden="1" customHeight="1" x14ac:dyDescent="0.35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 t="s">
        <v>108</v>
      </c>
      <c r="BM2947" s="98"/>
      <c r="BN2947" s="99"/>
      <c r="BO2947" s="123"/>
      <c r="BP2947" s="123"/>
      <c r="BQ2947" s="42"/>
      <c r="BR2947" s="96"/>
    </row>
    <row r="2948" spans="1:70" ht="30" hidden="1" customHeight="1" x14ac:dyDescent="0.35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 t="s">
        <v>108</v>
      </c>
      <c r="BM2948" s="98"/>
      <c r="BN2948" s="99"/>
      <c r="BO2948" s="123"/>
      <c r="BP2948" s="123"/>
      <c r="BQ2948" s="42"/>
      <c r="BR2948" s="96"/>
    </row>
    <row r="2949" spans="1:70" ht="30" hidden="1" customHeight="1" x14ac:dyDescent="0.35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 t="s">
        <v>108</v>
      </c>
      <c r="BM2949" s="98"/>
      <c r="BN2949" s="99"/>
      <c r="BO2949" s="123"/>
      <c r="BP2949" s="123"/>
      <c r="BQ2949" s="42"/>
      <c r="BR2949" s="96"/>
    </row>
    <row r="2950" spans="1:70" ht="30" hidden="1" customHeight="1" x14ac:dyDescent="0.35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 t="s">
        <v>108</v>
      </c>
      <c r="BM2950" s="98"/>
      <c r="BN2950" s="99"/>
      <c r="BO2950" s="123"/>
      <c r="BP2950" s="123"/>
      <c r="BQ2950" s="42"/>
      <c r="BR2950" s="96"/>
    </row>
    <row r="2951" spans="1:70" ht="30" hidden="1" customHeight="1" x14ac:dyDescent="0.35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 t="s">
        <v>108</v>
      </c>
      <c r="BM2951" s="98"/>
      <c r="BN2951" s="99"/>
      <c r="BO2951" s="123"/>
      <c r="BP2951" s="123"/>
      <c r="BQ2951" s="42"/>
      <c r="BR2951" s="96"/>
    </row>
    <row r="2952" spans="1:70" ht="30" hidden="1" customHeight="1" x14ac:dyDescent="0.35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 t="s">
        <v>108</v>
      </c>
      <c r="BM2952" s="98"/>
      <c r="BN2952" s="99"/>
      <c r="BO2952" s="123"/>
      <c r="BP2952" s="123"/>
      <c r="BQ2952" s="42"/>
      <c r="BR2952" s="96"/>
    </row>
    <row r="2953" spans="1:70" ht="30" hidden="1" customHeight="1" x14ac:dyDescent="0.35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 t="s">
        <v>108</v>
      </c>
      <c r="BM2953" s="98"/>
      <c r="BN2953" s="99"/>
      <c r="BO2953" s="123"/>
      <c r="BP2953" s="123"/>
      <c r="BQ2953" s="42"/>
      <c r="BR2953" s="96"/>
    </row>
    <row r="2954" spans="1:70" ht="30" hidden="1" customHeight="1" x14ac:dyDescent="0.35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 t="s">
        <v>108</v>
      </c>
      <c r="BM2954" s="98"/>
      <c r="BN2954" s="99"/>
      <c r="BO2954" s="123"/>
      <c r="BP2954" s="123"/>
      <c r="BQ2954" s="42"/>
      <c r="BR2954" s="96"/>
    </row>
    <row r="2955" spans="1:70" ht="30" hidden="1" customHeight="1" x14ac:dyDescent="0.35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 t="s">
        <v>108</v>
      </c>
      <c r="BM2955" s="98"/>
      <c r="BN2955" s="99"/>
      <c r="BO2955" s="123"/>
      <c r="BP2955" s="123"/>
      <c r="BQ2955" s="42"/>
      <c r="BR2955" s="96"/>
    </row>
    <row r="2956" spans="1:70" ht="30" hidden="1" customHeight="1" x14ac:dyDescent="0.35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 t="s">
        <v>108</v>
      </c>
      <c r="BM2956" s="98"/>
      <c r="BN2956" s="99"/>
      <c r="BO2956" s="123"/>
      <c r="BP2956" s="123"/>
      <c r="BQ2956" s="42"/>
      <c r="BR2956" s="96"/>
    </row>
    <row r="2957" spans="1:70" ht="30" hidden="1" customHeight="1" x14ac:dyDescent="0.35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 t="s">
        <v>108</v>
      </c>
      <c r="BM2957" s="98"/>
      <c r="BN2957" s="99"/>
      <c r="BO2957" s="123"/>
      <c r="BP2957" s="123"/>
      <c r="BQ2957" s="42"/>
      <c r="BR2957" s="96"/>
    </row>
    <row r="2958" spans="1:70" ht="30" hidden="1" customHeight="1" x14ac:dyDescent="0.35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 t="s">
        <v>108</v>
      </c>
      <c r="BM2958" s="98"/>
      <c r="BN2958" s="99"/>
      <c r="BO2958" s="123"/>
      <c r="BP2958" s="123"/>
      <c r="BQ2958" s="42"/>
      <c r="BR2958" s="96"/>
    </row>
    <row r="2959" spans="1:70" ht="30" hidden="1" customHeight="1" x14ac:dyDescent="0.35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 t="s">
        <v>108</v>
      </c>
      <c r="BM2959" s="98"/>
      <c r="BN2959" s="99"/>
      <c r="BO2959" s="123"/>
      <c r="BP2959" s="123"/>
      <c r="BQ2959" s="42"/>
      <c r="BR2959" s="96"/>
    </row>
    <row r="2960" spans="1:70" ht="30" hidden="1" customHeight="1" x14ac:dyDescent="0.35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 t="s">
        <v>108</v>
      </c>
      <c r="BM2960" s="98"/>
      <c r="BN2960" s="99"/>
      <c r="BO2960" s="123"/>
      <c r="BP2960" s="123"/>
      <c r="BQ2960" s="42"/>
      <c r="BR2960" s="96"/>
    </row>
    <row r="2961" spans="1:70" ht="30" hidden="1" customHeight="1" x14ac:dyDescent="0.35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 t="s">
        <v>108</v>
      </c>
      <c r="BM2961" s="98"/>
      <c r="BN2961" s="99"/>
      <c r="BO2961" s="123"/>
      <c r="BP2961" s="123"/>
      <c r="BQ2961" s="42"/>
      <c r="BR2961" s="96"/>
    </row>
    <row r="2962" spans="1:70" ht="30" hidden="1" customHeight="1" x14ac:dyDescent="0.35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 t="s">
        <v>108</v>
      </c>
      <c r="BM2962" s="98"/>
      <c r="BN2962" s="99"/>
      <c r="BO2962" s="123"/>
      <c r="BP2962" s="123"/>
      <c r="BQ2962" s="42"/>
      <c r="BR2962" s="96"/>
    </row>
    <row r="2963" spans="1:70" ht="30" hidden="1" customHeight="1" x14ac:dyDescent="0.35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 t="s">
        <v>108</v>
      </c>
      <c r="BM2963" s="98"/>
      <c r="BN2963" s="99"/>
      <c r="BO2963" s="123"/>
      <c r="BP2963" s="123"/>
      <c r="BQ2963" s="42"/>
      <c r="BR2963" s="96"/>
    </row>
    <row r="2964" spans="1:70" ht="30" hidden="1" customHeight="1" x14ac:dyDescent="0.35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 t="s">
        <v>108</v>
      </c>
      <c r="BM2964" s="98"/>
      <c r="BN2964" s="99"/>
      <c r="BO2964" s="123"/>
      <c r="BP2964" s="123"/>
      <c r="BQ2964" s="42"/>
      <c r="BR2964" s="96"/>
    </row>
    <row r="2965" spans="1:70" ht="30" hidden="1" customHeight="1" x14ac:dyDescent="0.35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 t="s">
        <v>108</v>
      </c>
      <c r="BM2965" s="98"/>
      <c r="BN2965" s="99"/>
      <c r="BO2965" s="123"/>
      <c r="BP2965" s="123"/>
      <c r="BQ2965" s="42"/>
      <c r="BR2965" s="96"/>
    </row>
    <row r="2966" spans="1:70" ht="30" hidden="1" customHeight="1" x14ac:dyDescent="0.35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 t="s">
        <v>108</v>
      </c>
      <c r="BM2966" s="98"/>
      <c r="BN2966" s="99"/>
      <c r="BO2966" s="123"/>
      <c r="BP2966" s="123"/>
      <c r="BQ2966" s="42"/>
      <c r="BR2966" s="96"/>
    </row>
    <row r="2967" spans="1:70" ht="30" hidden="1" customHeight="1" x14ac:dyDescent="0.35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 t="s">
        <v>108</v>
      </c>
      <c r="BM2967" s="98"/>
      <c r="BN2967" s="99"/>
      <c r="BO2967" s="123"/>
      <c r="BP2967" s="123"/>
      <c r="BQ2967" s="42"/>
      <c r="BR2967" s="96"/>
    </row>
    <row r="2968" spans="1:70" ht="30" hidden="1" customHeight="1" x14ac:dyDescent="0.35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 t="s">
        <v>108</v>
      </c>
      <c r="BM2968" s="98"/>
      <c r="BN2968" s="99"/>
      <c r="BO2968" s="123"/>
      <c r="BP2968" s="123"/>
      <c r="BQ2968" s="42"/>
      <c r="BR2968" s="96"/>
    </row>
    <row r="2969" spans="1:70" ht="30" hidden="1" customHeight="1" x14ac:dyDescent="0.35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 t="s">
        <v>108</v>
      </c>
      <c r="BM2969" s="98"/>
      <c r="BN2969" s="99"/>
      <c r="BO2969" s="123"/>
      <c r="BP2969" s="123"/>
      <c r="BQ2969" s="42"/>
      <c r="BR2969" s="96"/>
    </row>
    <row r="2970" spans="1:70" ht="30" hidden="1" customHeight="1" x14ac:dyDescent="0.35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 t="s">
        <v>108</v>
      </c>
      <c r="BM2970" s="98"/>
      <c r="BN2970" s="99"/>
      <c r="BO2970" s="123"/>
      <c r="BP2970" s="123"/>
      <c r="BQ2970" s="42"/>
      <c r="BR2970" s="96"/>
    </row>
    <row r="2971" spans="1:70" ht="30" hidden="1" customHeight="1" x14ac:dyDescent="0.35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 t="s">
        <v>108</v>
      </c>
      <c r="BM2971" s="98"/>
      <c r="BN2971" s="99"/>
      <c r="BO2971" s="123"/>
      <c r="BP2971" s="123"/>
      <c r="BQ2971" s="42"/>
      <c r="BR2971" s="96"/>
    </row>
    <row r="2972" spans="1:70" ht="30" hidden="1" customHeight="1" x14ac:dyDescent="0.35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 t="s">
        <v>108</v>
      </c>
      <c r="BM2972" s="98"/>
      <c r="BN2972" s="99"/>
      <c r="BO2972" s="123"/>
      <c r="BP2972" s="123"/>
      <c r="BQ2972" s="42"/>
      <c r="BR2972" s="96"/>
    </row>
    <row r="2973" spans="1:70" ht="30" hidden="1" customHeight="1" x14ac:dyDescent="0.35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 t="s">
        <v>108</v>
      </c>
      <c r="BM2973" s="98"/>
      <c r="BN2973" s="99"/>
      <c r="BO2973" s="123"/>
      <c r="BP2973" s="123"/>
      <c r="BQ2973" s="42"/>
      <c r="BR2973" s="96"/>
    </row>
    <row r="2974" spans="1:70" ht="30" hidden="1" customHeight="1" x14ac:dyDescent="0.35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 t="s">
        <v>108</v>
      </c>
      <c r="BM2974" s="98"/>
      <c r="BN2974" s="99"/>
      <c r="BO2974" s="123"/>
      <c r="BP2974" s="123"/>
      <c r="BQ2974" s="42"/>
      <c r="BR2974" s="96"/>
    </row>
    <row r="2975" spans="1:70" ht="30" hidden="1" customHeight="1" x14ac:dyDescent="0.35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 t="s">
        <v>108</v>
      </c>
      <c r="BM2975" s="98"/>
      <c r="BN2975" s="99"/>
      <c r="BO2975" s="123"/>
      <c r="BP2975" s="123"/>
      <c r="BQ2975" s="42"/>
      <c r="BR2975" s="96"/>
    </row>
    <row r="2976" spans="1:70" ht="30" hidden="1" customHeight="1" x14ac:dyDescent="0.35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 t="s">
        <v>108</v>
      </c>
      <c r="BM2976" s="98"/>
      <c r="BN2976" s="99"/>
      <c r="BO2976" s="123"/>
      <c r="BP2976" s="123"/>
      <c r="BQ2976" s="42"/>
      <c r="BR2976" s="96"/>
    </row>
    <row r="2977" spans="1:70" ht="30" hidden="1" customHeight="1" x14ac:dyDescent="0.35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 t="s">
        <v>108</v>
      </c>
      <c r="BM2977" s="98"/>
      <c r="BN2977" s="99"/>
      <c r="BO2977" s="123"/>
      <c r="BP2977" s="123"/>
      <c r="BQ2977" s="42"/>
      <c r="BR2977" s="96"/>
    </row>
    <row r="2978" spans="1:70" ht="30" hidden="1" customHeight="1" x14ac:dyDescent="0.35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 t="s">
        <v>108</v>
      </c>
      <c r="BM2978" s="98"/>
      <c r="BN2978" s="99"/>
      <c r="BO2978" s="123"/>
      <c r="BP2978" s="123"/>
      <c r="BQ2978" s="42"/>
      <c r="BR2978" s="96"/>
    </row>
    <row r="2979" spans="1:70" ht="30" hidden="1" customHeight="1" x14ac:dyDescent="0.35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 t="s">
        <v>108</v>
      </c>
      <c r="BM2979" s="98"/>
      <c r="BN2979" s="99"/>
      <c r="BO2979" s="123"/>
      <c r="BP2979" s="123"/>
      <c r="BQ2979" s="42"/>
      <c r="BR2979" s="96"/>
    </row>
    <row r="2980" spans="1:70" ht="30" hidden="1" customHeight="1" x14ac:dyDescent="0.35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 t="s">
        <v>108</v>
      </c>
      <c r="BM2980" s="98"/>
      <c r="BN2980" s="99"/>
      <c r="BO2980" s="123"/>
      <c r="BP2980" s="123"/>
      <c r="BQ2980" s="42"/>
      <c r="BR2980" s="96"/>
    </row>
    <row r="2981" spans="1:70" ht="30" hidden="1" customHeight="1" x14ac:dyDescent="0.35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 t="s">
        <v>108</v>
      </c>
      <c r="BM2981" s="98"/>
      <c r="BN2981" s="99"/>
      <c r="BO2981" s="123"/>
      <c r="BP2981" s="123"/>
      <c r="BQ2981" s="42"/>
      <c r="BR2981" s="96"/>
    </row>
    <row r="2982" spans="1:70" ht="30" hidden="1" customHeight="1" x14ac:dyDescent="0.35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 t="s">
        <v>108</v>
      </c>
      <c r="BM2982" s="98"/>
      <c r="BN2982" s="99"/>
      <c r="BO2982" s="123"/>
      <c r="BP2982" s="123"/>
      <c r="BQ2982" s="42"/>
      <c r="BR2982" s="96"/>
    </row>
    <row r="2983" spans="1:70" ht="30" hidden="1" customHeight="1" x14ac:dyDescent="0.35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 t="s">
        <v>108</v>
      </c>
      <c r="BM2983" s="98"/>
      <c r="BN2983" s="99"/>
      <c r="BO2983" s="123"/>
      <c r="BP2983" s="123"/>
      <c r="BQ2983" s="42"/>
      <c r="BR2983" s="96"/>
    </row>
    <row r="2984" spans="1:70" ht="30" hidden="1" customHeight="1" x14ac:dyDescent="0.35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 t="s">
        <v>108</v>
      </c>
      <c r="BM2984" s="98"/>
      <c r="BN2984" s="99"/>
      <c r="BO2984" s="123"/>
      <c r="BP2984" s="123"/>
      <c r="BQ2984" s="42"/>
      <c r="BR2984" s="96"/>
    </row>
    <row r="2985" spans="1:70" ht="30" hidden="1" customHeight="1" x14ac:dyDescent="0.35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 t="s">
        <v>108</v>
      </c>
      <c r="BM2985" s="98"/>
      <c r="BN2985" s="99"/>
      <c r="BO2985" s="123"/>
      <c r="BP2985" s="123"/>
      <c r="BQ2985" s="42"/>
      <c r="BR2985" s="96"/>
    </row>
    <row r="2986" spans="1:70" ht="30" hidden="1" customHeight="1" x14ac:dyDescent="0.35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 t="s">
        <v>108</v>
      </c>
      <c r="BM2986" s="98"/>
      <c r="BN2986" s="99"/>
      <c r="BO2986" s="123"/>
      <c r="BP2986" s="123"/>
      <c r="BQ2986" s="42"/>
      <c r="BR2986" s="96"/>
    </row>
    <row r="2987" spans="1:70" ht="30" hidden="1" customHeight="1" x14ac:dyDescent="0.35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 t="s">
        <v>108</v>
      </c>
      <c r="BM2987" s="98"/>
      <c r="BN2987" s="99"/>
      <c r="BO2987" s="123"/>
      <c r="BP2987" s="123"/>
      <c r="BQ2987" s="42"/>
      <c r="BR2987" s="96"/>
    </row>
    <row r="2988" spans="1:70" ht="30" hidden="1" customHeight="1" x14ac:dyDescent="0.35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 t="s">
        <v>108</v>
      </c>
      <c r="BM2988" s="98"/>
      <c r="BN2988" s="99"/>
      <c r="BO2988" s="123"/>
      <c r="BP2988" s="123"/>
      <c r="BQ2988" s="42"/>
      <c r="BR2988" s="96"/>
    </row>
    <row r="2989" spans="1:70" ht="30" hidden="1" customHeight="1" x14ac:dyDescent="0.35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 t="s">
        <v>108</v>
      </c>
      <c r="BM2989" s="98"/>
      <c r="BN2989" s="99"/>
      <c r="BO2989" s="123"/>
      <c r="BP2989" s="123"/>
      <c r="BQ2989" s="42"/>
      <c r="BR2989" s="96"/>
    </row>
    <row r="2990" spans="1:70" ht="30" hidden="1" customHeight="1" x14ac:dyDescent="0.35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 t="s">
        <v>108</v>
      </c>
      <c r="BM2990" s="98"/>
      <c r="BN2990" s="99"/>
      <c r="BO2990" s="123"/>
      <c r="BP2990" s="123"/>
      <c r="BQ2990" s="42"/>
      <c r="BR2990" s="96"/>
    </row>
    <row r="2991" spans="1:70" ht="30" hidden="1" customHeight="1" x14ac:dyDescent="0.35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 t="s">
        <v>108</v>
      </c>
      <c r="BM2991" s="98"/>
      <c r="BN2991" s="99"/>
      <c r="BO2991" s="123"/>
      <c r="BP2991" s="123"/>
      <c r="BQ2991" s="42"/>
      <c r="BR2991" s="96"/>
    </row>
    <row r="2992" spans="1:70" ht="30" hidden="1" customHeight="1" x14ac:dyDescent="0.35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 t="s">
        <v>108</v>
      </c>
      <c r="BM2992" s="98"/>
      <c r="BN2992" s="99"/>
      <c r="BO2992" s="123"/>
      <c r="BP2992" s="123"/>
      <c r="BQ2992" s="42"/>
      <c r="BR2992" s="96"/>
    </row>
    <row r="2993" spans="1:70" ht="30" hidden="1" customHeight="1" x14ac:dyDescent="0.35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 t="s">
        <v>108</v>
      </c>
      <c r="BM2993" s="98"/>
      <c r="BN2993" s="99"/>
      <c r="BO2993" s="123"/>
      <c r="BP2993" s="123"/>
      <c r="BQ2993" s="42"/>
      <c r="BR2993" s="96"/>
    </row>
    <row r="2994" spans="1:70" ht="30" hidden="1" customHeight="1" x14ac:dyDescent="0.35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 t="s">
        <v>108</v>
      </c>
      <c r="BM2994" s="98"/>
      <c r="BN2994" s="99"/>
      <c r="BO2994" s="123"/>
      <c r="BP2994" s="123"/>
      <c r="BQ2994" s="42"/>
      <c r="BR2994" s="96"/>
    </row>
    <row r="2995" spans="1:70" ht="30" hidden="1" customHeight="1" x14ac:dyDescent="0.35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 t="s">
        <v>108</v>
      </c>
      <c r="BM2995" s="98"/>
      <c r="BN2995" s="99"/>
      <c r="BO2995" s="123"/>
      <c r="BP2995" s="123"/>
      <c r="BQ2995" s="42"/>
      <c r="BR2995" s="96"/>
    </row>
    <row r="2996" spans="1:70" ht="30" hidden="1" customHeight="1" x14ac:dyDescent="0.35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 t="s">
        <v>108</v>
      </c>
      <c r="BM2996" s="98"/>
      <c r="BN2996" s="99"/>
      <c r="BO2996" s="123"/>
      <c r="BP2996" s="123"/>
      <c r="BQ2996" s="42"/>
      <c r="BR2996" s="96"/>
    </row>
    <row r="2997" spans="1:70" ht="30" hidden="1" customHeight="1" x14ac:dyDescent="0.35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 t="s">
        <v>108</v>
      </c>
      <c r="BM2997" s="98"/>
      <c r="BN2997" s="99"/>
      <c r="BO2997" s="123"/>
      <c r="BP2997" s="123"/>
      <c r="BQ2997" s="42"/>
      <c r="BR2997" s="96"/>
    </row>
    <row r="2998" spans="1:70" ht="30" hidden="1" customHeight="1" x14ac:dyDescent="0.35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 t="s">
        <v>108</v>
      </c>
      <c r="BM2998" s="98"/>
      <c r="BN2998" s="99"/>
      <c r="BO2998" s="123"/>
      <c r="BP2998" s="123"/>
      <c r="BQ2998" s="42"/>
      <c r="BR2998" s="96"/>
    </row>
    <row r="2999" spans="1:70" ht="30" hidden="1" customHeight="1" x14ac:dyDescent="0.35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 t="s">
        <v>108</v>
      </c>
      <c r="BM2999" s="98"/>
      <c r="BN2999" s="99"/>
      <c r="BO2999" s="123"/>
      <c r="BP2999" s="123"/>
      <c r="BQ2999" s="42"/>
      <c r="BR2999" s="96"/>
    </row>
    <row r="3000" spans="1:70" ht="30" hidden="1" customHeight="1" x14ac:dyDescent="0.35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 t="s">
        <v>108</v>
      </c>
      <c r="BM3000" s="98"/>
      <c r="BN3000" s="99"/>
      <c r="BO3000" s="123"/>
      <c r="BP3000" s="123"/>
      <c r="BQ3000" s="42"/>
      <c r="BR3000" s="96"/>
    </row>
    <row r="3001" spans="1:70" ht="30" hidden="1" customHeight="1" x14ac:dyDescent="0.35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 t="s">
        <v>108</v>
      </c>
      <c r="BM3001" s="98"/>
      <c r="BN3001" s="99"/>
      <c r="BO3001" s="123"/>
      <c r="BP3001" s="123"/>
      <c r="BQ3001" s="42"/>
      <c r="BR3001" s="96"/>
    </row>
    <row r="3002" spans="1:70" ht="30" hidden="1" customHeight="1" x14ac:dyDescent="0.35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 t="s">
        <v>108</v>
      </c>
      <c r="BM3002" s="98"/>
      <c r="BN3002" s="99"/>
      <c r="BO3002" s="123"/>
      <c r="BP3002" s="123"/>
      <c r="BQ3002" s="42"/>
      <c r="BR3002" s="96"/>
    </row>
    <row r="3003" spans="1:70" ht="30" hidden="1" customHeight="1" x14ac:dyDescent="0.35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 t="s">
        <v>108</v>
      </c>
      <c r="BM3003" s="98"/>
      <c r="BN3003" s="99"/>
      <c r="BO3003" s="123"/>
      <c r="BP3003" s="123"/>
      <c r="BQ3003" s="42"/>
      <c r="BR3003" s="96"/>
    </row>
    <row r="3004" spans="1:70" ht="30" hidden="1" customHeight="1" x14ac:dyDescent="0.35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 t="s">
        <v>108</v>
      </c>
      <c r="BM3004" s="98"/>
      <c r="BN3004" s="99"/>
      <c r="BO3004" s="123"/>
      <c r="BP3004" s="123"/>
      <c r="BQ3004" s="42"/>
      <c r="BR3004" s="96"/>
    </row>
    <row r="3005" spans="1:70" ht="30" hidden="1" customHeight="1" x14ac:dyDescent="0.35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 t="s">
        <v>108</v>
      </c>
      <c r="BM3005" s="98"/>
      <c r="BN3005" s="99"/>
      <c r="BO3005" s="123"/>
      <c r="BP3005" s="123"/>
      <c r="BQ3005" s="42"/>
      <c r="BR3005" s="96"/>
    </row>
    <row r="3006" spans="1:70" ht="30" hidden="1" customHeight="1" x14ac:dyDescent="0.35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 t="s">
        <v>108</v>
      </c>
      <c r="BM3006" s="98"/>
      <c r="BN3006" s="99"/>
      <c r="BO3006" s="123"/>
      <c r="BP3006" s="123"/>
      <c r="BQ3006" s="42"/>
      <c r="BR3006" s="96"/>
    </row>
    <row r="3007" spans="1:70" ht="30" hidden="1" customHeight="1" x14ac:dyDescent="0.35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 t="s">
        <v>108</v>
      </c>
      <c r="BM3007" s="98"/>
      <c r="BN3007" s="99"/>
      <c r="BO3007" s="123"/>
      <c r="BP3007" s="123"/>
      <c r="BQ3007" s="42"/>
      <c r="BR3007" s="96"/>
    </row>
    <row r="3008" spans="1:70" ht="30" hidden="1" customHeight="1" x14ac:dyDescent="0.35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 t="s">
        <v>108</v>
      </c>
      <c r="BM3008" s="98"/>
      <c r="BN3008" s="99"/>
      <c r="BO3008" s="123"/>
      <c r="BP3008" s="123"/>
      <c r="BQ3008" s="42"/>
      <c r="BR3008" s="96"/>
    </row>
    <row r="3009" spans="1:70" ht="30" hidden="1" customHeight="1" x14ac:dyDescent="0.35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 t="s">
        <v>108</v>
      </c>
      <c r="BM3009" s="98"/>
      <c r="BN3009" s="99"/>
      <c r="BO3009" s="123"/>
      <c r="BP3009" s="123"/>
      <c r="BQ3009" s="42"/>
      <c r="BR3009" s="96"/>
    </row>
    <row r="3010" spans="1:70" ht="30" hidden="1" customHeight="1" x14ac:dyDescent="0.35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 t="s">
        <v>108</v>
      </c>
      <c r="BM3010" s="98"/>
      <c r="BN3010" s="99"/>
      <c r="BO3010" s="123"/>
      <c r="BP3010" s="123"/>
      <c r="BQ3010" s="42"/>
      <c r="BR3010" s="96"/>
    </row>
    <row r="3011" spans="1:70" ht="30" hidden="1" customHeight="1" x14ac:dyDescent="0.35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 t="s">
        <v>108</v>
      </c>
      <c r="BM3011" s="98"/>
      <c r="BN3011" s="99"/>
      <c r="BO3011" s="123"/>
      <c r="BP3011" s="123"/>
      <c r="BQ3011" s="42"/>
      <c r="BR3011" s="96"/>
    </row>
    <row r="3012" spans="1:70" ht="30" hidden="1" customHeight="1" x14ac:dyDescent="0.35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 t="s">
        <v>108</v>
      </c>
      <c r="BM3012" s="98"/>
      <c r="BN3012" s="99"/>
      <c r="BO3012" s="123"/>
      <c r="BP3012" s="123"/>
      <c r="BQ3012" s="42"/>
      <c r="BR3012" s="96"/>
    </row>
    <row r="3013" spans="1:70" ht="30" hidden="1" customHeight="1" x14ac:dyDescent="0.35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 t="s">
        <v>108</v>
      </c>
      <c r="BM3013" s="98"/>
      <c r="BN3013" s="99"/>
      <c r="BO3013" s="123"/>
      <c r="BP3013" s="123"/>
      <c r="BQ3013" s="42"/>
      <c r="BR3013" s="96"/>
    </row>
    <row r="3014" spans="1:70" ht="30" hidden="1" customHeight="1" x14ac:dyDescent="0.35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 t="s">
        <v>108</v>
      </c>
      <c r="BM3014" s="98"/>
      <c r="BN3014" s="99"/>
      <c r="BO3014" s="123"/>
      <c r="BP3014" s="123"/>
      <c r="BQ3014" s="42"/>
      <c r="BR3014" s="96"/>
    </row>
    <row r="3015" spans="1:70" ht="30" hidden="1" customHeight="1" x14ac:dyDescent="0.35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 t="s">
        <v>108</v>
      </c>
      <c r="BM3015" s="98"/>
      <c r="BN3015" s="99"/>
      <c r="BO3015" s="123"/>
      <c r="BP3015" s="123"/>
      <c r="BQ3015" s="42"/>
      <c r="BR3015" s="96"/>
    </row>
    <row r="3016" spans="1:70" ht="30" hidden="1" customHeight="1" x14ac:dyDescent="0.35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 t="s">
        <v>108</v>
      </c>
      <c r="BM3016" s="98"/>
      <c r="BN3016" s="99"/>
      <c r="BO3016" s="123"/>
      <c r="BP3016" s="123"/>
      <c r="BQ3016" s="42"/>
      <c r="BR3016" s="96"/>
    </row>
    <row r="3017" spans="1:70" ht="30" hidden="1" customHeight="1" x14ac:dyDescent="0.35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 t="s">
        <v>108</v>
      </c>
      <c r="BM3017" s="98"/>
      <c r="BN3017" s="99"/>
      <c r="BO3017" s="123"/>
      <c r="BP3017" s="123"/>
      <c r="BQ3017" s="42"/>
      <c r="BR3017" s="96"/>
    </row>
    <row r="3018" spans="1:70" ht="30" hidden="1" customHeight="1" x14ac:dyDescent="0.35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 t="s">
        <v>108</v>
      </c>
      <c r="BM3018" s="98"/>
      <c r="BN3018" s="99"/>
      <c r="BO3018" s="123"/>
      <c r="BP3018" s="123"/>
      <c r="BQ3018" s="42"/>
      <c r="BR3018" s="96"/>
    </row>
    <row r="3019" spans="1:70" ht="30" hidden="1" customHeight="1" x14ac:dyDescent="0.35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 t="s">
        <v>108</v>
      </c>
      <c r="BM3019" s="98"/>
      <c r="BN3019" s="99"/>
      <c r="BO3019" s="123"/>
      <c r="BP3019" s="123"/>
      <c r="BQ3019" s="42"/>
      <c r="BR3019" s="96"/>
    </row>
    <row r="3020" spans="1:70" ht="30" hidden="1" customHeight="1" x14ac:dyDescent="0.35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 t="s">
        <v>108</v>
      </c>
      <c r="BM3020" s="98"/>
      <c r="BN3020" s="99"/>
      <c r="BO3020" s="123"/>
      <c r="BP3020" s="123"/>
      <c r="BQ3020" s="42"/>
      <c r="BR3020" s="96"/>
    </row>
    <row r="3021" spans="1:70" ht="30" hidden="1" customHeight="1" x14ac:dyDescent="0.35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 t="s">
        <v>108</v>
      </c>
      <c r="BM3021" s="98"/>
      <c r="BN3021" s="99"/>
      <c r="BO3021" s="123"/>
      <c r="BP3021" s="123"/>
      <c r="BQ3021" s="42"/>
      <c r="BR3021" s="96"/>
    </row>
    <row r="3022" spans="1:70" ht="30" hidden="1" customHeight="1" x14ac:dyDescent="0.35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 t="s">
        <v>108</v>
      </c>
      <c r="BM3022" s="98"/>
      <c r="BN3022" s="99"/>
      <c r="BO3022" s="123"/>
      <c r="BP3022" s="123"/>
      <c r="BQ3022" s="42"/>
      <c r="BR3022" s="96"/>
    </row>
    <row r="3023" spans="1:70" ht="30" hidden="1" customHeight="1" x14ac:dyDescent="0.35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 t="s">
        <v>108</v>
      </c>
      <c r="BM3023" s="98"/>
      <c r="BN3023" s="99"/>
      <c r="BO3023" s="123"/>
      <c r="BP3023" s="123"/>
      <c r="BQ3023" s="42"/>
      <c r="BR3023" s="96"/>
    </row>
    <row r="3024" spans="1:70" ht="30" hidden="1" customHeight="1" x14ac:dyDescent="0.35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 t="s">
        <v>108</v>
      </c>
      <c r="BM3024" s="98"/>
      <c r="BN3024" s="99"/>
      <c r="BO3024" s="123"/>
      <c r="BP3024" s="123"/>
      <c r="BQ3024" s="42"/>
      <c r="BR3024" s="96"/>
    </row>
    <row r="3025" spans="1:70" ht="30" hidden="1" customHeight="1" x14ac:dyDescent="0.35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 t="s">
        <v>108</v>
      </c>
      <c r="BM3025" s="98"/>
      <c r="BN3025" s="99"/>
      <c r="BO3025" s="123"/>
      <c r="BP3025" s="123"/>
      <c r="BQ3025" s="42"/>
      <c r="BR3025" s="96"/>
    </row>
    <row r="3026" spans="1:70" ht="30" hidden="1" customHeight="1" x14ac:dyDescent="0.35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 t="s">
        <v>108</v>
      </c>
      <c r="BM3026" s="98"/>
      <c r="BN3026" s="99"/>
      <c r="BO3026" s="123"/>
      <c r="BP3026" s="123"/>
      <c r="BQ3026" s="42"/>
      <c r="BR3026" s="96"/>
    </row>
    <row r="3027" spans="1:70" ht="30" hidden="1" customHeight="1" x14ac:dyDescent="0.35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 t="s">
        <v>108</v>
      </c>
      <c r="BM3027" s="98"/>
      <c r="BN3027" s="99"/>
      <c r="BO3027" s="123"/>
      <c r="BP3027" s="123"/>
      <c r="BQ3027" s="42"/>
      <c r="BR3027" s="96"/>
    </row>
    <row r="3028" spans="1:70" ht="30" hidden="1" customHeight="1" x14ac:dyDescent="0.35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 t="s">
        <v>108</v>
      </c>
      <c r="BM3028" s="98"/>
      <c r="BN3028" s="99"/>
      <c r="BO3028" s="123"/>
      <c r="BP3028" s="123"/>
      <c r="BQ3028" s="42"/>
      <c r="BR3028" s="96"/>
    </row>
    <row r="3029" spans="1:70" ht="30" hidden="1" customHeight="1" x14ac:dyDescent="0.35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 t="s">
        <v>108</v>
      </c>
      <c r="BM3029" s="98"/>
      <c r="BN3029" s="99"/>
      <c r="BO3029" s="123"/>
      <c r="BP3029" s="123"/>
      <c r="BQ3029" s="42"/>
      <c r="BR3029" s="96"/>
    </row>
    <row r="3030" spans="1:70" ht="30" hidden="1" customHeight="1" x14ac:dyDescent="0.35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 t="s">
        <v>108</v>
      </c>
      <c r="BM3030" s="98"/>
      <c r="BN3030" s="99"/>
      <c r="BO3030" s="123"/>
      <c r="BP3030" s="123"/>
      <c r="BQ3030" s="42"/>
      <c r="BR3030" s="96"/>
    </row>
    <row r="3031" spans="1:70" ht="30" hidden="1" customHeight="1" x14ac:dyDescent="0.35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 t="s">
        <v>108</v>
      </c>
      <c r="BM3031" s="98"/>
      <c r="BN3031" s="99"/>
      <c r="BO3031" s="123"/>
      <c r="BP3031" s="123"/>
      <c r="BQ3031" s="42"/>
      <c r="BR3031" s="96"/>
    </row>
    <row r="3032" spans="1:70" ht="30" hidden="1" customHeight="1" x14ac:dyDescent="0.35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 t="s">
        <v>108</v>
      </c>
      <c r="BM3032" s="98"/>
      <c r="BN3032" s="99"/>
      <c r="BO3032" s="123"/>
      <c r="BP3032" s="123"/>
      <c r="BQ3032" s="42"/>
      <c r="BR3032" s="96"/>
    </row>
    <row r="3033" spans="1:70" ht="30" hidden="1" customHeight="1" x14ac:dyDescent="0.35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 t="s">
        <v>108</v>
      </c>
      <c r="BM3033" s="98"/>
      <c r="BN3033" s="99"/>
      <c r="BO3033" s="123"/>
      <c r="BP3033" s="123"/>
      <c r="BQ3033" s="42"/>
      <c r="BR3033" s="96"/>
    </row>
    <row r="3034" spans="1:70" ht="30" hidden="1" customHeight="1" x14ac:dyDescent="0.35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 t="s">
        <v>108</v>
      </c>
      <c r="BM3034" s="98"/>
      <c r="BN3034" s="99"/>
      <c r="BO3034" s="123"/>
      <c r="BP3034" s="123"/>
      <c r="BQ3034" s="42"/>
      <c r="BR3034" s="96"/>
    </row>
    <row r="3035" spans="1:70" ht="30" hidden="1" customHeight="1" x14ac:dyDescent="0.35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 t="s">
        <v>108</v>
      </c>
      <c r="BM3035" s="98"/>
      <c r="BN3035" s="99"/>
      <c r="BO3035" s="123"/>
      <c r="BP3035" s="123"/>
      <c r="BQ3035" s="42"/>
      <c r="BR3035" s="96"/>
    </row>
    <row r="3036" spans="1:70" ht="30" hidden="1" customHeight="1" x14ac:dyDescent="0.35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 t="s">
        <v>108</v>
      </c>
      <c r="BM3036" s="98"/>
      <c r="BN3036" s="99"/>
      <c r="BO3036" s="123"/>
      <c r="BP3036" s="123"/>
      <c r="BQ3036" s="42"/>
      <c r="BR3036" s="96"/>
    </row>
    <row r="3037" spans="1:70" ht="30" hidden="1" customHeight="1" x14ac:dyDescent="0.35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 t="s">
        <v>108</v>
      </c>
      <c r="BM3037" s="98"/>
      <c r="BN3037" s="99"/>
      <c r="BO3037" s="123"/>
      <c r="BP3037" s="123"/>
      <c r="BQ3037" s="42"/>
      <c r="BR3037" s="96"/>
    </row>
    <row r="3038" spans="1:70" ht="30" hidden="1" customHeight="1" x14ac:dyDescent="0.35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 t="s">
        <v>108</v>
      </c>
      <c r="BM3038" s="98"/>
      <c r="BN3038" s="99"/>
      <c r="BO3038" s="123"/>
      <c r="BP3038" s="123"/>
      <c r="BQ3038" s="42"/>
      <c r="BR3038" s="96"/>
    </row>
    <row r="3039" spans="1:70" ht="30" hidden="1" customHeight="1" x14ac:dyDescent="0.35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 t="s">
        <v>108</v>
      </c>
      <c r="BM3039" s="98"/>
      <c r="BN3039" s="99"/>
      <c r="BO3039" s="123"/>
      <c r="BP3039" s="123"/>
      <c r="BQ3039" s="42"/>
      <c r="BR3039" s="96"/>
    </row>
    <row r="3040" spans="1:70" ht="30" hidden="1" customHeight="1" x14ac:dyDescent="0.35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 t="s">
        <v>108</v>
      </c>
      <c r="BM3040" s="98"/>
      <c r="BN3040" s="99"/>
      <c r="BO3040" s="123"/>
      <c r="BP3040" s="123"/>
      <c r="BQ3040" s="42"/>
      <c r="BR3040" s="96"/>
    </row>
    <row r="3041" spans="1:70" ht="30" hidden="1" customHeight="1" x14ac:dyDescent="0.35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 t="s">
        <v>108</v>
      </c>
      <c r="BM3041" s="98"/>
      <c r="BN3041" s="99"/>
      <c r="BO3041" s="123"/>
      <c r="BP3041" s="123"/>
      <c r="BQ3041" s="42"/>
      <c r="BR3041" s="96"/>
    </row>
    <row r="3042" spans="1:70" ht="30" hidden="1" customHeight="1" x14ac:dyDescent="0.35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 t="s">
        <v>108</v>
      </c>
      <c r="BM3042" s="98"/>
      <c r="BN3042" s="99"/>
      <c r="BO3042" s="123"/>
      <c r="BP3042" s="123"/>
      <c r="BQ3042" s="42"/>
      <c r="BR3042" s="96"/>
    </row>
    <row r="3043" spans="1:70" ht="30" hidden="1" customHeight="1" x14ac:dyDescent="0.35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 t="s">
        <v>108</v>
      </c>
      <c r="BM3043" s="98"/>
      <c r="BN3043" s="99"/>
      <c r="BO3043" s="123"/>
      <c r="BP3043" s="123"/>
      <c r="BQ3043" s="42"/>
      <c r="BR3043" s="96"/>
    </row>
    <row r="3044" spans="1:70" ht="30" hidden="1" customHeight="1" x14ac:dyDescent="0.35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 t="s">
        <v>108</v>
      </c>
      <c r="BM3044" s="98"/>
      <c r="BN3044" s="99"/>
      <c r="BO3044" s="123"/>
      <c r="BP3044" s="123"/>
      <c r="BQ3044" s="42"/>
      <c r="BR3044" s="96"/>
    </row>
    <row r="3045" spans="1:70" ht="30" hidden="1" customHeight="1" x14ac:dyDescent="0.35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 t="s">
        <v>108</v>
      </c>
      <c r="BM3045" s="98"/>
      <c r="BN3045" s="99"/>
      <c r="BO3045" s="123"/>
      <c r="BP3045" s="123"/>
      <c r="BQ3045" s="42"/>
      <c r="BR3045" s="96"/>
    </row>
    <row r="3046" spans="1:70" ht="30" hidden="1" customHeight="1" x14ac:dyDescent="0.35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 t="s">
        <v>108</v>
      </c>
      <c r="BM3046" s="98"/>
      <c r="BN3046" s="99"/>
      <c r="BO3046" s="123"/>
      <c r="BP3046" s="123"/>
      <c r="BQ3046" s="42"/>
      <c r="BR3046" s="96"/>
    </row>
    <row r="3047" spans="1:70" ht="30" hidden="1" customHeight="1" x14ac:dyDescent="0.35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 t="s">
        <v>108</v>
      </c>
      <c r="BM3047" s="98"/>
      <c r="BN3047" s="99"/>
      <c r="BO3047" s="123"/>
      <c r="BP3047" s="123"/>
      <c r="BQ3047" s="42"/>
      <c r="BR3047" s="96"/>
    </row>
    <row r="3048" spans="1:70" ht="30" hidden="1" customHeight="1" x14ac:dyDescent="0.35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 t="s">
        <v>108</v>
      </c>
      <c r="BM3048" s="98"/>
      <c r="BN3048" s="99"/>
      <c r="BO3048" s="123"/>
      <c r="BP3048" s="123"/>
      <c r="BQ3048" s="42"/>
      <c r="BR3048" s="96"/>
    </row>
    <row r="3049" spans="1:70" ht="30" hidden="1" customHeight="1" x14ac:dyDescent="0.35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 t="s">
        <v>108</v>
      </c>
      <c r="BM3049" s="98"/>
      <c r="BN3049" s="99"/>
      <c r="BO3049" s="123"/>
      <c r="BP3049" s="123"/>
      <c r="BQ3049" s="42"/>
      <c r="BR3049" s="96"/>
    </row>
    <row r="3050" spans="1:70" ht="30" hidden="1" customHeight="1" x14ac:dyDescent="0.35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 t="s">
        <v>108</v>
      </c>
      <c r="BM3050" s="98"/>
      <c r="BN3050" s="99"/>
      <c r="BO3050" s="123"/>
      <c r="BP3050" s="123"/>
      <c r="BQ3050" s="42"/>
      <c r="BR3050" s="96"/>
    </row>
    <row r="3051" spans="1:70" ht="30" hidden="1" customHeight="1" x14ac:dyDescent="0.35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 t="s">
        <v>108</v>
      </c>
      <c r="BM3051" s="98"/>
      <c r="BN3051" s="99"/>
      <c r="BO3051" s="123"/>
      <c r="BP3051" s="123"/>
      <c r="BQ3051" s="42"/>
      <c r="BR3051" s="96"/>
    </row>
    <row r="3052" spans="1:70" ht="30" hidden="1" customHeight="1" x14ac:dyDescent="0.35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 t="s">
        <v>108</v>
      </c>
      <c r="BM3052" s="98"/>
      <c r="BN3052" s="99"/>
      <c r="BO3052" s="123"/>
      <c r="BP3052" s="123"/>
      <c r="BQ3052" s="42"/>
      <c r="BR3052" s="96"/>
    </row>
    <row r="3053" spans="1:70" ht="30" hidden="1" customHeight="1" x14ac:dyDescent="0.35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 t="s">
        <v>108</v>
      </c>
      <c r="BM3053" s="98"/>
      <c r="BN3053" s="99"/>
      <c r="BO3053" s="123"/>
      <c r="BP3053" s="123"/>
      <c r="BQ3053" s="42"/>
      <c r="BR3053" s="96"/>
    </row>
    <row r="3054" spans="1:70" ht="30" hidden="1" customHeight="1" x14ac:dyDescent="0.35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 t="s">
        <v>108</v>
      </c>
      <c r="BM3054" s="98"/>
      <c r="BN3054" s="99"/>
      <c r="BO3054" s="123"/>
      <c r="BP3054" s="123"/>
      <c r="BQ3054" s="42"/>
      <c r="BR3054" s="96"/>
    </row>
    <row r="3055" spans="1:70" ht="30" hidden="1" customHeight="1" x14ac:dyDescent="0.35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 t="s">
        <v>108</v>
      </c>
      <c r="BM3055" s="98"/>
      <c r="BN3055" s="99"/>
      <c r="BO3055" s="123"/>
      <c r="BP3055" s="123"/>
      <c r="BQ3055" s="42"/>
      <c r="BR3055" s="96"/>
    </row>
    <row r="3056" spans="1:70" ht="30" hidden="1" customHeight="1" x14ac:dyDescent="0.35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 t="s">
        <v>108</v>
      </c>
      <c r="BM3056" s="98"/>
      <c r="BN3056" s="99"/>
      <c r="BO3056" s="123"/>
      <c r="BP3056" s="123"/>
      <c r="BQ3056" s="42"/>
      <c r="BR3056" s="96"/>
    </row>
    <row r="3057" spans="1:70" ht="30" hidden="1" customHeight="1" x14ac:dyDescent="0.35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 t="s">
        <v>108</v>
      </c>
      <c r="BM3057" s="98"/>
      <c r="BN3057" s="99"/>
      <c r="BO3057" s="123"/>
      <c r="BP3057" s="123"/>
      <c r="BQ3057" s="42"/>
      <c r="BR3057" s="96"/>
    </row>
    <row r="3058" spans="1:70" ht="30" hidden="1" customHeight="1" x14ac:dyDescent="0.35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 t="s">
        <v>108</v>
      </c>
      <c r="BM3058" s="98"/>
      <c r="BN3058" s="99"/>
      <c r="BO3058" s="123"/>
      <c r="BP3058" s="123"/>
      <c r="BQ3058" s="42"/>
      <c r="BR3058" s="96"/>
    </row>
    <row r="3059" spans="1:70" ht="30" hidden="1" customHeight="1" x14ac:dyDescent="0.35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 t="s">
        <v>108</v>
      </c>
      <c r="BM3059" s="98"/>
      <c r="BN3059" s="99"/>
      <c r="BO3059" s="123"/>
      <c r="BP3059" s="123"/>
      <c r="BQ3059" s="42"/>
      <c r="BR3059" s="96"/>
    </row>
    <row r="3060" spans="1:70" ht="30" hidden="1" customHeight="1" x14ac:dyDescent="0.35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 t="s">
        <v>108</v>
      </c>
      <c r="BM3060" s="98"/>
      <c r="BN3060" s="99"/>
      <c r="BO3060" s="123"/>
      <c r="BP3060" s="123"/>
      <c r="BQ3060" s="42"/>
      <c r="BR3060" s="96"/>
    </row>
    <row r="3061" spans="1:70" ht="30" hidden="1" customHeight="1" x14ac:dyDescent="0.35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 t="s">
        <v>108</v>
      </c>
      <c r="BM3061" s="98"/>
      <c r="BN3061" s="99"/>
      <c r="BO3061" s="123"/>
      <c r="BP3061" s="123"/>
      <c r="BQ3061" s="42"/>
      <c r="BR3061" s="96"/>
    </row>
    <row r="3062" spans="1:70" ht="30" hidden="1" customHeight="1" x14ac:dyDescent="0.35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 t="s">
        <v>108</v>
      </c>
      <c r="BM3062" s="98"/>
      <c r="BN3062" s="99"/>
      <c r="BO3062" s="123"/>
      <c r="BP3062" s="123"/>
      <c r="BQ3062" s="42"/>
      <c r="BR3062" s="96"/>
    </row>
    <row r="3063" spans="1:70" ht="30" hidden="1" customHeight="1" x14ac:dyDescent="0.35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 t="s">
        <v>108</v>
      </c>
      <c r="BM3063" s="98"/>
      <c r="BN3063" s="99"/>
      <c r="BO3063" s="123"/>
      <c r="BP3063" s="123"/>
      <c r="BQ3063" s="42"/>
      <c r="BR3063" s="96"/>
    </row>
    <row r="3064" spans="1:70" ht="30" hidden="1" customHeight="1" x14ac:dyDescent="0.35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 t="s">
        <v>108</v>
      </c>
      <c r="BM3064" s="98"/>
      <c r="BN3064" s="99"/>
      <c r="BO3064" s="123"/>
      <c r="BP3064" s="123"/>
      <c r="BQ3064" s="42"/>
      <c r="BR3064" s="96"/>
    </row>
    <row r="3065" spans="1:70" ht="30" hidden="1" customHeight="1" x14ac:dyDescent="0.35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 t="s">
        <v>108</v>
      </c>
      <c r="BM3065" s="98"/>
      <c r="BN3065" s="99"/>
      <c r="BO3065" s="123"/>
      <c r="BP3065" s="123"/>
      <c r="BQ3065" s="42"/>
      <c r="BR3065" s="96"/>
    </row>
    <row r="3066" spans="1:70" ht="30" hidden="1" customHeight="1" x14ac:dyDescent="0.35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 t="s">
        <v>108</v>
      </c>
      <c r="BM3066" s="98"/>
      <c r="BN3066" s="99"/>
      <c r="BO3066" s="123"/>
      <c r="BP3066" s="123"/>
      <c r="BQ3066" s="42"/>
      <c r="BR3066" s="96"/>
    </row>
    <row r="3067" spans="1:70" ht="30" hidden="1" customHeight="1" x14ac:dyDescent="0.35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 t="s">
        <v>108</v>
      </c>
      <c r="BM3067" s="98"/>
      <c r="BN3067" s="99"/>
      <c r="BO3067" s="123"/>
      <c r="BP3067" s="123"/>
      <c r="BQ3067" s="42"/>
      <c r="BR3067" s="96"/>
    </row>
    <row r="3068" spans="1:70" ht="30" hidden="1" customHeight="1" x14ac:dyDescent="0.35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 t="s">
        <v>108</v>
      </c>
      <c r="BM3068" s="98"/>
      <c r="BN3068" s="99"/>
      <c r="BO3068" s="123"/>
      <c r="BP3068" s="123"/>
      <c r="BQ3068" s="42"/>
      <c r="BR3068" s="96"/>
    </row>
    <row r="3069" spans="1:70" ht="30" hidden="1" customHeight="1" x14ac:dyDescent="0.35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 t="s">
        <v>108</v>
      </c>
      <c r="BM3069" s="98"/>
      <c r="BN3069" s="99"/>
      <c r="BO3069" s="123"/>
      <c r="BP3069" s="123"/>
      <c r="BQ3069" s="42"/>
      <c r="BR3069" s="96"/>
    </row>
    <row r="3070" spans="1:70" ht="30" hidden="1" customHeight="1" x14ac:dyDescent="0.35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 t="s">
        <v>108</v>
      </c>
      <c r="BM3070" s="98"/>
      <c r="BN3070" s="99"/>
      <c r="BO3070" s="123"/>
      <c r="BP3070" s="123"/>
      <c r="BQ3070" s="42"/>
      <c r="BR3070" s="96"/>
    </row>
    <row r="3071" spans="1:70" ht="30" hidden="1" customHeight="1" x14ac:dyDescent="0.35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 t="s">
        <v>108</v>
      </c>
      <c r="BM3071" s="98"/>
      <c r="BN3071" s="99"/>
      <c r="BO3071" s="123"/>
      <c r="BP3071" s="123"/>
      <c r="BQ3071" s="42"/>
      <c r="BR3071" s="96"/>
    </row>
    <row r="3072" spans="1:70" ht="30" hidden="1" customHeight="1" x14ac:dyDescent="0.35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 t="s">
        <v>108</v>
      </c>
      <c r="BM3072" s="98"/>
      <c r="BN3072" s="99"/>
      <c r="BO3072" s="123"/>
      <c r="BP3072" s="123"/>
      <c r="BQ3072" s="42"/>
      <c r="BR3072" s="96"/>
    </row>
    <row r="3073" spans="1:70" ht="30" hidden="1" customHeight="1" x14ac:dyDescent="0.35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 t="s">
        <v>108</v>
      </c>
      <c r="BM3073" s="98"/>
      <c r="BN3073" s="99"/>
      <c r="BO3073" s="123"/>
      <c r="BP3073" s="123"/>
      <c r="BQ3073" s="42"/>
      <c r="BR3073" s="96"/>
    </row>
    <row r="3074" spans="1:70" ht="30" hidden="1" customHeight="1" x14ac:dyDescent="0.35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 t="s">
        <v>108</v>
      </c>
      <c r="BM3074" s="98"/>
      <c r="BN3074" s="99"/>
      <c r="BO3074" s="123"/>
      <c r="BP3074" s="123"/>
      <c r="BQ3074" s="42"/>
      <c r="BR3074" s="96"/>
    </row>
    <row r="3075" spans="1:70" ht="30" hidden="1" customHeight="1" x14ac:dyDescent="0.35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 t="s">
        <v>108</v>
      </c>
      <c r="BM3075" s="98"/>
      <c r="BN3075" s="99"/>
      <c r="BO3075" s="123"/>
      <c r="BP3075" s="123"/>
      <c r="BQ3075" s="42"/>
      <c r="BR3075" s="96"/>
    </row>
    <row r="3076" spans="1:70" ht="30" hidden="1" customHeight="1" x14ac:dyDescent="0.35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 t="s">
        <v>108</v>
      </c>
      <c r="BM3076" s="98"/>
      <c r="BN3076" s="99"/>
      <c r="BO3076" s="123"/>
      <c r="BP3076" s="123"/>
      <c r="BQ3076" s="42"/>
      <c r="BR3076" s="96"/>
    </row>
    <row r="3077" spans="1:70" ht="30" hidden="1" customHeight="1" x14ac:dyDescent="0.35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 t="s">
        <v>108</v>
      </c>
      <c r="BM3077" s="98"/>
      <c r="BN3077" s="99"/>
      <c r="BO3077" s="123"/>
      <c r="BP3077" s="123"/>
      <c r="BQ3077" s="42"/>
      <c r="BR3077" s="96"/>
    </row>
    <row r="3078" spans="1:70" ht="30" hidden="1" customHeight="1" x14ac:dyDescent="0.35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 t="s">
        <v>108</v>
      </c>
      <c r="BM3078" s="98"/>
      <c r="BN3078" s="99"/>
      <c r="BO3078" s="123"/>
      <c r="BP3078" s="123"/>
      <c r="BQ3078" s="42"/>
      <c r="BR3078" s="96"/>
    </row>
    <row r="3079" spans="1:70" ht="30" hidden="1" customHeight="1" x14ac:dyDescent="0.35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 t="s">
        <v>108</v>
      </c>
      <c r="BM3079" s="98"/>
      <c r="BN3079" s="99"/>
      <c r="BO3079" s="123"/>
      <c r="BP3079" s="123"/>
      <c r="BQ3079" s="42"/>
      <c r="BR3079" s="96"/>
    </row>
    <row r="3080" spans="1:70" ht="30" hidden="1" customHeight="1" x14ac:dyDescent="0.35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 t="s">
        <v>108</v>
      </c>
      <c r="BM3080" s="98"/>
      <c r="BN3080" s="99"/>
      <c r="BO3080" s="123"/>
      <c r="BP3080" s="123"/>
      <c r="BQ3080" s="42"/>
      <c r="BR3080" s="96"/>
    </row>
    <row r="3081" spans="1:70" ht="30" hidden="1" customHeight="1" x14ac:dyDescent="0.35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 t="s">
        <v>108</v>
      </c>
      <c r="BM3081" s="98"/>
      <c r="BN3081" s="99"/>
      <c r="BO3081" s="123"/>
      <c r="BP3081" s="123"/>
      <c r="BQ3081" s="42"/>
      <c r="BR3081" s="96"/>
    </row>
    <row r="3082" spans="1:70" ht="30" hidden="1" customHeight="1" x14ac:dyDescent="0.35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 t="s">
        <v>108</v>
      </c>
      <c r="BM3082" s="98"/>
      <c r="BN3082" s="99"/>
      <c r="BO3082" s="123"/>
      <c r="BP3082" s="123"/>
      <c r="BQ3082" s="42"/>
      <c r="BR3082" s="96"/>
    </row>
    <row r="3083" spans="1:70" ht="30" hidden="1" customHeight="1" x14ac:dyDescent="0.35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 t="s">
        <v>108</v>
      </c>
      <c r="BM3083" s="98"/>
      <c r="BN3083" s="99"/>
      <c r="BO3083" s="123"/>
      <c r="BP3083" s="123"/>
      <c r="BQ3083" s="42"/>
      <c r="BR3083" s="96"/>
    </row>
    <row r="3084" spans="1:70" ht="30" hidden="1" customHeight="1" x14ac:dyDescent="0.35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 t="s">
        <v>108</v>
      </c>
      <c r="BM3084" s="98"/>
      <c r="BN3084" s="99"/>
      <c r="BO3084" s="123"/>
      <c r="BP3084" s="123"/>
      <c r="BQ3084" s="42"/>
      <c r="BR3084" s="96"/>
    </row>
    <row r="3085" spans="1:70" ht="30" hidden="1" customHeight="1" x14ac:dyDescent="0.35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 t="s">
        <v>108</v>
      </c>
      <c r="BM3085" s="98"/>
      <c r="BN3085" s="99"/>
      <c r="BO3085" s="123"/>
      <c r="BP3085" s="123"/>
      <c r="BQ3085" s="42"/>
      <c r="BR3085" s="96"/>
    </row>
    <row r="3086" spans="1:70" ht="30" hidden="1" customHeight="1" x14ac:dyDescent="0.35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 t="s">
        <v>108</v>
      </c>
      <c r="BM3086" s="98"/>
      <c r="BN3086" s="99"/>
      <c r="BO3086" s="123"/>
      <c r="BP3086" s="123"/>
      <c r="BQ3086" s="42"/>
      <c r="BR3086" s="96"/>
    </row>
    <row r="3087" spans="1:70" ht="30" hidden="1" customHeight="1" x14ac:dyDescent="0.35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 t="s">
        <v>108</v>
      </c>
      <c r="BM3087" s="98"/>
      <c r="BN3087" s="99"/>
      <c r="BO3087" s="123"/>
      <c r="BP3087" s="123"/>
      <c r="BQ3087" s="42"/>
      <c r="BR3087" s="96"/>
    </row>
    <row r="3088" spans="1:70" ht="30" hidden="1" customHeight="1" x14ac:dyDescent="0.35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 t="s">
        <v>108</v>
      </c>
      <c r="BM3088" s="98"/>
      <c r="BN3088" s="99"/>
      <c r="BO3088" s="123"/>
      <c r="BP3088" s="123"/>
      <c r="BQ3088" s="42"/>
      <c r="BR3088" s="96"/>
    </row>
    <row r="3089" spans="1:70" ht="30" hidden="1" customHeight="1" x14ac:dyDescent="0.35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 t="s">
        <v>108</v>
      </c>
      <c r="BM3089" s="98"/>
      <c r="BN3089" s="99"/>
      <c r="BO3089" s="123"/>
      <c r="BP3089" s="123"/>
      <c r="BQ3089" s="42"/>
      <c r="BR3089" s="96"/>
    </row>
    <row r="3090" spans="1:70" ht="30" hidden="1" customHeight="1" x14ac:dyDescent="0.35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 t="s">
        <v>108</v>
      </c>
      <c r="BM3090" s="98"/>
      <c r="BN3090" s="99"/>
      <c r="BO3090" s="123"/>
      <c r="BP3090" s="123"/>
      <c r="BQ3090" s="42"/>
      <c r="BR3090" s="96"/>
    </row>
    <row r="3091" spans="1:70" ht="30" hidden="1" customHeight="1" x14ac:dyDescent="0.35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 t="s">
        <v>108</v>
      </c>
      <c r="BM3091" s="98"/>
      <c r="BN3091" s="99"/>
      <c r="BO3091" s="123"/>
      <c r="BP3091" s="123"/>
      <c r="BQ3091" s="42"/>
      <c r="BR3091" s="96"/>
    </row>
    <row r="3092" spans="1:70" ht="30" hidden="1" customHeight="1" x14ac:dyDescent="0.35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 t="s">
        <v>108</v>
      </c>
      <c r="BM3092" s="98"/>
      <c r="BN3092" s="99"/>
      <c r="BO3092" s="123"/>
      <c r="BP3092" s="123"/>
      <c r="BQ3092" s="42"/>
      <c r="BR3092" s="96"/>
    </row>
    <row r="3093" spans="1:70" ht="30" hidden="1" customHeight="1" x14ac:dyDescent="0.35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 t="s">
        <v>108</v>
      </c>
      <c r="BM3093" s="98"/>
      <c r="BN3093" s="99"/>
      <c r="BO3093" s="123"/>
      <c r="BP3093" s="123"/>
      <c r="BQ3093" s="42"/>
      <c r="BR3093" s="96"/>
    </row>
    <row r="3094" spans="1:70" ht="30" hidden="1" customHeight="1" x14ac:dyDescent="0.35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 t="s">
        <v>108</v>
      </c>
      <c r="BM3094" s="98"/>
      <c r="BN3094" s="99"/>
      <c r="BO3094" s="123"/>
      <c r="BP3094" s="123"/>
      <c r="BQ3094" s="42"/>
      <c r="BR3094" s="96"/>
    </row>
    <row r="3095" spans="1:70" ht="30" hidden="1" customHeight="1" x14ac:dyDescent="0.35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 t="s">
        <v>108</v>
      </c>
      <c r="BM3095" s="98"/>
      <c r="BN3095" s="99"/>
      <c r="BO3095" s="123"/>
      <c r="BP3095" s="123"/>
      <c r="BQ3095" s="42"/>
      <c r="BR3095" s="96"/>
    </row>
    <row r="3096" spans="1:70" ht="30" hidden="1" customHeight="1" x14ac:dyDescent="0.35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 t="s">
        <v>108</v>
      </c>
      <c r="BM3096" s="98"/>
      <c r="BN3096" s="99"/>
      <c r="BO3096" s="123"/>
      <c r="BP3096" s="123"/>
      <c r="BQ3096" s="42"/>
      <c r="BR3096" s="96"/>
    </row>
    <row r="3097" spans="1:70" ht="30" hidden="1" customHeight="1" x14ac:dyDescent="0.35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 t="s">
        <v>108</v>
      </c>
      <c r="BM3097" s="98"/>
      <c r="BN3097" s="99"/>
      <c r="BO3097" s="123"/>
      <c r="BP3097" s="123"/>
      <c r="BQ3097" s="42"/>
      <c r="BR3097" s="96"/>
    </row>
    <row r="3098" spans="1:70" ht="30" hidden="1" customHeight="1" x14ac:dyDescent="0.35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 t="s">
        <v>108</v>
      </c>
      <c r="BM3098" s="98"/>
      <c r="BN3098" s="99"/>
      <c r="BO3098" s="123"/>
      <c r="BP3098" s="123"/>
      <c r="BQ3098" s="42"/>
      <c r="BR3098" s="96"/>
    </row>
    <row r="3099" spans="1:70" ht="30" hidden="1" customHeight="1" x14ac:dyDescent="0.35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 t="s">
        <v>108</v>
      </c>
      <c r="BM3099" s="98"/>
      <c r="BN3099" s="99"/>
      <c r="BO3099" s="123"/>
      <c r="BP3099" s="123"/>
      <c r="BQ3099" s="42"/>
      <c r="BR3099" s="96"/>
    </row>
    <row r="3100" spans="1:70" ht="30" hidden="1" customHeight="1" x14ac:dyDescent="0.35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 t="s">
        <v>108</v>
      </c>
      <c r="BM3100" s="98"/>
      <c r="BN3100" s="99"/>
      <c r="BO3100" s="123"/>
      <c r="BP3100" s="123"/>
      <c r="BQ3100" s="42"/>
      <c r="BR3100" s="96"/>
    </row>
    <row r="3101" spans="1:70" ht="30" hidden="1" customHeight="1" x14ac:dyDescent="0.35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 t="s">
        <v>108</v>
      </c>
      <c r="BM3101" s="98"/>
      <c r="BN3101" s="99"/>
      <c r="BO3101" s="123"/>
      <c r="BP3101" s="123"/>
      <c r="BQ3101" s="42"/>
      <c r="BR3101" s="96"/>
    </row>
    <row r="3102" spans="1:70" ht="30" hidden="1" customHeight="1" x14ac:dyDescent="0.35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 t="s">
        <v>108</v>
      </c>
      <c r="BM3102" s="98"/>
      <c r="BN3102" s="99"/>
      <c r="BO3102" s="123"/>
      <c r="BP3102" s="123"/>
      <c r="BQ3102" s="42"/>
      <c r="BR3102" s="96"/>
    </row>
    <row r="3103" spans="1:70" ht="30" hidden="1" customHeight="1" x14ac:dyDescent="0.35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 t="s">
        <v>108</v>
      </c>
      <c r="BM3103" s="98"/>
      <c r="BN3103" s="99"/>
      <c r="BO3103" s="123"/>
      <c r="BP3103" s="123"/>
      <c r="BQ3103" s="42"/>
      <c r="BR3103" s="96"/>
    </row>
    <row r="3104" spans="1:70" ht="30" hidden="1" customHeight="1" x14ac:dyDescent="0.35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 t="s">
        <v>108</v>
      </c>
      <c r="BM3104" s="98"/>
      <c r="BN3104" s="99"/>
      <c r="BO3104" s="123"/>
      <c r="BP3104" s="123"/>
      <c r="BQ3104" s="42"/>
      <c r="BR3104" s="96"/>
    </row>
    <row r="3105" spans="1:70" ht="30" hidden="1" customHeight="1" x14ac:dyDescent="0.35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 t="s">
        <v>108</v>
      </c>
      <c r="BM3105" s="98"/>
      <c r="BN3105" s="99"/>
      <c r="BO3105" s="123"/>
      <c r="BP3105" s="123"/>
      <c r="BQ3105" s="42"/>
      <c r="BR3105" s="96"/>
    </row>
    <row r="3106" spans="1:70" ht="30" hidden="1" customHeight="1" x14ac:dyDescent="0.35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 t="s">
        <v>108</v>
      </c>
      <c r="BM3106" s="98"/>
      <c r="BN3106" s="99"/>
      <c r="BO3106" s="123"/>
      <c r="BP3106" s="123"/>
      <c r="BQ3106" s="42"/>
      <c r="BR3106" s="96"/>
    </row>
    <row r="3107" spans="1:70" ht="30" hidden="1" customHeight="1" x14ac:dyDescent="0.35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 t="s">
        <v>108</v>
      </c>
      <c r="BM3107" s="98"/>
      <c r="BN3107" s="99"/>
      <c r="BO3107" s="123"/>
      <c r="BP3107" s="123"/>
      <c r="BQ3107" s="42"/>
      <c r="BR3107" s="96"/>
    </row>
    <row r="3108" spans="1:70" ht="30" hidden="1" customHeight="1" x14ac:dyDescent="0.35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 t="s">
        <v>108</v>
      </c>
      <c r="BM3108" s="98"/>
      <c r="BN3108" s="99"/>
      <c r="BO3108" s="123"/>
      <c r="BP3108" s="123"/>
      <c r="BQ3108" s="42"/>
      <c r="BR3108" s="96"/>
    </row>
    <row r="3109" spans="1:70" ht="30" hidden="1" customHeight="1" x14ac:dyDescent="0.35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 t="s">
        <v>108</v>
      </c>
      <c r="BM3109" s="98"/>
      <c r="BN3109" s="99"/>
      <c r="BO3109" s="123"/>
      <c r="BP3109" s="123"/>
      <c r="BQ3109" s="42"/>
      <c r="BR3109" s="96"/>
    </row>
    <row r="3110" spans="1:70" ht="30" hidden="1" customHeight="1" x14ac:dyDescent="0.35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 t="s">
        <v>108</v>
      </c>
      <c r="BM3110" s="98"/>
      <c r="BN3110" s="99"/>
      <c r="BO3110" s="123"/>
      <c r="BP3110" s="123"/>
      <c r="BQ3110" s="42"/>
      <c r="BR3110" s="96"/>
    </row>
    <row r="3111" spans="1:70" ht="30" hidden="1" customHeight="1" x14ac:dyDescent="0.35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 t="s">
        <v>108</v>
      </c>
      <c r="BM3111" s="98"/>
      <c r="BN3111" s="99"/>
      <c r="BO3111" s="123"/>
      <c r="BP3111" s="123"/>
      <c r="BQ3111" s="42"/>
      <c r="BR3111" s="96"/>
    </row>
    <row r="3112" spans="1:70" ht="30" hidden="1" customHeight="1" x14ac:dyDescent="0.35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 t="s">
        <v>108</v>
      </c>
      <c r="BM3112" s="98"/>
      <c r="BN3112" s="99"/>
      <c r="BO3112" s="123"/>
      <c r="BP3112" s="123"/>
      <c r="BQ3112" s="42"/>
      <c r="BR3112" s="96"/>
    </row>
    <row r="3113" spans="1:70" ht="30" hidden="1" customHeight="1" x14ac:dyDescent="0.35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 t="s">
        <v>108</v>
      </c>
      <c r="BM3113" s="98"/>
      <c r="BN3113" s="99"/>
      <c r="BO3113" s="123"/>
      <c r="BP3113" s="123"/>
      <c r="BQ3113" s="42"/>
      <c r="BR3113" s="96"/>
    </row>
    <row r="3114" spans="1:70" ht="30" hidden="1" customHeight="1" x14ac:dyDescent="0.35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 t="s">
        <v>108</v>
      </c>
      <c r="BM3114" s="98"/>
      <c r="BN3114" s="99"/>
      <c r="BO3114" s="123"/>
      <c r="BP3114" s="123"/>
      <c r="BQ3114" s="42"/>
      <c r="BR3114" s="96"/>
    </row>
    <row r="3115" spans="1:70" ht="30" hidden="1" customHeight="1" x14ac:dyDescent="0.35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 t="s">
        <v>108</v>
      </c>
      <c r="BM3115" s="98"/>
      <c r="BN3115" s="99"/>
      <c r="BO3115" s="123"/>
      <c r="BP3115" s="123"/>
      <c r="BQ3115" s="42"/>
      <c r="BR3115" s="96"/>
    </row>
    <row r="3116" spans="1:70" ht="30" hidden="1" customHeight="1" x14ac:dyDescent="0.35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 t="s">
        <v>108</v>
      </c>
      <c r="BM3116" s="98"/>
      <c r="BN3116" s="99"/>
      <c r="BO3116" s="123"/>
      <c r="BP3116" s="123"/>
      <c r="BQ3116" s="42"/>
      <c r="BR3116" s="96"/>
    </row>
    <row r="3117" spans="1:70" ht="30" hidden="1" customHeight="1" x14ac:dyDescent="0.35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 t="s">
        <v>108</v>
      </c>
      <c r="BM3117" s="98"/>
      <c r="BN3117" s="99"/>
      <c r="BO3117" s="123"/>
      <c r="BP3117" s="123"/>
      <c r="BQ3117" s="42"/>
      <c r="BR3117" s="96"/>
    </row>
    <row r="3118" spans="1:70" ht="30" hidden="1" customHeight="1" x14ac:dyDescent="0.35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 t="s">
        <v>108</v>
      </c>
      <c r="BM3118" s="98"/>
      <c r="BN3118" s="99"/>
      <c r="BO3118" s="123"/>
      <c r="BP3118" s="123"/>
      <c r="BQ3118" s="42"/>
      <c r="BR3118" s="96"/>
    </row>
    <row r="3119" spans="1:70" ht="30" hidden="1" customHeight="1" x14ac:dyDescent="0.35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 t="s">
        <v>108</v>
      </c>
      <c r="BM3119" s="98"/>
      <c r="BN3119" s="99"/>
      <c r="BO3119" s="123"/>
      <c r="BP3119" s="123"/>
      <c r="BQ3119" s="42"/>
      <c r="BR3119" s="96"/>
    </row>
    <row r="3120" spans="1:70" ht="30" hidden="1" customHeight="1" x14ac:dyDescent="0.35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 t="s">
        <v>108</v>
      </c>
      <c r="BM3120" s="98"/>
      <c r="BN3120" s="99"/>
      <c r="BO3120" s="123"/>
      <c r="BP3120" s="123"/>
      <c r="BQ3120" s="42"/>
      <c r="BR3120" s="96"/>
    </row>
    <row r="3121" spans="1:70" ht="30" hidden="1" customHeight="1" x14ac:dyDescent="0.35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 t="s">
        <v>108</v>
      </c>
      <c r="BM3121" s="98"/>
      <c r="BN3121" s="99"/>
      <c r="BO3121" s="123"/>
      <c r="BP3121" s="123"/>
      <c r="BQ3121" s="42"/>
      <c r="BR3121" s="96"/>
    </row>
    <row r="3122" spans="1:70" ht="30" hidden="1" customHeight="1" x14ac:dyDescent="0.35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 t="s">
        <v>108</v>
      </c>
      <c r="BM3122" s="98"/>
      <c r="BN3122" s="99"/>
      <c r="BO3122" s="123"/>
      <c r="BP3122" s="123"/>
      <c r="BQ3122" s="42"/>
      <c r="BR3122" s="96"/>
    </row>
    <row r="3123" spans="1:70" ht="30" hidden="1" customHeight="1" x14ac:dyDescent="0.35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 t="s">
        <v>108</v>
      </c>
      <c r="BM3123" s="98"/>
      <c r="BN3123" s="99"/>
      <c r="BO3123" s="123"/>
      <c r="BP3123" s="123"/>
      <c r="BQ3123" s="42"/>
      <c r="BR3123" s="96"/>
    </row>
    <row r="3124" spans="1:70" ht="30" hidden="1" customHeight="1" x14ac:dyDescent="0.35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 t="s">
        <v>108</v>
      </c>
      <c r="BM3124" s="98"/>
      <c r="BN3124" s="99"/>
      <c r="BO3124" s="123"/>
      <c r="BP3124" s="123"/>
      <c r="BQ3124" s="42"/>
      <c r="BR3124" s="96"/>
    </row>
    <row r="3125" spans="1:70" ht="30" hidden="1" customHeight="1" x14ac:dyDescent="0.35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 t="s">
        <v>108</v>
      </c>
      <c r="BM3125" s="98"/>
      <c r="BN3125" s="99"/>
      <c r="BO3125" s="123"/>
      <c r="BP3125" s="123"/>
      <c r="BQ3125" s="42"/>
      <c r="BR3125" s="96"/>
    </row>
    <row r="3126" spans="1:70" ht="30" hidden="1" customHeight="1" x14ac:dyDescent="0.35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 t="s">
        <v>108</v>
      </c>
      <c r="BM3126" s="98"/>
      <c r="BN3126" s="99"/>
      <c r="BO3126" s="123"/>
      <c r="BP3126" s="123"/>
      <c r="BQ3126" s="42"/>
      <c r="BR3126" s="96"/>
    </row>
    <row r="3127" spans="1:70" ht="30" hidden="1" customHeight="1" x14ac:dyDescent="0.35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 t="s">
        <v>108</v>
      </c>
      <c r="BM3127" s="98"/>
      <c r="BN3127" s="99"/>
      <c r="BO3127" s="123"/>
      <c r="BP3127" s="123"/>
      <c r="BQ3127" s="42"/>
      <c r="BR3127" s="96"/>
    </row>
    <row r="3128" spans="1:70" ht="30" hidden="1" customHeight="1" x14ac:dyDescent="0.35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 t="s">
        <v>108</v>
      </c>
      <c r="BM3128" s="98"/>
      <c r="BN3128" s="99"/>
      <c r="BO3128" s="123"/>
      <c r="BP3128" s="123"/>
      <c r="BQ3128" s="42"/>
      <c r="BR3128" s="96"/>
    </row>
    <row r="3129" spans="1:70" ht="30" hidden="1" customHeight="1" x14ac:dyDescent="0.35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 t="s">
        <v>108</v>
      </c>
      <c r="BM3129" s="98"/>
      <c r="BN3129" s="99"/>
      <c r="BO3129" s="123"/>
      <c r="BP3129" s="123"/>
      <c r="BQ3129" s="42"/>
      <c r="BR3129" s="96"/>
    </row>
    <row r="3130" spans="1:70" ht="30" hidden="1" customHeight="1" x14ac:dyDescent="0.35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 t="s">
        <v>108</v>
      </c>
      <c r="BM3130" s="98"/>
      <c r="BN3130" s="99"/>
      <c r="BO3130" s="123"/>
      <c r="BP3130" s="123"/>
      <c r="BQ3130" s="42"/>
      <c r="BR3130" s="96"/>
    </row>
    <row r="3131" spans="1:70" ht="30" hidden="1" customHeight="1" x14ac:dyDescent="0.35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 t="s">
        <v>108</v>
      </c>
      <c r="BM3131" s="98"/>
      <c r="BN3131" s="99"/>
      <c r="BO3131" s="123"/>
      <c r="BP3131" s="123"/>
      <c r="BQ3131" s="42"/>
      <c r="BR3131" s="96"/>
    </row>
    <row r="3132" spans="1:70" ht="30" hidden="1" customHeight="1" x14ac:dyDescent="0.35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 t="s">
        <v>108</v>
      </c>
      <c r="BM3132" s="98"/>
      <c r="BN3132" s="99"/>
      <c r="BO3132" s="123"/>
      <c r="BP3132" s="123"/>
      <c r="BQ3132" s="42"/>
      <c r="BR3132" s="96"/>
    </row>
    <row r="3133" spans="1:70" ht="30" hidden="1" customHeight="1" x14ac:dyDescent="0.35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 t="s">
        <v>108</v>
      </c>
      <c r="BM3133" s="98"/>
      <c r="BN3133" s="99"/>
      <c r="BO3133" s="123"/>
      <c r="BP3133" s="123"/>
      <c r="BQ3133" s="42"/>
      <c r="BR3133" s="96"/>
    </row>
    <row r="3134" spans="1:70" ht="30" hidden="1" customHeight="1" x14ac:dyDescent="0.35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 t="s">
        <v>108</v>
      </c>
      <c r="BM3134" s="98"/>
      <c r="BN3134" s="99"/>
      <c r="BO3134" s="123"/>
      <c r="BP3134" s="123"/>
      <c r="BQ3134" s="42"/>
      <c r="BR3134" s="96"/>
    </row>
    <row r="3135" spans="1:70" ht="30" hidden="1" customHeight="1" x14ac:dyDescent="0.35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 t="s">
        <v>108</v>
      </c>
      <c r="BM3135" s="98"/>
      <c r="BN3135" s="99"/>
      <c r="BO3135" s="123"/>
      <c r="BP3135" s="123"/>
      <c r="BQ3135" s="42"/>
      <c r="BR3135" s="96"/>
    </row>
    <row r="3136" spans="1:70" ht="30" hidden="1" customHeight="1" x14ac:dyDescent="0.35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 t="s">
        <v>108</v>
      </c>
      <c r="BM3136" s="98"/>
      <c r="BN3136" s="99"/>
      <c r="BO3136" s="123"/>
      <c r="BP3136" s="123"/>
      <c r="BQ3136" s="42"/>
      <c r="BR3136" s="96"/>
    </row>
    <row r="3137" spans="1:70" ht="30" hidden="1" customHeight="1" x14ac:dyDescent="0.35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 t="s">
        <v>108</v>
      </c>
      <c r="BM3137" s="98"/>
      <c r="BN3137" s="99"/>
      <c r="BO3137" s="123"/>
      <c r="BP3137" s="123"/>
      <c r="BQ3137" s="42"/>
      <c r="BR3137" s="96"/>
    </row>
    <row r="3138" spans="1:70" ht="30" hidden="1" customHeight="1" x14ac:dyDescent="0.35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 t="s">
        <v>108</v>
      </c>
      <c r="BM3138" s="98"/>
      <c r="BN3138" s="99"/>
      <c r="BO3138" s="123"/>
      <c r="BP3138" s="123"/>
      <c r="BQ3138" s="42"/>
      <c r="BR3138" s="96"/>
    </row>
    <row r="3139" spans="1:70" ht="30" hidden="1" customHeight="1" x14ac:dyDescent="0.35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 t="s">
        <v>108</v>
      </c>
      <c r="BM3139" s="98"/>
      <c r="BN3139" s="99"/>
      <c r="BO3139" s="123"/>
      <c r="BP3139" s="123"/>
      <c r="BQ3139" s="42"/>
      <c r="BR3139" s="96"/>
    </row>
    <row r="3140" spans="1:70" ht="30" hidden="1" customHeight="1" x14ac:dyDescent="0.35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 t="s">
        <v>108</v>
      </c>
      <c r="BM3140" s="98"/>
      <c r="BN3140" s="99"/>
      <c r="BO3140" s="123"/>
      <c r="BP3140" s="123"/>
      <c r="BQ3140" s="42"/>
      <c r="BR3140" s="96"/>
    </row>
    <row r="3141" spans="1:70" ht="30" hidden="1" customHeight="1" x14ac:dyDescent="0.35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 t="s">
        <v>108</v>
      </c>
      <c r="BM3141" s="98"/>
      <c r="BN3141" s="99"/>
      <c r="BO3141" s="123"/>
      <c r="BP3141" s="123"/>
      <c r="BQ3141" s="42"/>
      <c r="BR3141" s="96"/>
    </row>
    <row r="3142" spans="1:70" ht="30" hidden="1" customHeight="1" x14ac:dyDescent="0.35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 t="s">
        <v>108</v>
      </c>
      <c r="BM3142" s="98"/>
      <c r="BN3142" s="99"/>
      <c r="BO3142" s="123"/>
      <c r="BP3142" s="123"/>
      <c r="BQ3142" s="42"/>
      <c r="BR3142" s="96"/>
    </row>
    <row r="3143" spans="1:70" ht="30" hidden="1" customHeight="1" x14ac:dyDescent="0.35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 t="s">
        <v>108</v>
      </c>
      <c r="BM3143" s="98"/>
      <c r="BN3143" s="99"/>
      <c r="BO3143" s="123"/>
      <c r="BP3143" s="123"/>
      <c r="BQ3143" s="42"/>
      <c r="BR3143" s="96"/>
    </row>
    <row r="3144" spans="1:70" ht="30" hidden="1" customHeight="1" x14ac:dyDescent="0.35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 t="s">
        <v>108</v>
      </c>
      <c r="BM3144" s="98"/>
      <c r="BN3144" s="99"/>
      <c r="BO3144" s="123"/>
      <c r="BP3144" s="123"/>
      <c r="BQ3144" s="42"/>
      <c r="BR3144" s="96"/>
    </row>
    <row r="3145" spans="1:70" ht="30" hidden="1" customHeight="1" x14ac:dyDescent="0.35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 t="s">
        <v>108</v>
      </c>
      <c r="BM3145" s="98"/>
      <c r="BN3145" s="99"/>
      <c r="BO3145" s="123"/>
      <c r="BP3145" s="123"/>
      <c r="BQ3145" s="42"/>
      <c r="BR3145" s="96"/>
    </row>
    <row r="3146" spans="1:70" ht="30" hidden="1" customHeight="1" x14ac:dyDescent="0.35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 t="s">
        <v>108</v>
      </c>
      <c r="BM3146" s="98"/>
      <c r="BN3146" s="99"/>
      <c r="BO3146" s="123"/>
      <c r="BP3146" s="123"/>
      <c r="BQ3146" s="42"/>
      <c r="BR3146" s="96"/>
    </row>
    <row r="3147" spans="1:70" ht="30" hidden="1" customHeight="1" x14ac:dyDescent="0.35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 t="s">
        <v>108</v>
      </c>
      <c r="BM3147" s="98"/>
      <c r="BN3147" s="99"/>
      <c r="BO3147" s="123"/>
      <c r="BP3147" s="123"/>
      <c r="BQ3147" s="42"/>
      <c r="BR3147" s="96"/>
    </row>
    <row r="3148" spans="1:70" ht="30" hidden="1" customHeight="1" x14ac:dyDescent="0.35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 t="s">
        <v>108</v>
      </c>
      <c r="BM3148" s="98"/>
      <c r="BN3148" s="99"/>
      <c r="BO3148" s="123"/>
      <c r="BP3148" s="123"/>
      <c r="BQ3148" s="42"/>
      <c r="BR3148" s="96"/>
    </row>
    <row r="3149" spans="1:70" ht="30" hidden="1" customHeight="1" x14ac:dyDescent="0.35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 t="s">
        <v>108</v>
      </c>
      <c r="BM3149" s="98"/>
      <c r="BN3149" s="99"/>
      <c r="BO3149" s="123"/>
      <c r="BP3149" s="123"/>
      <c r="BQ3149" s="42"/>
      <c r="BR3149" s="96"/>
    </row>
    <row r="3150" spans="1:70" ht="30" hidden="1" customHeight="1" x14ac:dyDescent="0.35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 t="s">
        <v>108</v>
      </c>
      <c r="BM3150" s="98"/>
      <c r="BN3150" s="99"/>
      <c r="BO3150" s="123"/>
      <c r="BP3150" s="123"/>
      <c r="BQ3150" s="42"/>
      <c r="BR3150" s="96"/>
    </row>
    <row r="3151" spans="1:70" ht="30" hidden="1" customHeight="1" x14ac:dyDescent="0.35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 t="s">
        <v>108</v>
      </c>
      <c r="BM3151" s="98"/>
      <c r="BN3151" s="99"/>
      <c r="BO3151" s="123"/>
      <c r="BP3151" s="123"/>
      <c r="BQ3151" s="42"/>
      <c r="BR3151" s="96"/>
    </row>
    <row r="3152" spans="1:70" ht="30" hidden="1" customHeight="1" x14ac:dyDescent="0.35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 t="s">
        <v>108</v>
      </c>
      <c r="BM3152" s="98"/>
      <c r="BN3152" s="99"/>
      <c r="BO3152" s="123"/>
      <c r="BP3152" s="123"/>
      <c r="BQ3152" s="42"/>
      <c r="BR3152" s="96"/>
    </row>
    <row r="3153" spans="1:70" ht="30" hidden="1" customHeight="1" x14ac:dyDescent="0.35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 t="s">
        <v>108</v>
      </c>
      <c r="BM3153" s="98"/>
      <c r="BN3153" s="99"/>
      <c r="BO3153" s="123"/>
      <c r="BP3153" s="123"/>
      <c r="BQ3153" s="42"/>
      <c r="BR3153" s="96"/>
    </row>
    <row r="3154" spans="1:70" ht="30" hidden="1" customHeight="1" x14ac:dyDescent="0.35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 t="s">
        <v>108</v>
      </c>
      <c r="BM3154" s="98"/>
      <c r="BN3154" s="99"/>
      <c r="BO3154" s="123"/>
      <c r="BP3154" s="123"/>
      <c r="BQ3154" s="42"/>
      <c r="BR3154" s="96"/>
    </row>
    <row r="3155" spans="1:70" ht="30" hidden="1" customHeight="1" x14ac:dyDescent="0.35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 t="s">
        <v>108</v>
      </c>
      <c r="BM3155" s="98"/>
      <c r="BN3155" s="99"/>
      <c r="BO3155" s="123"/>
      <c r="BP3155" s="123"/>
      <c r="BQ3155" s="42"/>
      <c r="BR3155" s="96"/>
    </row>
    <row r="3156" spans="1:70" ht="30" hidden="1" customHeight="1" x14ac:dyDescent="0.35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 t="s">
        <v>108</v>
      </c>
      <c r="BM3156" s="98"/>
      <c r="BN3156" s="99"/>
      <c r="BO3156" s="123"/>
      <c r="BP3156" s="123"/>
      <c r="BQ3156" s="42"/>
      <c r="BR3156" s="96"/>
    </row>
    <row r="3157" spans="1:70" ht="30" hidden="1" customHeight="1" x14ac:dyDescent="0.35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 t="s">
        <v>108</v>
      </c>
      <c r="BM3157" s="98"/>
      <c r="BN3157" s="99"/>
      <c r="BO3157" s="123"/>
      <c r="BP3157" s="123"/>
      <c r="BQ3157" s="42"/>
      <c r="BR3157" s="96"/>
    </row>
    <row r="3158" spans="1:70" ht="30" hidden="1" customHeight="1" x14ac:dyDescent="0.35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 t="s">
        <v>108</v>
      </c>
      <c r="BM3158" s="98"/>
      <c r="BN3158" s="99"/>
      <c r="BO3158" s="123"/>
      <c r="BP3158" s="123"/>
      <c r="BQ3158" s="42"/>
      <c r="BR3158" s="96"/>
    </row>
    <row r="3159" spans="1:70" ht="30" hidden="1" customHeight="1" x14ac:dyDescent="0.35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 t="s">
        <v>108</v>
      </c>
      <c r="BM3159" s="98"/>
      <c r="BN3159" s="99"/>
      <c r="BO3159" s="123"/>
      <c r="BP3159" s="123"/>
      <c r="BQ3159" s="42"/>
      <c r="BR3159" s="96"/>
    </row>
    <row r="3160" spans="1:70" ht="30" hidden="1" customHeight="1" x14ac:dyDescent="0.35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 t="s">
        <v>108</v>
      </c>
      <c r="BM3160" s="98"/>
      <c r="BN3160" s="99"/>
      <c r="BO3160" s="123"/>
      <c r="BP3160" s="123"/>
      <c r="BQ3160" s="42"/>
      <c r="BR3160" s="96"/>
    </row>
    <row r="3161" spans="1:70" ht="30" hidden="1" customHeight="1" x14ac:dyDescent="0.35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 t="s">
        <v>108</v>
      </c>
      <c r="BM3161" s="98"/>
      <c r="BN3161" s="99"/>
      <c r="BO3161" s="123"/>
      <c r="BP3161" s="123"/>
      <c r="BQ3161" s="42"/>
      <c r="BR3161" s="96"/>
    </row>
    <row r="3162" spans="1:70" ht="30" hidden="1" customHeight="1" x14ac:dyDescent="0.35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 t="s">
        <v>108</v>
      </c>
      <c r="BM3162" s="98"/>
      <c r="BN3162" s="99"/>
      <c r="BO3162" s="123"/>
      <c r="BP3162" s="123"/>
      <c r="BQ3162" s="42"/>
      <c r="BR3162" s="96"/>
    </row>
    <row r="3163" spans="1:70" ht="30" hidden="1" customHeight="1" x14ac:dyDescent="0.35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 t="s">
        <v>108</v>
      </c>
      <c r="BM3163" s="98"/>
      <c r="BN3163" s="99"/>
      <c r="BO3163" s="123"/>
      <c r="BP3163" s="123"/>
      <c r="BQ3163" s="42"/>
      <c r="BR3163" s="96"/>
    </row>
    <row r="3164" spans="1:70" ht="30" hidden="1" customHeight="1" x14ac:dyDescent="0.35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 t="s">
        <v>108</v>
      </c>
      <c r="BM3164" s="98"/>
      <c r="BN3164" s="99"/>
      <c r="BO3164" s="123"/>
      <c r="BP3164" s="123"/>
      <c r="BQ3164" s="42"/>
      <c r="BR3164" s="96"/>
    </row>
    <row r="3165" spans="1:70" ht="30" hidden="1" customHeight="1" x14ac:dyDescent="0.35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 t="s">
        <v>108</v>
      </c>
      <c r="BM3165" s="98"/>
      <c r="BN3165" s="99"/>
      <c r="BO3165" s="123"/>
      <c r="BP3165" s="123"/>
      <c r="BQ3165" s="42"/>
      <c r="BR3165" s="96"/>
    </row>
    <row r="3166" spans="1:70" ht="30" hidden="1" customHeight="1" x14ac:dyDescent="0.35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 t="s">
        <v>108</v>
      </c>
      <c r="BM3166" s="98"/>
      <c r="BN3166" s="99"/>
      <c r="BO3166" s="123"/>
      <c r="BP3166" s="123"/>
      <c r="BQ3166" s="42"/>
      <c r="BR3166" s="96"/>
    </row>
    <row r="3167" spans="1:70" ht="30" hidden="1" customHeight="1" x14ac:dyDescent="0.35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 t="s">
        <v>108</v>
      </c>
      <c r="BM3167" s="98"/>
      <c r="BN3167" s="99"/>
      <c r="BO3167" s="123"/>
      <c r="BP3167" s="123"/>
      <c r="BQ3167" s="42"/>
      <c r="BR3167" s="96"/>
    </row>
    <row r="3168" spans="1:70" ht="30" hidden="1" customHeight="1" x14ac:dyDescent="0.35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 t="s">
        <v>108</v>
      </c>
      <c r="BM3168" s="98"/>
      <c r="BN3168" s="99"/>
      <c r="BO3168" s="123"/>
      <c r="BP3168" s="123"/>
      <c r="BQ3168" s="42"/>
      <c r="BR3168" s="96"/>
    </row>
    <row r="3169" spans="1:70" ht="30" hidden="1" customHeight="1" x14ac:dyDescent="0.35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 t="s">
        <v>108</v>
      </c>
      <c r="BM3169" s="98"/>
      <c r="BN3169" s="99"/>
      <c r="BO3169" s="123"/>
      <c r="BP3169" s="123"/>
      <c r="BQ3169" s="42"/>
      <c r="BR3169" s="96"/>
    </row>
    <row r="3170" spans="1:70" ht="30" hidden="1" customHeight="1" x14ac:dyDescent="0.35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 t="s">
        <v>108</v>
      </c>
      <c r="BM3170" s="98"/>
      <c r="BN3170" s="99"/>
      <c r="BO3170" s="123"/>
      <c r="BP3170" s="123"/>
      <c r="BQ3170" s="42"/>
      <c r="BR3170" s="96"/>
    </row>
    <row r="3171" spans="1:70" ht="30" hidden="1" customHeight="1" x14ac:dyDescent="0.35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 t="s">
        <v>108</v>
      </c>
      <c r="BM3171" s="98"/>
      <c r="BN3171" s="99"/>
      <c r="BO3171" s="123"/>
      <c r="BP3171" s="123"/>
      <c r="BQ3171" s="42"/>
      <c r="BR3171" s="96"/>
    </row>
    <row r="3172" spans="1:70" ht="30" hidden="1" customHeight="1" x14ac:dyDescent="0.35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 t="s">
        <v>108</v>
      </c>
      <c r="BM3172" s="98"/>
      <c r="BN3172" s="99"/>
      <c r="BO3172" s="123"/>
      <c r="BP3172" s="123"/>
      <c r="BQ3172" s="42"/>
      <c r="BR3172" s="96"/>
    </row>
    <row r="3173" spans="1:70" ht="30" hidden="1" customHeight="1" x14ac:dyDescent="0.35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 t="s">
        <v>108</v>
      </c>
      <c r="BM3173" s="98"/>
      <c r="BN3173" s="99"/>
      <c r="BO3173" s="123"/>
      <c r="BP3173" s="123"/>
      <c r="BQ3173" s="42"/>
      <c r="BR3173" s="96"/>
    </row>
    <row r="3174" spans="1:70" ht="30" hidden="1" customHeight="1" x14ac:dyDescent="0.35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 t="s">
        <v>108</v>
      </c>
      <c r="BM3174" s="98"/>
      <c r="BN3174" s="99"/>
      <c r="BO3174" s="123"/>
      <c r="BP3174" s="123"/>
      <c r="BQ3174" s="42"/>
      <c r="BR3174" s="96"/>
    </row>
    <row r="3175" spans="1:70" ht="30" hidden="1" customHeight="1" x14ac:dyDescent="0.35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 t="s">
        <v>108</v>
      </c>
      <c r="BM3175" s="98"/>
      <c r="BN3175" s="99"/>
      <c r="BO3175" s="123"/>
      <c r="BP3175" s="123"/>
      <c r="BQ3175" s="42"/>
      <c r="BR3175" s="96"/>
    </row>
    <row r="3176" spans="1:70" ht="30" hidden="1" customHeight="1" x14ac:dyDescent="0.35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 t="s">
        <v>108</v>
      </c>
      <c r="BM3176" s="98"/>
      <c r="BN3176" s="99"/>
      <c r="BO3176" s="123"/>
      <c r="BP3176" s="123"/>
      <c r="BQ3176" s="42"/>
      <c r="BR3176" s="96"/>
    </row>
    <row r="3177" spans="1:70" ht="30" hidden="1" customHeight="1" x14ac:dyDescent="0.35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 t="s">
        <v>108</v>
      </c>
      <c r="BM3177" s="98"/>
      <c r="BN3177" s="99"/>
      <c r="BO3177" s="123"/>
      <c r="BP3177" s="123"/>
      <c r="BQ3177" s="42"/>
      <c r="BR3177" s="96"/>
    </row>
    <row r="3178" spans="1:70" ht="30" hidden="1" customHeight="1" x14ac:dyDescent="0.35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 t="s">
        <v>108</v>
      </c>
      <c r="BM3178" s="98"/>
      <c r="BN3178" s="99"/>
      <c r="BO3178" s="123"/>
      <c r="BP3178" s="123"/>
      <c r="BQ3178" s="42"/>
      <c r="BR3178" s="96"/>
    </row>
    <row r="3179" spans="1:70" ht="30" hidden="1" customHeight="1" x14ac:dyDescent="0.35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 t="s">
        <v>108</v>
      </c>
      <c r="BM3179" s="98"/>
      <c r="BN3179" s="99"/>
      <c r="BO3179" s="123"/>
      <c r="BP3179" s="123"/>
      <c r="BQ3179" s="42"/>
      <c r="BR3179" s="96"/>
    </row>
    <row r="3180" spans="1:70" ht="30" hidden="1" customHeight="1" x14ac:dyDescent="0.35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 t="s">
        <v>108</v>
      </c>
      <c r="BM3180" s="98"/>
      <c r="BN3180" s="99"/>
      <c r="BO3180" s="123"/>
      <c r="BP3180" s="123"/>
      <c r="BQ3180" s="42"/>
      <c r="BR3180" s="96"/>
    </row>
    <row r="3181" spans="1:70" ht="30" hidden="1" customHeight="1" x14ac:dyDescent="0.35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 t="s">
        <v>108</v>
      </c>
      <c r="BM3181" s="98"/>
      <c r="BN3181" s="99"/>
      <c r="BO3181" s="123"/>
      <c r="BP3181" s="123"/>
      <c r="BQ3181" s="42"/>
      <c r="BR3181" s="96"/>
    </row>
    <row r="3182" spans="1:70" ht="30" hidden="1" customHeight="1" x14ac:dyDescent="0.35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 t="s">
        <v>108</v>
      </c>
      <c r="BM3182" s="98"/>
      <c r="BN3182" s="99"/>
      <c r="BO3182" s="123"/>
      <c r="BP3182" s="123"/>
      <c r="BQ3182" s="42"/>
      <c r="BR3182" s="96"/>
    </row>
    <row r="3183" spans="1:70" ht="30" hidden="1" customHeight="1" x14ac:dyDescent="0.35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 t="s">
        <v>108</v>
      </c>
      <c r="BM3183" s="98"/>
      <c r="BN3183" s="99"/>
      <c r="BO3183" s="123"/>
      <c r="BP3183" s="123"/>
      <c r="BQ3183" s="42"/>
      <c r="BR3183" s="96"/>
    </row>
    <row r="3184" spans="1:70" ht="30" hidden="1" customHeight="1" x14ac:dyDescent="0.35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 t="s">
        <v>108</v>
      </c>
      <c r="BM3184" s="98"/>
      <c r="BN3184" s="99"/>
      <c r="BO3184" s="123"/>
      <c r="BP3184" s="123"/>
      <c r="BQ3184" s="42"/>
      <c r="BR3184" s="96"/>
    </row>
    <row r="3185" spans="1:70" ht="30" hidden="1" customHeight="1" x14ac:dyDescent="0.35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 t="s">
        <v>108</v>
      </c>
      <c r="BM3185" s="98"/>
      <c r="BN3185" s="99"/>
      <c r="BO3185" s="123"/>
      <c r="BP3185" s="123"/>
      <c r="BQ3185" s="42"/>
      <c r="BR3185" s="96"/>
    </row>
    <row r="3186" spans="1:70" ht="30" hidden="1" customHeight="1" x14ac:dyDescent="0.35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 t="s">
        <v>108</v>
      </c>
      <c r="BM3186" s="98"/>
      <c r="BN3186" s="99"/>
      <c r="BO3186" s="123"/>
      <c r="BP3186" s="123"/>
      <c r="BQ3186" s="42"/>
      <c r="BR3186" s="96"/>
    </row>
    <row r="3187" spans="1:70" ht="30" hidden="1" customHeight="1" x14ac:dyDescent="0.35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 t="s">
        <v>108</v>
      </c>
      <c r="BM3187" s="98"/>
      <c r="BN3187" s="99"/>
      <c r="BO3187" s="123"/>
      <c r="BP3187" s="123"/>
      <c r="BQ3187" s="42"/>
      <c r="BR3187" s="96"/>
    </row>
    <row r="3188" spans="1:70" ht="30" hidden="1" customHeight="1" x14ac:dyDescent="0.35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 t="s">
        <v>108</v>
      </c>
      <c r="BM3188" s="98"/>
      <c r="BN3188" s="99"/>
      <c r="BO3188" s="123"/>
      <c r="BP3188" s="123"/>
      <c r="BQ3188" s="42"/>
      <c r="BR3188" s="96"/>
    </row>
    <row r="3189" spans="1:70" ht="30" hidden="1" customHeight="1" x14ac:dyDescent="0.35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 t="s">
        <v>108</v>
      </c>
      <c r="BM3189" s="98"/>
      <c r="BN3189" s="99"/>
      <c r="BO3189" s="123"/>
      <c r="BP3189" s="123"/>
      <c r="BQ3189" s="42"/>
      <c r="BR3189" s="96"/>
    </row>
    <row r="3190" spans="1:70" ht="30" hidden="1" customHeight="1" x14ac:dyDescent="0.35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 t="s">
        <v>108</v>
      </c>
      <c r="BM3190" s="98"/>
      <c r="BN3190" s="99"/>
      <c r="BO3190" s="123"/>
      <c r="BP3190" s="123"/>
      <c r="BQ3190" s="42"/>
      <c r="BR3190" s="96"/>
    </row>
    <row r="3191" spans="1:70" ht="30" hidden="1" customHeight="1" x14ac:dyDescent="0.35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 t="s">
        <v>108</v>
      </c>
      <c r="BM3191" s="98"/>
      <c r="BN3191" s="99"/>
      <c r="BO3191" s="123"/>
      <c r="BP3191" s="123"/>
      <c r="BQ3191" s="42"/>
      <c r="BR3191" s="96"/>
    </row>
    <row r="3192" spans="1:70" ht="30" hidden="1" customHeight="1" x14ac:dyDescent="0.35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 t="s">
        <v>108</v>
      </c>
      <c r="BM3192" s="98"/>
      <c r="BN3192" s="99"/>
      <c r="BO3192" s="123"/>
      <c r="BP3192" s="123"/>
      <c r="BQ3192" s="42"/>
      <c r="BR3192" s="96"/>
    </row>
    <row r="3193" spans="1:70" ht="30" hidden="1" customHeight="1" x14ac:dyDescent="0.35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 t="s">
        <v>108</v>
      </c>
      <c r="BM3193" s="98"/>
      <c r="BN3193" s="99"/>
      <c r="BO3193" s="123"/>
      <c r="BP3193" s="123"/>
      <c r="BQ3193" s="42"/>
      <c r="BR3193" s="96"/>
    </row>
    <row r="3194" spans="1:70" ht="30" hidden="1" customHeight="1" x14ac:dyDescent="0.35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 t="s">
        <v>108</v>
      </c>
      <c r="BM3194" s="98"/>
      <c r="BN3194" s="99"/>
      <c r="BO3194" s="123"/>
      <c r="BP3194" s="123"/>
      <c r="BQ3194" s="42"/>
      <c r="BR3194" s="96"/>
    </row>
    <row r="3195" spans="1:70" ht="30" hidden="1" customHeight="1" x14ac:dyDescent="0.35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 t="s">
        <v>108</v>
      </c>
      <c r="BM3195" s="98"/>
      <c r="BN3195" s="99"/>
      <c r="BO3195" s="123"/>
      <c r="BP3195" s="123"/>
      <c r="BQ3195" s="42"/>
      <c r="BR3195" s="96"/>
    </row>
    <row r="3196" spans="1:70" ht="30" hidden="1" customHeight="1" x14ac:dyDescent="0.35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 t="s">
        <v>108</v>
      </c>
      <c r="BM3196" s="98"/>
      <c r="BN3196" s="99"/>
      <c r="BO3196" s="123"/>
      <c r="BP3196" s="123"/>
      <c r="BQ3196" s="42"/>
      <c r="BR3196" s="96"/>
    </row>
    <row r="3197" spans="1:70" ht="30" hidden="1" customHeight="1" x14ac:dyDescent="0.35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 t="s">
        <v>108</v>
      </c>
      <c r="BM3197" s="98"/>
      <c r="BN3197" s="99"/>
      <c r="BO3197" s="123"/>
      <c r="BP3197" s="123"/>
      <c r="BQ3197" s="42"/>
      <c r="BR3197" s="96"/>
    </row>
    <row r="3198" spans="1:70" ht="30" hidden="1" customHeight="1" x14ac:dyDescent="0.35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 t="s">
        <v>108</v>
      </c>
      <c r="BM3198" s="98"/>
      <c r="BN3198" s="99"/>
      <c r="BO3198" s="123"/>
      <c r="BP3198" s="123"/>
      <c r="BQ3198" s="42"/>
      <c r="BR3198" s="96"/>
    </row>
    <row r="3199" spans="1:70" ht="30" hidden="1" customHeight="1" x14ac:dyDescent="0.35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 t="s">
        <v>108</v>
      </c>
      <c r="BM3199" s="98"/>
      <c r="BN3199" s="99"/>
      <c r="BO3199" s="123"/>
      <c r="BP3199" s="123"/>
      <c r="BQ3199" s="42"/>
      <c r="BR3199" s="96"/>
    </row>
    <row r="3200" spans="1:70" ht="30" hidden="1" customHeight="1" x14ac:dyDescent="0.35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 t="s">
        <v>108</v>
      </c>
      <c r="BM3200" s="98"/>
      <c r="BN3200" s="99"/>
      <c r="BO3200" s="123"/>
      <c r="BP3200" s="123"/>
      <c r="BQ3200" s="42"/>
      <c r="BR3200" s="96"/>
    </row>
    <row r="3201" spans="1:70" ht="30" hidden="1" customHeight="1" x14ac:dyDescent="0.35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 t="s">
        <v>108</v>
      </c>
      <c r="BM3201" s="98"/>
      <c r="BN3201" s="99"/>
      <c r="BO3201" s="123"/>
      <c r="BP3201" s="123"/>
      <c r="BQ3201" s="42"/>
      <c r="BR3201" s="96"/>
    </row>
    <row r="3202" spans="1:70" ht="30" hidden="1" customHeight="1" x14ac:dyDescent="0.35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 t="s">
        <v>108</v>
      </c>
      <c r="BM3202" s="98"/>
      <c r="BN3202" s="99"/>
      <c r="BO3202" s="123"/>
      <c r="BP3202" s="123"/>
      <c r="BQ3202" s="42"/>
      <c r="BR3202" s="96"/>
    </row>
    <row r="3203" spans="1:70" ht="30" hidden="1" customHeight="1" x14ac:dyDescent="0.35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 t="s">
        <v>108</v>
      </c>
      <c r="BM3203" s="98"/>
      <c r="BN3203" s="99"/>
      <c r="BO3203" s="123"/>
      <c r="BP3203" s="123"/>
      <c r="BQ3203" s="42"/>
      <c r="BR3203" s="96"/>
    </row>
    <row r="3204" spans="1:70" ht="30" hidden="1" customHeight="1" x14ac:dyDescent="0.35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 t="s">
        <v>108</v>
      </c>
      <c r="BM3204" s="98"/>
      <c r="BN3204" s="99"/>
      <c r="BO3204" s="123"/>
      <c r="BP3204" s="123"/>
      <c r="BQ3204" s="42"/>
      <c r="BR3204" s="96"/>
    </row>
    <row r="3205" spans="1:70" ht="30" hidden="1" customHeight="1" x14ac:dyDescent="0.35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 t="s">
        <v>108</v>
      </c>
      <c r="BM3205" s="98"/>
      <c r="BN3205" s="99"/>
      <c r="BO3205" s="123"/>
      <c r="BP3205" s="123"/>
      <c r="BQ3205" s="42"/>
      <c r="BR3205" s="96"/>
    </row>
    <row r="3206" spans="1:70" ht="30" hidden="1" customHeight="1" x14ac:dyDescent="0.35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 t="s">
        <v>108</v>
      </c>
      <c r="BM3206" s="98"/>
      <c r="BN3206" s="99"/>
      <c r="BO3206" s="123"/>
      <c r="BP3206" s="123"/>
      <c r="BQ3206" s="42"/>
      <c r="BR3206" s="96"/>
    </row>
    <row r="3207" spans="1:70" ht="30" hidden="1" customHeight="1" x14ac:dyDescent="0.35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 t="s">
        <v>108</v>
      </c>
      <c r="BM3207" s="98"/>
      <c r="BN3207" s="99"/>
      <c r="BO3207" s="123"/>
      <c r="BP3207" s="123"/>
      <c r="BQ3207" s="42"/>
      <c r="BR3207" s="96"/>
    </row>
    <row r="3208" spans="1:70" ht="30" hidden="1" customHeight="1" x14ac:dyDescent="0.35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 t="s">
        <v>108</v>
      </c>
      <c r="BM3208" s="98"/>
      <c r="BN3208" s="99"/>
      <c r="BO3208" s="123"/>
      <c r="BP3208" s="123"/>
      <c r="BQ3208" s="42"/>
      <c r="BR3208" s="96"/>
    </row>
    <row r="3209" spans="1:70" ht="30" hidden="1" customHeight="1" x14ac:dyDescent="0.35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 t="s">
        <v>108</v>
      </c>
      <c r="BM3209" s="98"/>
      <c r="BN3209" s="99"/>
      <c r="BO3209" s="123"/>
      <c r="BP3209" s="123"/>
      <c r="BQ3209" s="42"/>
      <c r="BR3209" s="96"/>
    </row>
    <row r="3210" spans="1:70" ht="30" hidden="1" customHeight="1" x14ac:dyDescent="0.35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 t="s">
        <v>108</v>
      </c>
      <c r="BM3210" s="98"/>
      <c r="BN3210" s="99"/>
      <c r="BO3210" s="123"/>
      <c r="BP3210" s="123"/>
      <c r="BQ3210" s="42"/>
      <c r="BR3210" s="96"/>
    </row>
    <row r="3211" spans="1:70" ht="30" hidden="1" customHeight="1" x14ac:dyDescent="0.35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 t="s">
        <v>108</v>
      </c>
      <c r="BM3211" s="98"/>
      <c r="BN3211" s="99"/>
      <c r="BO3211" s="123"/>
      <c r="BP3211" s="123"/>
      <c r="BQ3211" s="42"/>
      <c r="BR3211" s="96"/>
    </row>
    <row r="3212" spans="1:70" ht="30" hidden="1" customHeight="1" x14ac:dyDescent="0.35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 t="s">
        <v>108</v>
      </c>
      <c r="BM3212" s="98"/>
      <c r="BN3212" s="99"/>
      <c r="BO3212" s="123"/>
      <c r="BP3212" s="123"/>
      <c r="BQ3212" s="42"/>
      <c r="BR3212" s="96"/>
    </row>
    <row r="3213" spans="1:70" ht="30" hidden="1" customHeight="1" x14ac:dyDescent="0.35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 t="s">
        <v>108</v>
      </c>
      <c r="BM3213" s="98"/>
      <c r="BN3213" s="99"/>
      <c r="BO3213" s="123"/>
      <c r="BP3213" s="123"/>
      <c r="BQ3213" s="42"/>
      <c r="BR3213" s="96"/>
    </row>
    <row r="3214" spans="1:70" ht="30" hidden="1" customHeight="1" x14ac:dyDescent="0.35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 t="s">
        <v>108</v>
      </c>
      <c r="BM3214" s="98"/>
      <c r="BN3214" s="99"/>
      <c r="BO3214" s="123"/>
      <c r="BP3214" s="123"/>
      <c r="BQ3214" s="42"/>
      <c r="BR3214" s="96"/>
    </row>
    <row r="3215" spans="1:70" ht="30" hidden="1" customHeight="1" x14ac:dyDescent="0.35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 t="s">
        <v>108</v>
      </c>
      <c r="BM3215" s="98"/>
      <c r="BN3215" s="99"/>
      <c r="BO3215" s="123"/>
      <c r="BP3215" s="123"/>
      <c r="BQ3215" s="42"/>
      <c r="BR3215" s="96"/>
    </row>
    <row r="3216" spans="1:70" ht="30" hidden="1" customHeight="1" x14ac:dyDescent="0.35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 t="s">
        <v>108</v>
      </c>
      <c r="BM3216" s="98"/>
      <c r="BN3216" s="99"/>
      <c r="BO3216" s="123"/>
      <c r="BP3216" s="123"/>
      <c r="BQ3216" s="42"/>
      <c r="BR3216" s="96"/>
    </row>
    <row r="3217" spans="1:70" ht="30" hidden="1" customHeight="1" x14ac:dyDescent="0.35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 t="s">
        <v>108</v>
      </c>
      <c r="BM3217" s="98"/>
      <c r="BN3217" s="99"/>
      <c r="BO3217" s="123"/>
      <c r="BP3217" s="123"/>
      <c r="BQ3217" s="42"/>
      <c r="BR3217" s="96"/>
    </row>
    <row r="3218" spans="1:70" ht="30" hidden="1" customHeight="1" x14ac:dyDescent="0.35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 t="s">
        <v>108</v>
      </c>
      <c r="BM3218" s="98"/>
      <c r="BN3218" s="99"/>
      <c r="BO3218" s="123"/>
      <c r="BP3218" s="123"/>
      <c r="BQ3218" s="42"/>
      <c r="BR3218" s="96"/>
    </row>
    <row r="3219" spans="1:70" ht="30" hidden="1" customHeight="1" x14ac:dyDescent="0.35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 t="s">
        <v>108</v>
      </c>
      <c r="BM3219" s="98"/>
      <c r="BN3219" s="99"/>
      <c r="BO3219" s="123"/>
      <c r="BP3219" s="123"/>
      <c r="BQ3219" s="42"/>
      <c r="BR3219" s="96"/>
    </row>
    <row r="3220" spans="1:70" ht="30" hidden="1" customHeight="1" x14ac:dyDescent="0.35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 t="s">
        <v>108</v>
      </c>
      <c r="BM3220" s="98"/>
      <c r="BN3220" s="99"/>
      <c r="BO3220" s="123"/>
      <c r="BP3220" s="123"/>
      <c r="BQ3220" s="42"/>
      <c r="BR3220" s="96"/>
    </row>
    <row r="3221" spans="1:70" ht="30" hidden="1" customHeight="1" x14ac:dyDescent="0.35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 t="s">
        <v>108</v>
      </c>
      <c r="BM3221" s="98"/>
      <c r="BN3221" s="99"/>
      <c r="BO3221" s="123"/>
      <c r="BP3221" s="123"/>
      <c r="BQ3221" s="42"/>
      <c r="BR3221" s="96"/>
    </row>
    <row r="3222" spans="1:70" ht="30" hidden="1" customHeight="1" x14ac:dyDescent="0.35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 t="s">
        <v>108</v>
      </c>
      <c r="BM3222" s="98"/>
      <c r="BN3222" s="99"/>
      <c r="BO3222" s="123"/>
      <c r="BP3222" s="123"/>
      <c r="BQ3222" s="42"/>
      <c r="BR3222" s="96"/>
    </row>
    <row r="3223" spans="1:70" ht="30" hidden="1" customHeight="1" x14ac:dyDescent="0.35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 t="s">
        <v>108</v>
      </c>
      <c r="BM3223" s="98"/>
      <c r="BN3223" s="99"/>
      <c r="BO3223" s="123"/>
      <c r="BP3223" s="123"/>
      <c r="BQ3223" s="42"/>
      <c r="BR3223" s="96"/>
    </row>
    <row r="3224" spans="1:70" ht="30" hidden="1" customHeight="1" x14ac:dyDescent="0.35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 t="s">
        <v>108</v>
      </c>
      <c r="BM3224" s="98"/>
      <c r="BN3224" s="99"/>
      <c r="BO3224" s="123"/>
      <c r="BP3224" s="123"/>
      <c r="BQ3224" s="42"/>
      <c r="BR3224" s="96"/>
    </row>
    <row r="3225" spans="1:70" ht="30" hidden="1" customHeight="1" x14ac:dyDescent="0.35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 t="s">
        <v>108</v>
      </c>
      <c r="BM3225" s="98"/>
      <c r="BN3225" s="99"/>
      <c r="BO3225" s="123"/>
      <c r="BP3225" s="123"/>
      <c r="BQ3225" s="42"/>
      <c r="BR3225" s="96"/>
    </row>
    <row r="3226" spans="1:70" ht="30" hidden="1" customHeight="1" x14ac:dyDescent="0.35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 t="s">
        <v>108</v>
      </c>
      <c r="BM3226" s="98"/>
      <c r="BN3226" s="99"/>
      <c r="BO3226" s="123"/>
      <c r="BP3226" s="123"/>
      <c r="BQ3226" s="42"/>
      <c r="BR3226" s="96"/>
    </row>
    <row r="3227" spans="1:70" ht="30" hidden="1" customHeight="1" x14ac:dyDescent="0.35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 t="s">
        <v>108</v>
      </c>
      <c r="BM3227" s="98"/>
      <c r="BN3227" s="99"/>
      <c r="BO3227" s="123"/>
      <c r="BP3227" s="123"/>
      <c r="BQ3227" s="42"/>
      <c r="BR3227" s="96"/>
    </row>
    <row r="3228" spans="1:70" ht="30" hidden="1" customHeight="1" x14ac:dyDescent="0.35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 t="s">
        <v>108</v>
      </c>
      <c r="BM3228" s="98"/>
      <c r="BN3228" s="99"/>
      <c r="BO3228" s="123"/>
      <c r="BP3228" s="123"/>
      <c r="BQ3228" s="42"/>
      <c r="BR3228" s="96"/>
    </row>
    <row r="3229" spans="1:70" ht="30" hidden="1" customHeight="1" x14ac:dyDescent="0.35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 t="s">
        <v>108</v>
      </c>
      <c r="BM3229" s="98"/>
      <c r="BN3229" s="99"/>
      <c r="BO3229" s="123"/>
      <c r="BP3229" s="123"/>
      <c r="BQ3229" s="42"/>
      <c r="BR3229" s="96"/>
    </row>
    <row r="3230" spans="1:70" ht="30" hidden="1" customHeight="1" x14ac:dyDescent="0.35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 t="s">
        <v>108</v>
      </c>
      <c r="BM3230" s="98"/>
      <c r="BN3230" s="99"/>
      <c r="BO3230" s="123"/>
      <c r="BP3230" s="123"/>
      <c r="BQ3230" s="42"/>
      <c r="BR3230" s="96"/>
    </row>
    <row r="3231" spans="1:70" ht="30" hidden="1" customHeight="1" x14ac:dyDescent="0.35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 t="s">
        <v>108</v>
      </c>
      <c r="BM3231" s="98"/>
      <c r="BN3231" s="99"/>
      <c r="BO3231" s="123"/>
      <c r="BP3231" s="123"/>
      <c r="BQ3231" s="42"/>
      <c r="BR3231" s="96"/>
    </row>
    <row r="3232" spans="1:70" ht="30" hidden="1" customHeight="1" x14ac:dyDescent="0.35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 t="s">
        <v>108</v>
      </c>
      <c r="BM3232" s="98"/>
      <c r="BN3232" s="99"/>
      <c r="BO3232" s="123"/>
      <c r="BP3232" s="123"/>
      <c r="BQ3232" s="42"/>
      <c r="BR3232" s="96"/>
    </row>
    <row r="3233" spans="1:70" ht="30" hidden="1" customHeight="1" x14ac:dyDescent="0.35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 t="s">
        <v>108</v>
      </c>
      <c r="BM3233" s="98"/>
      <c r="BN3233" s="99"/>
      <c r="BO3233" s="123"/>
      <c r="BP3233" s="123"/>
      <c r="BQ3233" s="42"/>
      <c r="BR3233" s="96"/>
    </row>
    <row r="3234" spans="1:70" ht="30" hidden="1" customHeight="1" x14ac:dyDescent="0.35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 t="s">
        <v>108</v>
      </c>
      <c r="BM3234" s="98"/>
      <c r="BN3234" s="99"/>
      <c r="BO3234" s="123"/>
      <c r="BP3234" s="123"/>
      <c r="BQ3234" s="42"/>
      <c r="BR3234" s="96"/>
    </row>
    <row r="3235" spans="1:70" ht="30" hidden="1" customHeight="1" x14ac:dyDescent="0.35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 t="s">
        <v>108</v>
      </c>
      <c r="BM3235" s="98"/>
      <c r="BN3235" s="99"/>
      <c r="BO3235" s="123"/>
      <c r="BP3235" s="123"/>
      <c r="BQ3235" s="42"/>
      <c r="BR3235" s="96"/>
    </row>
    <row r="3236" spans="1:70" ht="30" hidden="1" customHeight="1" x14ac:dyDescent="0.35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 t="s">
        <v>108</v>
      </c>
      <c r="BM3236" s="98"/>
      <c r="BN3236" s="99"/>
      <c r="BO3236" s="123"/>
      <c r="BP3236" s="123"/>
      <c r="BQ3236" s="42"/>
      <c r="BR3236" s="96"/>
    </row>
    <row r="3237" spans="1:70" ht="30" hidden="1" customHeight="1" x14ac:dyDescent="0.35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 t="s">
        <v>108</v>
      </c>
      <c r="BM3237" s="98"/>
      <c r="BN3237" s="99"/>
      <c r="BO3237" s="123"/>
      <c r="BP3237" s="123"/>
      <c r="BQ3237" s="42"/>
      <c r="BR3237" s="96"/>
    </row>
    <row r="3238" spans="1:70" ht="30" hidden="1" customHeight="1" x14ac:dyDescent="0.35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 t="s">
        <v>108</v>
      </c>
      <c r="BM3238" s="98"/>
      <c r="BN3238" s="99"/>
      <c r="BO3238" s="123"/>
      <c r="BP3238" s="123"/>
      <c r="BQ3238" s="42"/>
      <c r="BR3238" s="96"/>
    </row>
    <row r="3239" spans="1:70" ht="30" hidden="1" customHeight="1" x14ac:dyDescent="0.35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 t="s">
        <v>108</v>
      </c>
      <c r="BM3239" s="98"/>
      <c r="BN3239" s="99"/>
      <c r="BO3239" s="123"/>
      <c r="BP3239" s="123"/>
      <c r="BQ3239" s="42"/>
      <c r="BR3239" s="96"/>
    </row>
    <row r="3240" spans="1:70" ht="30" hidden="1" customHeight="1" x14ac:dyDescent="0.35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 t="s">
        <v>108</v>
      </c>
      <c r="BM3240" s="98"/>
      <c r="BN3240" s="99"/>
      <c r="BO3240" s="123"/>
      <c r="BP3240" s="123"/>
      <c r="BQ3240" s="42"/>
      <c r="BR3240" s="96"/>
    </row>
    <row r="3241" spans="1:70" ht="30" hidden="1" customHeight="1" x14ac:dyDescent="0.35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 t="s">
        <v>108</v>
      </c>
      <c r="BM3241" s="98"/>
      <c r="BN3241" s="99"/>
      <c r="BO3241" s="123"/>
      <c r="BP3241" s="123"/>
      <c r="BQ3241" s="42"/>
      <c r="BR3241" s="96"/>
    </row>
    <row r="3242" spans="1:70" ht="30" hidden="1" customHeight="1" x14ac:dyDescent="0.35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 t="s">
        <v>108</v>
      </c>
      <c r="BM3242" s="98"/>
      <c r="BN3242" s="99"/>
      <c r="BO3242" s="123"/>
      <c r="BP3242" s="123"/>
      <c r="BQ3242" s="42"/>
      <c r="BR3242" s="96"/>
    </row>
    <row r="3243" spans="1:70" ht="30" hidden="1" customHeight="1" x14ac:dyDescent="0.35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 t="s">
        <v>108</v>
      </c>
      <c r="BM3243" s="98"/>
      <c r="BN3243" s="99"/>
      <c r="BO3243" s="123"/>
      <c r="BP3243" s="123"/>
      <c r="BQ3243" s="42"/>
      <c r="BR3243" s="96"/>
    </row>
    <row r="3244" spans="1:70" ht="30" hidden="1" customHeight="1" x14ac:dyDescent="0.35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 t="s">
        <v>108</v>
      </c>
      <c r="BM3244" s="98"/>
      <c r="BN3244" s="99"/>
      <c r="BO3244" s="123"/>
      <c r="BP3244" s="123"/>
      <c r="BQ3244" s="42"/>
      <c r="BR3244" s="96"/>
    </row>
    <row r="3245" spans="1:70" ht="30" hidden="1" customHeight="1" x14ac:dyDescent="0.35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 t="s">
        <v>108</v>
      </c>
      <c r="BM3245" s="98"/>
      <c r="BN3245" s="99"/>
      <c r="BO3245" s="123"/>
      <c r="BP3245" s="123"/>
      <c r="BQ3245" s="42"/>
      <c r="BR3245" s="96"/>
    </row>
    <row r="3246" spans="1:70" ht="30" hidden="1" customHeight="1" x14ac:dyDescent="0.35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 t="s">
        <v>108</v>
      </c>
      <c r="BM3246" s="98"/>
      <c r="BN3246" s="99"/>
      <c r="BO3246" s="123"/>
      <c r="BP3246" s="123"/>
      <c r="BQ3246" s="42"/>
      <c r="BR3246" s="96"/>
    </row>
    <row r="3247" spans="1:70" ht="30" hidden="1" customHeight="1" x14ac:dyDescent="0.35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 t="s">
        <v>108</v>
      </c>
      <c r="BM3247" s="98"/>
      <c r="BN3247" s="99"/>
      <c r="BO3247" s="123"/>
      <c r="BP3247" s="123"/>
      <c r="BQ3247" s="42"/>
      <c r="BR3247" s="96"/>
    </row>
    <row r="3248" spans="1:70" ht="30" hidden="1" customHeight="1" x14ac:dyDescent="0.35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 t="s">
        <v>108</v>
      </c>
      <c r="BM3248" s="98"/>
      <c r="BN3248" s="99"/>
      <c r="BO3248" s="123"/>
      <c r="BP3248" s="123"/>
      <c r="BQ3248" s="42"/>
      <c r="BR3248" s="96"/>
    </row>
    <row r="3249" spans="1:70" ht="30" hidden="1" customHeight="1" x14ac:dyDescent="0.35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 t="s">
        <v>108</v>
      </c>
      <c r="BM3249" s="98"/>
      <c r="BN3249" s="99"/>
      <c r="BO3249" s="123"/>
      <c r="BP3249" s="123"/>
      <c r="BQ3249" s="42"/>
      <c r="BR3249" s="96"/>
    </row>
    <row r="3250" spans="1:70" ht="30" hidden="1" customHeight="1" x14ac:dyDescent="0.35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 t="s">
        <v>108</v>
      </c>
      <c r="BM3250" s="98"/>
      <c r="BN3250" s="99"/>
      <c r="BO3250" s="123"/>
      <c r="BP3250" s="123"/>
      <c r="BQ3250" s="42"/>
      <c r="BR3250" s="96"/>
    </row>
    <row r="3251" spans="1:70" ht="30" hidden="1" customHeight="1" x14ac:dyDescent="0.35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 t="s">
        <v>108</v>
      </c>
      <c r="BM3251" s="98"/>
      <c r="BN3251" s="99"/>
      <c r="BO3251" s="123"/>
      <c r="BP3251" s="123"/>
      <c r="BQ3251" s="42"/>
      <c r="BR3251" s="96"/>
    </row>
    <row r="3252" spans="1:70" ht="30" hidden="1" customHeight="1" x14ac:dyDescent="0.35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 t="s">
        <v>108</v>
      </c>
      <c r="BM3252" s="98"/>
      <c r="BN3252" s="99"/>
      <c r="BO3252" s="123"/>
      <c r="BP3252" s="123"/>
      <c r="BQ3252" s="42"/>
      <c r="BR3252" s="96"/>
    </row>
    <row r="3253" spans="1:70" ht="30" hidden="1" customHeight="1" x14ac:dyDescent="0.35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 t="s">
        <v>108</v>
      </c>
      <c r="BM3253" s="98"/>
      <c r="BN3253" s="99"/>
      <c r="BO3253" s="123"/>
      <c r="BP3253" s="123"/>
      <c r="BQ3253" s="42"/>
      <c r="BR3253" s="96"/>
    </row>
    <row r="3254" spans="1:70" ht="30" hidden="1" customHeight="1" x14ac:dyDescent="0.35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 t="s">
        <v>108</v>
      </c>
      <c r="BM3254" s="98"/>
      <c r="BN3254" s="99"/>
      <c r="BO3254" s="123"/>
      <c r="BP3254" s="123"/>
      <c r="BQ3254" s="42"/>
      <c r="BR3254" s="96"/>
    </row>
    <row r="3255" spans="1:70" ht="30" hidden="1" customHeight="1" x14ac:dyDescent="0.35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 t="s">
        <v>108</v>
      </c>
      <c r="BM3255" s="98"/>
      <c r="BN3255" s="99"/>
      <c r="BO3255" s="123"/>
      <c r="BP3255" s="123"/>
      <c r="BQ3255" s="42"/>
      <c r="BR3255" s="96"/>
    </row>
    <row r="3256" spans="1:70" ht="30" hidden="1" customHeight="1" x14ac:dyDescent="0.35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 t="s">
        <v>108</v>
      </c>
      <c r="BM3256" s="98"/>
      <c r="BN3256" s="99"/>
      <c r="BO3256" s="123"/>
      <c r="BP3256" s="123"/>
      <c r="BQ3256" s="42"/>
      <c r="BR3256" s="96"/>
    </row>
    <row r="3257" spans="1:70" ht="30" hidden="1" customHeight="1" x14ac:dyDescent="0.35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 t="s">
        <v>108</v>
      </c>
      <c r="BM3257" s="98"/>
      <c r="BN3257" s="99"/>
      <c r="BO3257" s="123"/>
      <c r="BP3257" s="123"/>
      <c r="BQ3257" s="42"/>
      <c r="BR3257" s="96"/>
    </row>
    <row r="3258" spans="1:70" ht="30" hidden="1" customHeight="1" x14ac:dyDescent="0.35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 t="s">
        <v>108</v>
      </c>
      <c r="BM3258" s="98"/>
      <c r="BN3258" s="99"/>
      <c r="BO3258" s="123"/>
      <c r="BP3258" s="123"/>
      <c r="BQ3258" s="42"/>
      <c r="BR3258" s="96"/>
    </row>
    <row r="3259" spans="1:70" ht="30" hidden="1" customHeight="1" x14ac:dyDescent="0.35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 t="s">
        <v>108</v>
      </c>
      <c r="BM3259" s="98"/>
      <c r="BN3259" s="99"/>
      <c r="BO3259" s="123"/>
      <c r="BP3259" s="123"/>
      <c r="BQ3259" s="42"/>
      <c r="BR3259" s="96"/>
    </row>
    <row r="3260" spans="1:70" ht="30" hidden="1" customHeight="1" x14ac:dyDescent="0.35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 t="s">
        <v>108</v>
      </c>
      <c r="BM3260" s="98"/>
      <c r="BN3260" s="99"/>
      <c r="BO3260" s="123"/>
      <c r="BP3260" s="123"/>
      <c r="BQ3260" s="42"/>
      <c r="BR3260" s="96"/>
    </row>
    <row r="3261" spans="1:70" ht="30" hidden="1" customHeight="1" x14ac:dyDescent="0.35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 t="s">
        <v>108</v>
      </c>
      <c r="BM3261" s="98"/>
      <c r="BN3261" s="99"/>
      <c r="BO3261" s="123"/>
      <c r="BP3261" s="123"/>
      <c r="BQ3261" s="42"/>
      <c r="BR3261" s="96"/>
    </row>
    <row r="3262" spans="1:70" ht="30" hidden="1" customHeight="1" x14ac:dyDescent="0.35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 t="s">
        <v>108</v>
      </c>
      <c r="BM3262" s="98"/>
      <c r="BN3262" s="99"/>
      <c r="BO3262" s="123"/>
      <c r="BP3262" s="123"/>
      <c r="BQ3262" s="42"/>
      <c r="BR3262" s="96"/>
    </row>
    <row r="3263" spans="1:70" ht="30" hidden="1" customHeight="1" x14ac:dyDescent="0.35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 t="s">
        <v>108</v>
      </c>
      <c r="BM3263" s="98"/>
      <c r="BN3263" s="99"/>
      <c r="BO3263" s="123"/>
      <c r="BP3263" s="123"/>
      <c r="BQ3263" s="42"/>
      <c r="BR3263" s="96"/>
    </row>
    <row r="3264" spans="1:70" ht="30" hidden="1" customHeight="1" x14ac:dyDescent="0.35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 t="s">
        <v>108</v>
      </c>
      <c r="BM3264" s="98"/>
      <c r="BN3264" s="99"/>
      <c r="BO3264" s="123"/>
      <c r="BP3264" s="123"/>
      <c r="BQ3264" s="42"/>
      <c r="BR3264" s="96"/>
    </row>
    <row r="3265" spans="1:70" ht="30" hidden="1" customHeight="1" x14ac:dyDescent="0.35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 t="s">
        <v>108</v>
      </c>
      <c r="BM3265" s="98"/>
      <c r="BN3265" s="99"/>
      <c r="BO3265" s="123"/>
      <c r="BP3265" s="123"/>
      <c r="BQ3265" s="42"/>
      <c r="BR3265" s="96"/>
    </row>
    <row r="3266" spans="1:70" ht="30" hidden="1" customHeight="1" x14ac:dyDescent="0.35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 t="s">
        <v>108</v>
      </c>
      <c r="BM3266" s="98"/>
      <c r="BN3266" s="99"/>
      <c r="BO3266" s="123"/>
      <c r="BP3266" s="123"/>
      <c r="BQ3266" s="42"/>
      <c r="BR3266" s="96"/>
    </row>
    <row r="3267" spans="1:70" ht="30" hidden="1" customHeight="1" x14ac:dyDescent="0.35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 t="s">
        <v>108</v>
      </c>
      <c r="BM3267" s="98"/>
      <c r="BN3267" s="99"/>
      <c r="BO3267" s="123"/>
      <c r="BP3267" s="123"/>
      <c r="BQ3267" s="42"/>
      <c r="BR3267" s="96"/>
    </row>
    <row r="3268" spans="1:70" ht="30" hidden="1" customHeight="1" x14ac:dyDescent="0.35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 t="s">
        <v>108</v>
      </c>
      <c r="BM3268" s="98"/>
      <c r="BN3268" s="99"/>
      <c r="BO3268" s="123"/>
      <c r="BP3268" s="123"/>
      <c r="BQ3268" s="42"/>
      <c r="BR3268" s="96"/>
    </row>
    <row r="3269" spans="1:70" ht="30" hidden="1" customHeight="1" x14ac:dyDescent="0.35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 t="s">
        <v>108</v>
      </c>
      <c r="BM3269" s="98"/>
      <c r="BN3269" s="99"/>
      <c r="BO3269" s="123"/>
      <c r="BP3269" s="123"/>
      <c r="BQ3269" s="42"/>
      <c r="BR3269" s="96"/>
    </row>
    <row r="3270" spans="1:70" ht="30" hidden="1" customHeight="1" x14ac:dyDescent="0.35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 t="s">
        <v>108</v>
      </c>
      <c r="BM3270" s="98"/>
      <c r="BN3270" s="99"/>
      <c r="BO3270" s="123"/>
      <c r="BP3270" s="123"/>
      <c r="BQ3270" s="42"/>
      <c r="BR3270" s="96"/>
    </row>
    <row r="3271" spans="1:70" ht="30" hidden="1" customHeight="1" x14ac:dyDescent="0.35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 t="s">
        <v>108</v>
      </c>
      <c r="BM3271" s="98"/>
      <c r="BN3271" s="99"/>
      <c r="BO3271" s="123"/>
      <c r="BP3271" s="123"/>
      <c r="BQ3271" s="42"/>
      <c r="BR3271" s="96"/>
    </row>
    <row r="3272" spans="1:70" ht="30" hidden="1" customHeight="1" x14ac:dyDescent="0.35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 t="s">
        <v>108</v>
      </c>
      <c r="BM3272" s="98"/>
      <c r="BN3272" s="99"/>
      <c r="BO3272" s="123"/>
      <c r="BP3272" s="123"/>
      <c r="BQ3272" s="42"/>
      <c r="BR3272" s="96"/>
    </row>
    <row r="3273" spans="1:70" ht="30" hidden="1" customHeight="1" x14ac:dyDescent="0.35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 t="s">
        <v>108</v>
      </c>
      <c r="BM3273" s="98"/>
      <c r="BN3273" s="99"/>
      <c r="BO3273" s="123"/>
      <c r="BP3273" s="123"/>
      <c r="BQ3273" s="42"/>
      <c r="BR3273" s="96"/>
    </row>
    <row r="3274" spans="1:70" ht="30" hidden="1" customHeight="1" x14ac:dyDescent="0.35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 t="s">
        <v>108</v>
      </c>
      <c r="BM3274" s="98"/>
      <c r="BN3274" s="99"/>
      <c r="BO3274" s="123"/>
      <c r="BP3274" s="123"/>
      <c r="BQ3274" s="42"/>
      <c r="BR3274" s="96"/>
    </row>
    <row r="3275" spans="1:70" ht="30" hidden="1" customHeight="1" x14ac:dyDescent="0.35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 t="s">
        <v>108</v>
      </c>
      <c r="BM3275" s="98"/>
      <c r="BN3275" s="99"/>
      <c r="BO3275" s="123"/>
      <c r="BP3275" s="123"/>
      <c r="BQ3275" s="42"/>
      <c r="BR3275" s="96"/>
    </row>
    <row r="3276" spans="1:70" ht="30" hidden="1" customHeight="1" x14ac:dyDescent="0.35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 t="s">
        <v>108</v>
      </c>
      <c r="BM3276" s="98"/>
      <c r="BN3276" s="99"/>
      <c r="BO3276" s="123"/>
      <c r="BP3276" s="123"/>
      <c r="BQ3276" s="42"/>
      <c r="BR3276" s="96"/>
    </row>
    <row r="3277" spans="1:70" ht="30" hidden="1" customHeight="1" x14ac:dyDescent="0.35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 t="s">
        <v>108</v>
      </c>
      <c r="BM3277" s="98"/>
      <c r="BN3277" s="99"/>
      <c r="BO3277" s="123"/>
      <c r="BP3277" s="123"/>
      <c r="BQ3277" s="42"/>
      <c r="BR3277" s="96"/>
    </row>
    <row r="3278" spans="1:70" ht="30" hidden="1" customHeight="1" x14ac:dyDescent="0.35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 t="s">
        <v>108</v>
      </c>
      <c r="BM3278" s="98"/>
      <c r="BN3278" s="99"/>
      <c r="BO3278" s="123"/>
      <c r="BP3278" s="123"/>
      <c r="BQ3278" s="42"/>
      <c r="BR3278" s="96"/>
    </row>
    <row r="3279" spans="1:70" ht="30" hidden="1" customHeight="1" x14ac:dyDescent="0.35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 t="s">
        <v>108</v>
      </c>
      <c r="BM3279" s="98"/>
      <c r="BN3279" s="99"/>
      <c r="BO3279" s="123"/>
      <c r="BP3279" s="123"/>
      <c r="BQ3279" s="42"/>
      <c r="BR3279" s="96"/>
    </row>
    <row r="3280" spans="1:70" ht="30" hidden="1" customHeight="1" x14ac:dyDescent="0.35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 t="s">
        <v>108</v>
      </c>
      <c r="BM3280" s="98"/>
      <c r="BN3280" s="99"/>
      <c r="BO3280" s="123"/>
      <c r="BP3280" s="123"/>
      <c r="BQ3280" s="42"/>
      <c r="BR3280" s="96"/>
    </row>
    <row r="3281" spans="1:70" ht="30" hidden="1" customHeight="1" x14ac:dyDescent="0.35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 t="s">
        <v>108</v>
      </c>
      <c r="BM3281" s="98"/>
      <c r="BN3281" s="99"/>
      <c r="BO3281" s="123"/>
      <c r="BP3281" s="123"/>
      <c r="BQ3281" s="42"/>
      <c r="BR3281" s="96"/>
    </row>
    <row r="3282" spans="1:70" ht="30" hidden="1" customHeight="1" x14ac:dyDescent="0.35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 t="s">
        <v>108</v>
      </c>
      <c r="BM3282" s="98"/>
      <c r="BN3282" s="99"/>
      <c r="BO3282" s="123"/>
      <c r="BP3282" s="123"/>
      <c r="BQ3282" s="42"/>
      <c r="BR3282" s="96"/>
    </row>
    <row r="3283" spans="1:70" ht="30" hidden="1" customHeight="1" x14ac:dyDescent="0.35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 t="s">
        <v>108</v>
      </c>
      <c r="BM3283" s="98"/>
      <c r="BN3283" s="99"/>
      <c r="BO3283" s="123"/>
      <c r="BP3283" s="123"/>
      <c r="BQ3283" s="42"/>
      <c r="BR3283" s="96"/>
    </row>
    <row r="3284" spans="1:70" ht="30" hidden="1" customHeight="1" x14ac:dyDescent="0.35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 t="s">
        <v>108</v>
      </c>
      <c r="BM3284" s="98"/>
      <c r="BN3284" s="99"/>
      <c r="BO3284" s="123"/>
      <c r="BP3284" s="123"/>
      <c r="BQ3284" s="42"/>
      <c r="BR3284" s="96"/>
    </row>
    <row r="3285" spans="1:70" ht="30" hidden="1" customHeight="1" x14ac:dyDescent="0.35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 t="s">
        <v>108</v>
      </c>
      <c r="BM3285" s="98"/>
      <c r="BN3285" s="99"/>
      <c r="BO3285" s="123"/>
      <c r="BP3285" s="123"/>
      <c r="BQ3285" s="42"/>
      <c r="BR3285" s="96"/>
    </row>
    <row r="3286" spans="1:70" ht="30" hidden="1" customHeight="1" x14ac:dyDescent="0.35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 t="s">
        <v>108</v>
      </c>
      <c r="BM3286" s="98"/>
      <c r="BN3286" s="99"/>
      <c r="BO3286" s="123"/>
      <c r="BP3286" s="123"/>
      <c r="BQ3286" s="42"/>
      <c r="BR3286" s="96"/>
    </row>
    <row r="3287" spans="1:70" ht="30" hidden="1" customHeight="1" x14ac:dyDescent="0.35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 t="s">
        <v>108</v>
      </c>
      <c r="BM3287" s="98"/>
      <c r="BN3287" s="99"/>
      <c r="BO3287" s="123"/>
      <c r="BP3287" s="123"/>
      <c r="BQ3287" s="42"/>
      <c r="BR3287" s="96"/>
    </row>
    <row r="3288" spans="1:70" ht="30" hidden="1" customHeight="1" x14ac:dyDescent="0.35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 t="s">
        <v>108</v>
      </c>
      <c r="BM3288" s="98"/>
      <c r="BN3288" s="99"/>
      <c r="BO3288" s="123"/>
      <c r="BP3288" s="123"/>
      <c r="BQ3288" s="42"/>
      <c r="BR3288" s="96"/>
    </row>
    <row r="3289" spans="1:70" ht="30" hidden="1" customHeight="1" x14ac:dyDescent="0.35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 t="s">
        <v>108</v>
      </c>
      <c r="BM3289" s="98"/>
      <c r="BN3289" s="99"/>
      <c r="BO3289" s="123"/>
      <c r="BP3289" s="123"/>
      <c r="BQ3289" s="42"/>
      <c r="BR3289" s="96"/>
    </row>
    <row r="3290" spans="1:70" ht="30" hidden="1" customHeight="1" x14ac:dyDescent="0.35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 t="s">
        <v>108</v>
      </c>
      <c r="BM3290" s="98"/>
      <c r="BN3290" s="99"/>
      <c r="BO3290" s="123"/>
      <c r="BP3290" s="123"/>
      <c r="BQ3290" s="42"/>
      <c r="BR3290" s="96"/>
    </row>
    <row r="3291" spans="1:70" ht="30" hidden="1" customHeight="1" x14ac:dyDescent="0.35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 t="s">
        <v>108</v>
      </c>
      <c r="BM3291" s="98"/>
      <c r="BN3291" s="99"/>
      <c r="BO3291" s="123"/>
      <c r="BP3291" s="123"/>
      <c r="BQ3291" s="42"/>
      <c r="BR3291" s="96"/>
    </row>
    <row r="3292" spans="1:70" ht="30" hidden="1" customHeight="1" x14ac:dyDescent="0.35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 t="s">
        <v>108</v>
      </c>
      <c r="BM3292" s="98"/>
      <c r="BN3292" s="99"/>
      <c r="BO3292" s="123"/>
      <c r="BP3292" s="123"/>
      <c r="BQ3292" s="42"/>
      <c r="BR3292" s="96"/>
    </row>
    <row r="3293" spans="1:70" ht="30" hidden="1" customHeight="1" x14ac:dyDescent="0.35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 t="s">
        <v>108</v>
      </c>
      <c r="BM3293" s="98"/>
      <c r="BN3293" s="99"/>
      <c r="BO3293" s="123"/>
      <c r="BP3293" s="123"/>
      <c r="BQ3293" s="42"/>
      <c r="BR3293" s="96"/>
    </row>
    <row r="3294" spans="1:70" ht="30" hidden="1" customHeight="1" x14ac:dyDescent="0.35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 t="s">
        <v>108</v>
      </c>
      <c r="BM3294" s="98"/>
      <c r="BN3294" s="99"/>
      <c r="BO3294" s="123"/>
      <c r="BP3294" s="123"/>
      <c r="BQ3294" s="42"/>
      <c r="BR3294" s="96"/>
    </row>
    <row r="3295" spans="1:70" ht="30" hidden="1" customHeight="1" x14ac:dyDescent="0.35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 t="s">
        <v>108</v>
      </c>
      <c r="BM3295" s="98"/>
      <c r="BN3295" s="99"/>
      <c r="BO3295" s="123"/>
      <c r="BP3295" s="123"/>
      <c r="BQ3295" s="42"/>
      <c r="BR3295" s="96"/>
    </row>
    <row r="3296" spans="1:70" ht="30" hidden="1" customHeight="1" x14ac:dyDescent="0.35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 t="s">
        <v>108</v>
      </c>
      <c r="BM3296" s="98"/>
      <c r="BN3296" s="99"/>
      <c r="BO3296" s="123"/>
      <c r="BP3296" s="123"/>
      <c r="BQ3296" s="42"/>
      <c r="BR3296" s="96"/>
    </row>
    <row r="3297" spans="1:70" ht="30" hidden="1" customHeight="1" x14ac:dyDescent="0.35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 t="s">
        <v>108</v>
      </c>
      <c r="BM3297" s="98"/>
      <c r="BN3297" s="99"/>
      <c r="BO3297" s="123"/>
      <c r="BP3297" s="123"/>
      <c r="BQ3297" s="42"/>
      <c r="BR3297" s="96"/>
    </row>
    <row r="3298" spans="1:70" ht="30" hidden="1" customHeight="1" x14ac:dyDescent="0.35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 t="s">
        <v>108</v>
      </c>
      <c r="BM3298" s="98"/>
      <c r="BN3298" s="99"/>
      <c r="BO3298" s="123"/>
      <c r="BP3298" s="123"/>
      <c r="BQ3298" s="42"/>
      <c r="BR3298" s="96"/>
    </row>
    <row r="3299" spans="1:70" ht="30" hidden="1" customHeight="1" x14ac:dyDescent="0.35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 t="s">
        <v>108</v>
      </c>
      <c r="BM3299" s="98"/>
      <c r="BN3299" s="99"/>
      <c r="BO3299" s="123"/>
      <c r="BP3299" s="123"/>
      <c r="BQ3299" s="42"/>
      <c r="BR3299" s="96"/>
    </row>
    <row r="3300" spans="1:70" ht="30" hidden="1" customHeight="1" x14ac:dyDescent="0.35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 t="s">
        <v>108</v>
      </c>
      <c r="BM3300" s="98"/>
      <c r="BN3300" s="99"/>
      <c r="BO3300" s="123"/>
      <c r="BP3300" s="123"/>
      <c r="BQ3300" s="42"/>
      <c r="BR3300" s="96"/>
    </row>
    <row r="3301" spans="1:70" ht="30" hidden="1" customHeight="1" x14ac:dyDescent="0.35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 t="s">
        <v>108</v>
      </c>
      <c r="BM3301" s="98"/>
      <c r="BN3301" s="99"/>
      <c r="BO3301" s="123"/>
      <c r="BP3301" s="123"/>
      <c r="BQ3301" s="42"/>
      <c r="BR3301" s="96"/>
    </row>
    <row r="3302" spans="1:70" ht="30" hidden="1" customHeight="1" x14ac:dyDescent="0.35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 t="s">
        <v>108</v>
      </c>
      <c r="BM3302" s="98"/>
      <c r="BN3302" s="99"/>
      <c r="BO3302" s="123"/>
      <c r="BP3302" s="123"/>
      <c r="BQ3302" s="42"/>
      <c r="BR3302" s="96"/>
    </row>
    <row r="3303" spans="1:70" ht="30" hidden="1" customHeight="1" x14ac:dyDescent="0.35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 t="s">
        <v>108</v>
      </c>
      <c r="BM3303" s="98"/>
      <c r="BN3303" s="99"/>
      <c r="BO3303" s="123"/>
      <c r="BP3303" s="123"/>
      <c r="BQ3303" s="42"/>
      <c r="BR3303" s="96"/>
    </row>
    <row r="3304" spans="1:70" ht="30" hidden="1" customHeight="1" x14ac:dyDescent="0.35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 t="s">
        <v>108</v>
      </c>
      <c r="BM3304" s="98"/>
      <c r="BN3304" s="99"/>
      <c r="BO3304" s="123"/>
      <c r="BP3304" s="123"/>
      <c r="BQ3304" s="42"/>
      <c r="BR3304" s="96"/>
    </row>
    <row r="3305" spans="1:70" ht="30" hidden="1" customHeight="1" x14ac:dyDescent="0.35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 t="s">
        <v>108</v>
      </c>
      <c r="BM3305" s="98"/>
      <c r="BN3305" s="99"/>
      <c r="BO3305" s="123"/>
      <c r="BP3305" s="123"/>
      <c r="BQ3305" s="42"/>
      <c r="BR3305" s="96"/>
    </row>
    <row r="3306" spans="1:70" ht="30" hidden="1" customHeight="1" x14ac:dyDescent="0.35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 t="s">
        <v>108</v>
      </c>
      <c r="BM3306" s="98"/>
      <c r="BN3306" s="99"/>
      <c r="BO3306" s="123"/>
      <c r="BP3306" s="123"/>
      <c r="BQ3306" s="42"/>
      <c r="BR3306" s="96"/>
    </row>
    <row r="3307" spans="1:70" ht="30" hidden="1" customHeight="1" x14ac:dyDescent="0.35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 t="s">
        <v>108</v>
      </c>
      <c r="BM3307" s="98"/>
      <c r="BN3307" s="99"/>
      <c r="BO3307" s="123"/>
      <c r="BP3307" s="123"/>
      <c r="BQ3307" s="42"/>
      <c r="BR3307" s="96"/>
    </row>
    <row r="3308" spans="1:70" ht="30" hidden="1" customHeight="1" x14ac:dyDescent="0.35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 t="s">
        <v>108</v>
      </c>
      <c r="BM3308" s="98"/>
      <c r="BN3308" s="99"/>
      <c r="BO3308" s="123"/>
      <c r="BP3308" s="123"/>
      <c r="BQ3308" s="42"/>
      <c r="BR3308" s="96"/>
    </row>
    <row r="3309" spans="1:70" ht="30" hidden="1" customHeight="1" x14ac:dyDescent="0.35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 t="s">
        <v>108</v>
      </c>
      <c r="BM3309" s="98"/>
      <c r="BN3309" s="99"/>
      <c r="BO3309" s="123"/>
      <c r="BP3309" s="123"/>
      <c r="BQ3309" s="42"/>
      <c r="BR3309" s="96"/>
    </row>
    <row r="3310" spans="1:70" ht="30" hidden="1" customHeight="1" x14ac:dyDescent="0.35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 t="s">
        <v>108</v>
      </c>
      <c r="BM3310" s="98"/>
      <c r="BN3310" s="99"/>
      <c r="BO3310" s="123"/>
      <c r="BP3310" s="123"/>
      <c r="BQ3310" s="42"/>
      <c r="BR3310" s="96"/>
    </row>
    <row r="3311" spans="1:70" ht="30" hidden="1" customHeight="1" x14ac:dyDescent="0.35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 t="s">
        <v>108</v>
      </c>
      <c r="BM3311" s="98"/>
      <c r="BN3311" s="99"/>
      <c r="BO3311" s="123"/>
      <c r="BP3311" s="123"/>
      <c r="BQ3311" s="42"/>
      <c r="BR3311" s="96"/>
    </row>
    <row r="3312" spans="1:70" ht="30" hidden="1" customHeight="1" x14ac:dyDescent="0.35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 t="s">
        <v>108</v>
      </c>
      <c r="BM3312" s="98"/>
      <c r="BN3312" s="99"/>
      <c r="BO3312" s="123"/>
      <c r="BP3312" s="123"/>
      <c r="BQ3312" s="42"/>
      <c r="BR3312" s="96"/>
    </row>
    <row r="3313" spans="1:70" ht="30" hidden="1" customHeight="1" x14ac:dyDescent="0.35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 t="s">
        <v>108</v>
      </c>
      <c r="BM3313" s="98"/>
      <c r="BN3313" s="99"/>
      <c r="BO3313" s="123"/>
      <c r="BP3313" s="123"/>
      <c r="BQ3313" s="42"/>
      <c r="BR3313" s="96"/>
    </row>
    <row r="3314" spans="1:70" ht="30" hidden="1" customHeight="1" x14ac:dyDescent="0.35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 t="s">
        <v>108</v>
      </c>
      <c r="BM3314" s="98"/>
      <c r="BN3314" s="99"/>
      <c r="BO3314" s="123"/>
      <c r="BP3314" s="123"/>
      <c r="BQ3314" s="42"/>
      <c r="BR3314" s="96"/>
    </row>
    <row r="3315" spans="1:70" ht="30" hidden="1" customHeight="1" x14ac:dyDescent="0.35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 t="s">
        <v>108</v>
      </c>
      <c r="BM3315" s="98"/>
      <c r="BN3315" s="99"/>
      <c r="BO3315" s="123"/>
      <c r="BP3315" s="123"/>
      <c r="BQ3315" s="42"/>
      <c r="BR3315" s="96"/>
    </row>
    <row r="3316" spans="1:70" ht="30" hidden="1" customHeight="1" x14ac:dyDescent="0.35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 t="s">
        <v>108</v>
      </c>
      <c r="BM3316" s="98"/>
      <c r="BN3316" s="99"/>
      <c r="BO3316" s="123"/>
      <c r="BP3316" s="123"/>
      <c r="BQ3316" s="42"/>
      <c r="BR3316" s="96"/>
    </row>
    <row r="3317" spans="1:70" ht="30" hidden="1" customHeight="1" x14ac:dyDescent="0.35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 t="s">
        <v>108</v>
      </c>
      <c r="BM3317" s="98"/>
      <c r="BN3317" s="99"/>
      <c r="BO3317" s="123"/>
      <c r="BP3317" s="123"/>
      <c r="BQ3317" s="42"/>
      <c r="BR3317" s="96"/>
    </row>
    <row r="3318" spans="1:70" ht="30" hidden="1" customHeight="1" x14ac:dyDescent="0.35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 t="s">
        <v>108</v>
      </c>
      <c r="BM3318" s="98"/>
      <c r="BN3318" s="99"/>
      <c r="BO3318" s="123"/>
      <c r="BP3318" s="123"/>
      <c r="BQ3318" s="42"/>
      <c r="BR3318" s="96"/>
    </row>
    <row r="3319" spans="1:70" ht="30" hidden="1" customHeight="1" x14ac:dyDescent="0.35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 t="s">
        <v>108</v>
      </c>
      <c r="BM3319" s="98"/>
      <c r="BN3319" s="99"/>
      <c r="BO3319" s="123"/>
      <c r="BP3319" s="123"/>
      <c r="BQ3319" s="42"/>
      <c r="BR3319" s="96"/>
    </row>
    <row r="3320" spans="1:70" ht="30" hidden="1" customHeight="1" x14ac:dyDescent="0.35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 t="s">
        <v>108</v>
      </c>
      <c r="BM3320" s="98"/>
      <c r="BN3320" s="99"/>
      <c r="BO3320" s="123"/>
      <c r="BP3320" s="123"/>
      <c r="BQ3320" s="42"/>
      <c r="BR3320" s="96"/>
    </row>
    <row r="3321" spans="1:70" ht="30" hidden="1" customHeight="1" x14ac:dyDescent="0.35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 t="s">
        <v>108</v>
      </c>
      <c r="BM3321" s="98"/>
      <c r="BN3321" s="99"/>
      <c r="BO3321" s="123"/>
      <c r="BP3321" s="123"/>
      <c r="BQ3321" s="42"/>
      <c r="BR3321" s="96"/>
    </row>
    <row r="3322" spans="1:70" ht="30" hidden="1" customHeight="1" x14ac:dyDescent="0.35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 t="s">
        <v>108</v>
      </c>
      <c r="BM3322" s="98"/>
      <c r="BN3322" s="99"/>
      <c r="BO3322" s="123"/>
      <c r="BP3322" s="123"/>
      <c r="BQ3322" s="42"/>
      <c r="BR3322" s="96"/>
    </row>
    <row r="3323" spans="1:70" ht="30" hidden="1" customHeight="1" x14ac:dyDescent="0.35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 t="s">
        <v>108</v>
      </c>
      <c r="BM3323" s="98"/>
      <c r="BN3323" s="99"/>
      <c r="BO3323" s="123"/>
      <c r="BP3323" s="123"/>
      <c r="BQ3323" s="42"/>
      <c r="BR3323" s="96"/>
    </row>
    <row r="3324" spans="1:70" ht="30" hidden="1" customHeight="1" x14ac:dyDescent="0.35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 t="s">
        <v>108</v>
      </c>
      <c r="BM3324" s="98"/>
      <c r="BN3324" s="99"/>
      <c r="BO3324" s="123"/>
      <c r="BP3324" s="123"/>
      <c r="BQ3324" s="42"/>
      <c r="BR3324" s="96"/>
    </row>
    <row r="3325" spans="1:70" ht="30" hidden="1" customHeight="1" x14ac:dyDescent="0.35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 t="s">
        <v>108</v>
      </c>
      <c r="BM3325" s="98"/>
      <c r="BN3325" s="99"/>
      <c r="BO3325" s="123"/>
      <c r="BP3325" s="123"/>
      <c r="BQ3325" s="42"/>
      <c r="BR3325" s="96"/>
    </row>
    <row r="3326" spans="1:70" ht="30" hidden="1" customHeight="1" x14ac:dyDescent="0.35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 t="s">
        <v>108</v>
      </c>
      <c r="BM3326" s="98"/>
      <c r="BN3326" s="99"/>
      <c r="BO3326" s="123"/>
      <c r="BP3326" s="123"/>
      <c r="BQ3326" s="42"/>
      <c r="BR3326" s="96"/>
    </row>
    <row r="3327" spans="1:70" ht="30" hidden="1" customHeight="1" x14ac:dyDescent="0.35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 t="s">
        <v>108</v>
      </c>
      <c r="BM3327" s="98"/>
      <c r="BN3327" s="99"/>
      <c r="BO3327" s="123"/>
      <c r="BP3327" s="123"/>
      <c r="BQ3327" s="42"/>
      <c r="BR3327" s="96"/>
    </row>
    <row r="3328" spans="1:70" ht="30" hidden="1" customHeight="1" x14ac:dyDescent="0.35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 t="s">
        <v>108</v>
      </c>
      <c r="BM3328" s="98"/>
      <c r="BN3328" s="99"/>
      <c r="BO3328" s="123"/>
      <c r="BP3328" s="123"/>
      <c r="BQ3328" s="42"/>
      <c r="BR3328" s="96"/>
    </row>
    <row r="3329" spans="1:70" ht="30" hidden="1" customHeight="1" x14ac:dyDescent="0.35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 t="s">
        <v>108</v>
      </c>
      <c r="BM3329" s="98"/>
      <c r="BN3329" s="99"/>
      <c r="BO3329" s="123"/>
      <c r="BP3329" s="123"/>
      <c r="BQ3329" s="42"/>
      <c r="BR3329" s="96"/>
    </row>
    <row r="3330" spans="1:70" ht="30" hidden="1" customHeight="1" x14ac:dyDescent="0.35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 t="s">
        <v>108</v>
      </c>
      <c r="BM3330" s="98"/>
      <c r="BN3330" s="99"/>
      <c r="BO3330" s="123"/>
      <c r="BP3330" s="123"/>
      <c r="BQ3330" s="42"/>
      <c r="BR3330" s="96"/>
    </row>
    <row r="3331" spans="1:70" ht="30" hidden="1" customHeight="1" x14ac:dyDescent="0.35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 t="s">
        <v>108</v>
      </c>
      <c r="BM3331" s="98"/>
      <c r="BN3331" s="99"/>
      <c r="BO3331" s="123"/>
      <c r="BP3331" s="123"/>
      <c r="BQ3331" s="42"/>
      <c r="BR3331" s="96"/>
    </row>
    <row r="3332" spans="1:70" ht="30" hidden="1" customHeight="1" x14ac:dyDescent="0.35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 t="s">
        <v>108</v>
      </c>
      <c r="BM3332" s="98"/>
      <c r="BN3332" s="99"/>
      <c r="BO3332" s="123"/>
      <c r="BP3332" s="123"/>
      <c r="BQ3332" s="42"/>
      <c r="BR3332" s="96"/>
    </row>
    <row r="3333" spans="1:70" ht="30" hidden="1" customHeight="1" x14ac:dyDescent="0.35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 t="s">
        <v>108</v>
      </c>
      <c r="BM3333" s="98"/>
      <c r="BN3333" s="99"/>
      <c r="BO3333" s="123"/>
      <c r="BP3333" s="123"/>
      <c r="BQ3333" s="42"/>
      <c r="BR3333" s="96"/>
    </row>
    <row r="3334" spans="1:70" ht="30" hidden="1" customHeight="1" x14ac:dyDescent="0.35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 t="s">
        <v>108</v>
      </c>
      <c r="BM3334" s="98"/>
      <c r="BN3334" s="99"/>
      <c r="BO3334" s="123"/>
      <c r="BP3334" s="123"/>
      <c r="BQ3334" s="42"/>
      <c r="BR3334" s="96"/>
    </row>
    <row r="3335" spans="1:70" ht="30" hidden="1" customHeight="1" x14ac:dyDescent="0.35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 t="s">
        <v>108</v>
      </c>
      <c r="BM3335" s="98"/>
      <c r="BN3335" s="99"/>
      <c r="BO3335" s="123"/>
      <c r="BP3335" s="123"/>
      <c r="BQ3335" s="42"/>
      <c r="BR3335" s="96"/>
    </row>
    <row r="3336" spans="1:70" ht="30" hidden="1" customHeight="1" x14ac:dyDescent="0.35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 t="s">
        <v>108</v>
      </c>
      <c r="BM3336" s="98"/>
      <c r="BN3336" s="99"/>
      <c r="BO3336" s="123"/>
      <c r="BP3336" s="123"/>
      <c r="BQ3336" s="42"/>
      <c r="BR3336" s="96"/>
    </row>
    <row r="3337" spans="1:70" ht="30" hidden="1" customHeight="1" x14ac:dyDescent="0.35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 t="s">
        <v>108</v>
      </c>
      <c r="BM3337" s="98"/>
      <c r="BN3337" s="99"/>
      <c r="BO3337" s="123"/>
      <c r="BP3337" s="123"/>
      <c r="BQ3337" s="42"/>
      <c r="BR3337" s="96"/>
    </row>
    <row r="3338" spans="1:70" ht="30" hidden="1" customHeight="1" x14ac:dyDescent="0.35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 t="s">
        <v>108</v>
      </c>
      <c r="BM3338" s="98"/>
      <c r="BN3338" s="99"/>
      <c r="BO3338" s="123"/>
      <c r="BP3338" s="123"/>
      <c r="BQ3338" s="42"/>
      <c r="BR3338" s="96"/>
    </row>
    <row r="3339" spans="1:70" ht="30" hidden="1" customHeight="1" x14ac:dyDescent="0.35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 t="s">
        <v>108</v>
      </c>
      <c r="BM3339" s="98"/>
      <c r="BN3339" s="99"/>
      <c r="BO3339" s="123"/>
      <c r="BP3339" s="123"/>
      <c r="BQ3339" s="42"/>
      <c r="BR3339" s="96"/>
    </row>
    <row r="3340" spans="1:70" ht="30" hidden="1" customHeight="1" x14ac:dyDescent="0.35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 t="s">
        <v>108</v>
      </c>
      <c r="BM3340" s="98"/>
      <c r="BN3340" s="99"/>
      <c r="BO3340" s="123"/>
      <c r="BP3340" s="123"/>
      <c r="BQ3340" s="42"/>
      <c r="BR3340" s="96"/>
    </row>
    <row r="3341" spans="1:70" ht="30" hidden="1" customHeight="1" x14ac:dyDescent="0.35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 t="s">
        <v>108</v>
      </c>
      <c r="BM3341" s="98"/>
      <c r="BN3341" s="99"/>
      <c r="BO3341" s="123"/>
      <c r="BP3341" s="123"/>
      <c r="BQ3341" s="42"/>
      <c r="BR3341" s="96"/>
    </row>
    <row r="3342" spans="1:70" ht="30" hidden="1" customHeight="1" x14ac:dyDescent="0.35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 t="s">
        <v>108</v>
      </c>
      <c r="BM3342" s="98"/>
      <c r="BN3342" s="99"/>
      <c r="BO3342" s="123"/>
      <c r="BP3342" s="123"/>
      <c r="BQ3342" s="42"/>
      <c r="BR3342" s="96"/>
    </row>
    <row r="3343" spans="1:70" ht="30" hidden="1" customHeight="1" x14ac:dyDescent="0.35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 t="s">
        <v>108</v>
      </c>
      <c r="BM3343" s="98"/>
      <c r="BN3343" s="99"/>
      <c r="BO3343" s="123"/>
      <c r="BP3343" s="123"/>
      <c r="BQ3343" s="42"/>
      <c r="BR3343" s="96"/>
    </row>
    <row r="3344" spans="1:70" ht="30" hidden="1" customHeight="1" x14ac:dyDescent="0.35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 t="s">
        <v>108</v>
      </c>
      <c r="BM3344" s="98"/>
      <c r="BN3344" s="99"/>
      <c r="BO3344" s="123"/>
      <c r="BP3344" s="123"/>
      <c r="BQ3344" s="42"/>
      <c r="BR3344" s="96"/>
    </row>
    <row r="3345" spans="1:70" ht="30" hidden="1" customHeight="1" x14ac:dyDescent="0.35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 t="s">
        <v>108</v>
      </c>
      <c r="BM3345" s="98"/>
      <c r="BN3345" s="99"/>
      <c r="BO3345" s="123"/>
      <c r="BP3345" s="123"/>
      <c r="BQ3345" s="42"/>
      <c r="BR3345" s="96"/>
    </row>
    <row r="3346" spans="1:70" ht="30" hidden="1" customHeight="1" x14ac:dyDescent="0.35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 t="s">
        <v>108</v>
      </c>
      <c r="BM3346" s="98"/>
      <c r="BN3346" s="99"/>
      <c r="BO3346" s="123"/>
      <c r="BP3346" s="123"/>
      <c r="BQ3346" s="42"/>
      <c r="BR3346" s="96"/>
    </row>
    <row r="3347" spans="1:70" ht="30" hidden="1" customHeight="1" x14ac:dyDescent="0.35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 t="s">
        <v>108</v>
      </c>
      <c r="BM3347" s="98"/>
      <c r="BN3347" s="99"/>
      <c r="BO3347" s="123"/>
      <c r="BP3347" s="123"/>
      <c r="BQ3347" s="42"/>
      <c r="BR3347" s="96"/>
    </row>
    <row r="3348" spans="1:70" ht="30" hidden="1" customHeight="1" x14ac:dyDescent="0.35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 t="s">
        <v>108</v>
      </c>
      <c r="BM3348" s="98"/>
      <c r="BN3348" s="99"/>
      <c r="BO3348" s="123"/>
      <c r="BP3348" s="123"/>
      <c r="BQ3348" s="42"/>
      <c r="BR3348" s="96"/>
    </row>
    <row r="3349" spans="1:70" ht="30" hidden="1" customHeight="1" x14ac:dyDescent="0.35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 t="s">
        <v>108</v>
      </c>
      <c r="BM3349" s="98"/>
      <c r="BN3349" s="99"/>
      <c r="BO3349" s="123"/>
      <c r="BP3349" s="123"/>
      <c r="BQ3349" s="42"/>
      <c r="BR3349" s="96"/>
    </row>
    <row r="3350" spans="1:70" ht="30" hidden="1" customHeight="1" x14ac:dyDescent="0.35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 t="s">
        <v>108</v>
      </c>
      <c r="BM3350" s="98"/>
      <c r="BN3350" s="99"/>
      <c r="BO3350" s="123"/>
      <c r="BP3350" s="123"/>
      <c r="BQ3350" s="42"/>
      <c r="BR3350" s="96"/>
    </row>
    <row r="3351" spans="1:70" ht="30" hidden="1" customHeight="1" x14ac:dyDescent="0.35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 t="s">
        <v>108</v>
      </c>
      <c r="BM3351" s="98"/>
      <c r="BN3351" s="99"/>
      <c r="BO3351" s="123"/>
      <c r="BP3351" s="123"/>
      <c r="BQ3351" s="42"/>
      <c r="BR3351" s="96"/>
    </row>
    <row r="3352" spans="1:70" ht="30" hidden="1" customHeight="1" x14ac:dyDescent="0.35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 t="s">
        <v>108</v>
      </c>
      <c r="BM3352" s="98"/>
      <c r="BN3352" s="99"/>
      <c r="BO3352" s="123"/>
      <c r="BP3352" s="123"/>
      <c r="BQ3352" s="42"/>
      <c r="BR3352" s="96"/>
    </row>
    <row r="3353" spans="1:70" ht="30" hidden="1" customHeight="1" x14ac:dyDescent="0.35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 t="s">
        <v>108</v>
      </c>
      <c r="BM3353" s="98"/>
      <c r="BN3353" s="99"/>
      <c r="BO3353" s="123"/>
      <c r="BP3353" s="123"/>
      <c r="BQ3353" s="42"/>
      <c r="BR3353" s="96"/>
    </row>
    <row r="3354" spans="1:70" ht="30" hidden="1" customHeight="1" x14ac:dyDescent="0.35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 t="s">
        <v>108</v>
      </c>
      <c r="BM3354" s="98"/>
      <c r="BN3354" s="99"/>
      <c r="BO3354" s="123"/>
      <c r="BP3354" s="123"/>
      <c r="BQ3354" s="42"/>
      <c r="BR3354" s="96"/>
    </row>
    <row r="3355" spans="1:70" ht="30" hidden="1" customHeight="1" x14ac:dyDescent="0.35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 t="s">
        <v>108</v>
      </c>
      <c r="BM3355" s="98"/>
      <c r="BN3355" s="99"/>
      <c r="BO3355" s="123"/>
      <c r="BP3355" s="123"/>
      <c r="BQ3355" s="42"/>
      <c r="BR3355" s="96"/>
    </row>
    <row r="3356" spans="1:70" ht="30" hidden="1" customHeight="1" x14ac:dyDescent="0.35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 t="s">
        <v>108</v>
      </c>
      <c r="BM3356" s="98"/>
      <c r="BN3356" s="99"/>
      <c r="BO3356" s="123"/>
      <c r="BP3356" s="123"/>
      <c r="BQ3356" s="42"/>
      <c r="BR3356" s="96"/>
    </row>
    <row r="3357" spans="1:70" ht="30" hidden="1" customHeight="1" x14ac:dyDescent="0.35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 t="s">
        <v>108</v>
      </c>
      <c r="BM3357" s="98"/>
      <c r="BN3357" s="99"/>
      <c r="BO3357" s="123"/>
      <c r="BP3357" s="123"/>
      <c r="BQ3357" s="42"/>
      <c r="BR3357" s="96"/>
    </row>
    <row r="3358" spans="1:70" ht="30" hidden="1" customHeight="1" x14ac:dyDescent="0.35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 t="s">
        <v>108</v>
      </c>
      <c r="BM3358" s="98"/>
      <c r="BN3358" s="99"/>
      <c r="BO3358" s="123"/>
      <c r="BP3358" s="123"/>
      <c r="BQ3358" s="42"/>
      <c r="BR3358" s="96"/>
    </row>
    <row r="3359" spans="1:70" ht="30" hidden="1" customHeight="1" x14ac:dyDescent="0.35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 t="s">
        <v>108</v>
      </c>
      <c r="BM3359" s="98"/>
      <c r="BN3359" s="99"/>
      <c r="BO3359" s="123"/>
      <c r="BP3359" s="123"/>
      <c r="BQ3359" s="42"/>
      <c r="BR3359" s="96"/>
    </row>
    <row r="3360" spans="1:70" ht="30" hidden="1" customHeight="1" x14ac:dyDescent="0.35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 t="s">
        <v>108</v>
      </c>
      <c r="BM3360" s="98"/>
      <c r="BN3360" s="99"/>
      <c r="BO3360" s="123"/>
      <c r="BP3360" s="123"/>
      <c r="BQ3360" s="42"/>
      <c r="BR3360" s="96"/>
    </row>
    <row r="3361" spans="1:70" ht="30" hidden="1" customHeight="1" x14ac:dyDescent="0.35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 t="s">
        <v>108</v>
      </c>
      <c r="BM3361" s="98"/>
      <c r="BN3361" s="99"/>
      <c r="BO3361" s="123"/>
      <c r="BP3361" s="123"/>
      <c r="BQ3361" s="42"/>
      <c r="BR3361" s="96"/>
    </row>
    <row r="3362" spans="1:70" ht="30" hidden="1" customHeight="1" x14ac:dyDescent="0.35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 t="s">
        <v>108</v>
      </c>
      <c r="BM3362" s="98"/>
      <c r="BN3362" s="99"/>
      <c r="BO3362" s="123"/>
      <c r="BP3362" s="123"/>
      <c r="BQ3362" s="42"/>
      <c r="BR3362" s="96"/>
    </row>
    <row r="3363" spans="1:70" ht="30" hidden="1" customHeight="1" x14ac:dyDescent="0.35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 t="s">
        <v>108</v>
      </c>
      <c r="BM3363" s="98"/>
      <c r="BN3363" s="99"/>
      <c r="BO3363" s="123"/>
      <c r="BP3363" s="123"/>
      <c r="BQ3363" s="42"/>
      <c r="BR3363" s="96"/>
    </row>
    <row r="3364" spans="1:70" ht="30" hidden="1" customHeight="1" x14ac:dyDescent="0.35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 t="s">
        <v>108</v>
      </c>
      <c r="BM3364" s="98"/>
      <c r="BN3364" s="99"/>
      <c r="BO3364" s="123"/>
      <c r="BP3364" s="123"/>
      <c r="BQ3364" s="42"/>
      <c r="BR3364" s="96"/>
    </row>
    <row r="3365" spans="1:70" ht="30" hidden="1" customHeight="1" x14ac:dyDescent="0.35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 t="s">
        <v>108</v>
      </c>
      <c r="BM3365" s="98"/>
      <c r="BN3365" s="99"/>
      <c r="BO3365" s="123"/>
      <c r="BP3365" s="123"/>
      <c r="BQ3365" s="42"/>
      <c r="BR3365" s="96"/>
    </row>
    <row r="3366" spans="1:70" ht="30" hidden="1" customHeight="1" x14ac:dyDescent="0.35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 t="s">
        <v>108</v>
      </c>
      <c r="BM3366" s="98"/>
      <c r="BN3366" s="99"/>
      <c r="BO3366" s="123"/>
      <c r="BP3366" s="123"/>
      <c r="BQ3366" s="42"/>
      <c r="BR3366" s="96"/>
    </row>
    <row r="3367" spans="1:70" ht="30" hidden="1" customHeight="1" x14ac:dyDescent="0.35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 t="s">
        <v>108</v>
      </c>
      <c r="BM3367" s="98"/>
      <c r="BN3367" s="99"/>
      <c r="BO3367" s="123"/>
      <c r="BP3367" s="123"/>
      <c r="BQ3367" s="42"/>
      <c r="BR3367" s="96"/>
    </row>
    <row r="3368" spans="1:70" ht="30" hidden="1" customHeight="1" x14ac:dyDescent="0.35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 t="s">
        <v>108</v>
      </c>
      <c r="BM3368" s="98"/>
      <c r="BN3368" s="99"/>
      <c r="BO3368" s="123"/>
      <c r="BP3368" s="123"/>
      <c r="BQ3368" s="42"/>
      <c r="BR3368" s="96"/>
    </row>
    <row r="3369" spans="1:70" ht="30" hidden="1" customHeight="1" x14ac:dyDescent="0.35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 t="s">
        <v>108</v>
      </c>
      <c r="BM3369" s="98"/>
      <c r="BN3369" s="99"/>
      <c r="BO3369" s="123"/>
      <c r="BP3369" s="123"/>
      <c r="BQ3369" s="42"/>
      <c r="BR3369" s="96"/>
    </row>
    <row r="3370" spans="1:70" ht="30" hidden="1" customHeight="1" x14ac:dyDescent="0.35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 t="s">
        <v>108</v>
      </c>
      <c r="BM3370" s="98"/>
      <c r="BN3370" s="99"/>
      <c r="BO3370" s="123"/>
      <c r="BP3370" s="123"/>
      <c r="BQ3370" s="42"/>
      <c r="BR3370" s="96"/>
    </row>
    <row r="3371" spans="1:70" ht="30" hidden="1" customHeight="1" x14ac:dyDescent="0.35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 t="s">
        <v>108</v>
      </c>
      <c r="BM3371" s="98"/>
      <c r="BN3371" s="99"/>
      <c r="BO3371" s="123"/>
      <c r="BP3371" s="123"/>
      <c r="BQ3371" s="42"/>
      <c r="BR3371" s="96"/>
    </row>
    <row r="3372" spans="1:70" ht="30" hidden="1" customHeight="1" x14ac:dyDescent="0.35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 t="s">
        <v>108</v>
      </c>
      <c r="BM3372" s="98"/>
      <c r="BN3372" s="99"/>
      <c r="BO3372" s="123"/>
      <c r="BP3372" s="123"/>
      <c r="BQ3372" s="42"/>
      <c r="BR3372" s="96"/>
    </row>
    <row r="3373" spans="1:70" ht="30" hidden="1" customHeight="1" x14ac:dyDescent="0.35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 t="s">
        <v>108</v>
      </c>
      <c r="BM3373" s="98"/>
      <c r="BN3373" s="99"/>
      <c r="BO3373" s="123"/>
      <c r="BP3373" s="123"/>
      <c r="BQ3373" s="42"/>
      <c r="BR3373" s="96"/>
    </row>
    <row r="3374" spans="1:70" ht="30" hidden="1" customHeight="1" x14ac:dyDescent="0.35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 t="s">
        <v>108</v>
      </c>
      <c r="BM3374" s="98"/>
      <c r="BN3374" s="99"/>
      <c r="BO3374" s="123"/>
      <c r="BP3374" s="123"/>
      <c r="BQ3374" s="42"/>
      <c r="BR3374" s="96"/>
    </row>
    <row r="3375" spans="1:70" ht="30" hidden="1" customHeight="1" x14ac:dyDescent="0.35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 t="s">
        <v>108</v>
      </c>
      <c r="BM3375" s="98"/>
      <c r="BN3375" s="99"/>
      <c r="BO3375" s="123"/>
      <c r="BP3375" s="123"/>
      <c r="BQ3375" s="42"/>
      <c r="BR3375" s="96"/>
    </row>
    <row r="3376" spans="1:70" ht="30" hidden="1" customHeight="1" x14ac:dyDescent="0.35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 t="s">
        <v>108</v>
      </c>
      <c r="BM3376" s="98"/>
      <c r="BN3376" s="99"/>
      <c r="BO3376" s="123"/>
      <c r="BP3376" s="123"/>
      <c r="BQ3376" s="42"/>
      <c r="BR3376" s="96"/>
    </row>
    <row r="3377" spans="1:70" ht="30" hidden="1" customHeight="1" x14ac:dyDescent="0.35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 t="s">
        <v>108</v>
      </c>
      <c r="BM3377" s="98"/>
      <c r="BN3377" s="99"/>
      <c r="BO3377" s="123"/>
      <c r="BP3377" s="123"/>
      <c r="BQ3377" s="42"/>
      <c r="BR3377" s="96"/>
    </row>
    <row r="3378" spans="1:70" ht="30" hidden="1" customHeight="1" x14ac:dyDescent="0.35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 t="s">
        <v>108</v>
      </c>
      <c r="BM3378" s="98"/>
      <c r="BN3378" s="99"/>
      <c r="BO3378" s="123"/>
      <c r="BP3378" s="123"/>
      <c r="BQ3378" s="42"/>
      <c r="BR3378" s="96"/>
    </row>
    <row r="3379" spans="1:70" ht="30" hidden="1" customHeight="1" x14ac:dyDescent="0.35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 t="s">
        <v>108</v>
      </c>
      <c r="BM3379" s="98"/>
      <c r="BN3379" s="99"/>
      <c r="BO3379" s="123"/>
      <c r="BP3379" s="123"/>
      <c r="BQ3379" s="42"/>
      <c r="BR3379" s="96"/>
    </row>
    <row r="3380" spans="1:70" ht="30" hidden="1" customHeight="1" x14ac:dyDescent="0.35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 t="s">
        <v>108</v>
      </c>
      <c r="BM3380" s="98"/>
      <c r="BN3380" s="99"/>
      <c r="BO3380" s="123"/>
      <c r="BP3380" s="123"/>
      <c r="BQ3380" s="42"/>
      <c r="BR3380" s="96"/>
    </row>
    <row r="3381" spans="1:70" ht="30" hidden="1" customHeight="1" x14ac:dyDescent="0.35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 t="s">
        <v>108</v>
      </c>
      <c r="BM3381" s="98"/>
      <c r="BN3381" s="99"/>
      <c r="BO3381" s="123"/>
      <c r="BP3381" s="123"/>
      <c r="BQ3381" s="42"/>
      <c r="BR3381" s="96"/>
    </row>
    <row r="3382" spans="1:70" ht="30" hidden="1" customHeight="1" x14ac:dyDescent="0.35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 t="s">
        <v>108</v>
      </c>
      <c r="BM3382" s="98"/>
      <c r="BN3382" s="99"/>
      <c r="BO3382" s="123"/>
      <c r="BP3382" s="123"/>
      <c r="BQ3382" s="42"/>
      <c r="BR3382" s="96"/>
    </row>
    <row r="3383" spans="1:70" ht="30" hidden="1" customHeight="1" x14ac:dyDescent="0.35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 t="s">
        <v>108</v>
      </c>
      <c r="BM3383" s="98"/>
      <c r="BN3383" s="99"/>
      <c r="BO3383" s="123"/>
      <c r="BP3383" s="123"/>
      <c r="BQ3383" s="42"/>
      <c r="BR3383" s="96"/>
    </row>
    <row r="3384" spans="1:70" ht="30" hidden="1" customHeight="1" x14ac:dyDescent="0.35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 t="s">
        <v>108</v>
      </c>
      <c r="BM3384" s="98"/>
      <c r="BN3384" s="99"/>
      <c r="BO3384" s="123"/>
      <c r="BP3384" s="123"/>
      <c r="BQ3384" s="42"/>
      <c r="BR3384" s="96"/>
    </row>
    <row r="3385" spans="1:70" ht="30" hidden="1" customHeight="1" x14ac:dyDescent="0.35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 t="s">
        <v>108</v>
      </c>
      <c r="BM3385" s="98"/>
      <c r="BN3385" s="99"/>
      <c r="BO3385" s="123"/>
      <c r="BP3385" s="123"/>
      <c r="BQ3385" s="42"/>
      <c r="BR3385" s="96"/>
    </row>
    <row r="3386" spans="1:70" ht="30" hidden="1" customHeight="1" x14ac:dyDescent="0.35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 t="s">
        <v>108</v>
      </c>
      <c r="BM3386" s="98"/>
      <c r="BN3386" s="99"/>
      <c r="BO3386" s="123"/>
      <c r="BP3386" s="123"/>
      <c r="BQ3386" s="42"/>
      <c r="BR3386" s="96"/>
    </row>
    <row r="3387" spans="1:70" ht="30" hidden="1" customHeight="1" x14ac:dyDescent="0.35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 t="s">
        <v>108</v>
      </c>
      <c r="BM3387" s="98"/>
      <c r="BN3387" s="99"/>
      <c r="BO3387" s="123"/>
      <c r="BP3387" s="123"/>
      <c r="BQ3387" s="42"/>
      <c r="BR3387" s="96"/>
    </row>
    <row r="3388" spans="1:70" ht="30" hidden="1" customHeight="1" x14ac:dyDescent="0.35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 t="s">
        <v>108</v>
      </c>
      <c r="BM3388" s="98"/>
      <c r="BN3388" s="99"/>
      <c r="BO3388" s="123"/>
      <c r="BP3388" s="123"/>
      <c r="BQ3388" s="42"/>
      <c r="BR3388" s="96"/>
    </row>
    <row r="3389" spans="1:70" ht="30" hidden="1" customHeight="1" x14ac:dyDescent="0.35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 t="s">
        <v>108</v>
      </c>
      <c r="BM3389" s="98"/>
      <c r="BN3389" s="99"/>
      <c r="BO3389" s="123"/>
      <c r="BP3389" s="123"/>
      <c r="BQ3389" s="42"/>
      <c r="BR3389" s="96"/>
    </row>
    <row r="3390" spans="1:70" ht="30" hidden="1" customHeight="1" x14ac:dyDescent="0.35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 t="s">
        <v>108</v>
      </c>
      <c r="BM3390" s="98"/>
      <c r="BN3390" s="99"/>
      <c r="BO3390" s="123"/>
      <c r="BP3390" s="123"/>
      <c r="BQ3390" s="42"/>
      <c r="BR3390" s="96"/>
    </row>
    <row r="3391" spans="1:70" ht="30" hidden="1" customHeight="1" x14ac:dyDescent="0.35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 t="s">
        <v>108</v>
      </c>
      <c r="BM3391" s="98"/>
      <c r="BN3391" s="99"/>
      <c r="BO3391" s="123"/>
      <c r="BP3391" s="123"/>
      <c r="BQ3391" s="42"/>
      <c r="BR3391" s="96"/>
    </row>
    <row r="3392" spans="1:70" ht="30" hidden="1" customHeight="1" x14ac:dyDescent="0.35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 t="s">
        <v>108</v>
      </c>
      <c r="BM3392" s="98"/>
      <c r="BN3392" s="99"/>
      <c r="BO3392" s="123"/>
      <c r="BP3392" s="123"/>
      <c r="BQ3392" s="42"/>
      <c r="BR3392" s="96"/>
    </row>
    <row r="3393" spans="1:70" ht="30" hidden="1" customHeight="1" x14ac:dyDescent="0.35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 t="s">
        <v>108</v>
      </c>
      <c r="BM3393" s="98"/>
      <c r="BN3393" s="99"/>
      <c r="BO3393" s="123"/>
      <c r="BP3393" s="123"/>
      <c r="BQ3393" s="42"/>
      <c r="BR3393" s="96"/>
    </row>
    <row r="3394" spans="1:70" ht="30" hidden="1" customHeight="1" x14ac:dyDescent="0.35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 t="s">
        <v>108</v>
      </c>
      <c r="BM3394" s="98"/>
      <c r="BN3394" s="99"/>
      <c r="BO3394" s="123"/>
      <c r="BP3394" s="123"/>
      <c r="BQ3394" s="42"/>
      <c r="BR3394" s="96"/>
    </row>
    <row r="3395" spans="1:70" ht="30" hidden="1" customHeight="1" x14ac:dyDescent="0.35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 t="s">
        <v>108</v>
      </c>
      <c r="BM3395" s="98"/>
      <c r="BN3395" s="99"/>
      <c r="BO3395" s="123"/>
      <c r="BP3395" s="123"/>
      <c r="BQ3395" s="42"/>
      <c r="BR3395" s="96"/>
    </row>
    <row r="3396" spans="1:70" ht="30" hidden="1" customHeight="1" x14ac:dyDescent="0.35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 t="s">
        <v>108</v>
      </c>
      <c r="BM3396" s="98"/>
      <c r="BN3396" s="99"/>
      <c r="BO3396" s="123"/>
      <c r="BP3396" s="123"/>
      <c r="BQ3396" s="42"/>
      <c r="BR3396" s="96"/>
    </row>
    <row r="3397" spans="1:70" ht="30" hidden="1" customHeight="1" x14ac:dyDescent="0.35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 t="s">
        <v>108</v>
      </c>
      <c r="BM3397" s="98"/>
      <c r="BN3397" s="99"/>
      <c r="BO3397" s="123"/>
      <c r="BP3397" s="123"/>
      <c r="BQ3397" s="42"/>
      <c r="BR3397" s="96"/>
    </row>
    <row r="3398" spans="1:70" ht="30" hidden="1" customHeight="1" x14ac:dyDescent="0.35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 t="s">
        <v>108</v>
      </c>
      <c r="BM3398" s="98"/>
      <c r="BN3398" s="99"/>
      <c r="BO3398" s="123"/>
      <c r="BP3398" s="123"/>
      <c r="BQ3398" s="42"/>
      <c r="BR3398" s="96"/>
    </row>
    <row r="3399" spans="1:70" ht="30" hidden="1" customHeight="1" x14ac:dyDescent="0.35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 t="s">
        <v>108</v>
      </c>
      <c r="BM3399" s="98"/>
      <c r="BN3399" s="99"/>
      <c r="BO3399" s="123"/>
      <c r="BP3399" s="123"/>
      <c r="BQ3399" s="42"/>
      <c r="BR3399" s="96"/>
    </row>
    <row r="3400" spans="1:70" ht="30" hidden="1" customHeight="1" x14ac:dyDescent="0.35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 t="s">
        <v>108</v>
      </c>
      <c r="BM3400" s="98"/>
      <c r="BN3400" s="99"/>
      <c r="BO3400" s="123"/>
      <c r="BP3400" s="123"/>
      <c r="BQ3400" s="42"/>
      <c r="BR3400" s="96"/>
    </row>
    <row r="3401" spans="1:70" ht="30" hidden="1" customHeight="1" x14ac:dyDescent="0.35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 t="s">
        <v>108</v>
      </c>
      <c r="BM3401" s="98"/>
      <c r="BN3401" s="99"/>
      <c r="BO3401" s="123"/>
      <c r="BP3401" s="123"/>
      <c r="BQ3401" s="42"/>
      <c r="BR3401" s="96"/>
    </row>
    <row r="3402" spans="1:70" ht="30" hidden="1" customHeight="1" x14ac:dyDescent="0.35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 t="s">
        <v>108</v>
      </c>
      <c r="BM3402" s="98"/>
      <c r="BN3402" s="99"/>
      <c r="BO3402" s="123"/>
      <c r="BP3402" s="123"/>
      <c r="BQ3402" s="42"/>
      <c r="BR3402" s="96"/>
    </row>
    <row r="3403" spans="1:70" ht="30" hidden="1" customHeight="1" x14ac:dyDescent="0.35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 t="s">
        <v>108</v>
      </c>
      <c r="BM3403" s="98"/>
      <c r="BN3403" s="99"/>
      <c r="BO3403" s="123"/>
      <c r="BP3403" s="123"/>
      <c r="BQ3403" s="42"/>
      <c r="BR3403" s="96"/>
    </row>
    <row r="3404" spans="1:70" ht="30" hidden="1" customHeight="1" x14ac:dyDescent="0.35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 t="s">
        <v>108</v>
      </c>
      <c r="BM3404" s="98"/>
      <c r="BN3404" s="99"/>
      <c r="BO3404" s="123"/>
      <c r="BP3404" s="123"/>
      <c r="BQ3404" s="42"/>
      <c r="BR3404" s="96"/>
    </row>
    <row r="3405" spans="1:70" ht="30" hidden="1" customHeight="1" x14ac:dyDescent="0.35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 t="s">
        <v>108</v>
      </c>
      <c r="BM3405" s="98"/>
      <c r="BN3405" s="99"/>
      <c r="BO3405" s="123"/>
      <c r="BP3405" s="123"/>
      <c r="BQ3405" s="42"/>
      <c r="BR3405" s="96"/>
    </row>
    <row r="3406" spans="1:70" ht="30" hidden="1" customHeight="1" x14ac:dyDescent="0.35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 t="s">
        <v>108</v>
      </c>
      <c r="BM3406" s="98"/>
      <c r="BN3406" s="99"/>
      <c r="BO3406" s="123"/>
      <c r="BP3406" s="123"/>
      <c r="BQ3406" s="42"/>
      <c r="BR3406" s="96"/>
    </row>
    <row r="3407" spans="1:70" ht="30" hidden="1" customHeight="1" x14ac:dyDescent="0.35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 t="s">
        <v>108</v>
      </c>
      <c r="BM3407" s="98"/>
      <c r="BN3407" s="99"/>
      <c r="BO3407" s="123"/>
      <c r="BP3407" s="123"/>
      <c r="BQ3407" s="42"/>
      <c r="BR3407" s="96"/>
    </row>
    <row r="3408" spans="1:70" ht="30" hidden="1" customHeight="1" x14ac:dyDescent="0.35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 t="s">
        <v>108</v>
      </c>
      <c r="BM3408" s="98"/>
      <c r="BN3408" s="99"/>
      <c r="BO3408" s="123"/>
      <c r="BP3408" s="123"/>
      <c r="BQ3408" s="42"/>
      <c r="BR3408" s="96"/>
    </row>
    <row r="3409" spans="1:70" ht="30" hidden="1" customHeight="1" x14ac:dyDescent="0.35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 t="s">
        <v>108</v>
      </c>
      <c r="BM3409" s="98"/>
      <c r="BN3409" s="99"/>
      <c r="BO3409" s="123"/>
      <c r="BP3409" s="123"/>
      <c r="BQ3409" s="42"/>
      <c r="BR3409" s="96"/>
    </row>
    <row r="3410" spans="1:70" ht="30" hidden="1" customHeight="1" x14ac:dyDescent="0.35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 t="s">
        <v>108</v>
      </c>
      <c r="BM3410" s="98"/>
      <c r="BN3410" s="99"/>
      <c r="BO3410" s="123"/>
      <c r="BP3410" s="123"/>
      <c r="BQ3410" s="42"/>
      <c r="BR3410" s="96"/>
    </row>
    <row r="3411" spans="1:70" ht="30" hidden="1" customHeight="1" x14ac:dyDescent="0.35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 t="s">
        <v>108</v>
      </c>
      <c r="BM3411" s="98"/>
      <c r="BN3411" s="99"/>
      <c r="BO3411" s="123"/>
      <c r="BP3411" s="123"/>
      <c r="BQ3411" s="42"/>
      <c r="BR3411" s="96"/>
    </row>
    <row r="3412" spans="1:70" ht="30" hidden="1" customHeight="1" x14ac:dyDescent="0.35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 t="s">
        <v>108</v>
      </c>
      <c r="BM3412" s="98"/>
      <c r="BN3412" s="99"/>
      <c r="BO3412" s="123"/>
      <c r="BP3412" s="123"/>
      <c r="BQ3412" s="42"/>
      <c r="BR3412" s="96"/>
    </row>
    <row r="3413" spans="1:70" ht="30" hidden="1" customHeight="1" x14ac:dyDescent="0.35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 t="s">
        <v>108</v>
      </c>
      <c r="BM3413" s="98"/>
      <c r="BN3413" s="99"/>
      <c r="BO3413" s="123"/>
      <c r="BP3413" s="123"/>
      <c r="BQ3413" s="42"/>
      <c r="BR3413" s="96"/>
    </row>
    <row r="3414" spans="1:70" ht="30" hidden="1" customHeight="1" x14ac:dyDescent="0.35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 t="s">
        <v>108</v>
      </c>
      <c r="BM3414" s="98"/>
      <c r="BN3414" s="99"/>
      <c r="BO3414" s="123"/>
      <c r="BP3414" s="123"/>
      <c r="BQ3414" s="42"/>
      <c r="BR3414" s="96"/>
    </row>
    <row r="3415" spans="1:70" ht="30" hidden="1" customHeight="1" x14ac:dyDescent="0.35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 t="s">
        <v>108</v>
      </c>
      <c r="BM3415" s="98"/>
      <c r="BN3415" s="99"/>
      <c r="BO3415" s="123"/>
      <c r="BP3415" s="123"/>
      <c r="BQ3415" s="42"/>
      <c r="BR3415" s="96"/>
    </row>
    <row r="3416" spans="1:70" ht="30" hidden="1" customHeight="1" x14ac:dyDescent="0.35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 t="s">
        <v>108</v>
      </c>
      <c r="BM3416" s="98"/>
      <c r="BN3416" s="99"/>
      <c r="BO3416" s="123"/>
      <c r="BP3416" s="123"/>
      <c r="BQ3416" s="42"/>
      <c r="BR3416" s="96"/>
    </row>
    <row r="3417" spans="1:70" ht="30" hidden="1" customHeight="1" x14ac:dyDescent="0.35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 t="s">
        <v>108</v>
      </c>
      <c r="BM3417" s="98"/>
      <c r="BN3417" s="99"/>
      <c r="BO3417" s="123"/>
      <c r="BP3417" s="123"/>
      <c r="BQ3417" s="42"/>
      <c r="BR3417" s="96"/>
    </row>
    <row r="3418" spans="1:70" ht="30" hidden="1" customHeight="1" x14ac:dyDescent="0.35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 t="s">
        <v>108</v>
      </c>
      <c r="BM3418" s="98"/>
      <c r="BN3418" s="99"/>
      <c r="BO3418" s="123"/>
      <c r="BP3418" s="123"/>
      <c r="BQ3418" s="42"/>
      <c r="BR3418" s="96"/>
    </row>
    <row r="3419" spans="1:70" ht="30" hidden="1" customHeight="1" x14ac:dyDescent="0.35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 t="s">
        <v>108</v>
      </c>
      <c r="BM3419" s="98"/>
      <c r="BN3419" s="99"/>
      <c r="BO3419" s="123"/>
      <c r="BP3419" s="123"/>
      <c r="BQ3419" s="42"/>
      <c r="BR3419" s="96"/>
    </row>
    <row r="3420" spans="1:70" ht="30" hidden="1" customHeight="1" x14ac:dyDescent="0.35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 t="s">
        <v>108</v>
      </c>
      <c r="BM3420" s="98"/>
      <c r="BN3420" s="99"/>
      <c r="BO3420" s="123"/>
      <c r="BP3420" s="123"/>
      <c r="BQ3420" s="42"/>
      <c r="BR3420" s="96"/>
    </row>
    <row r="3421" spans="1:70" ht="30" hidden="1" customHeight="1" x14ac:dyDescent="0.35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 t="s">
        <v>108</v>
      </c>
      <c r="BM3421" s="98"/>
      <c r="BN3421" s="99"/>
      <c r="BO3421" s="123"/>
      <c r="BP3421" s="123"/>
      <c r="BQ3421" s="42"/>
      <c r="BR3421" s="96"/>
    </row>
    <row r="3422" spans="1:70" ht="30" hidden="1" customHeight="1" x14ac:dyDescent="0.35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 t="s">
        <v>108</v>
      </c>
      <c r="BM3422" s="98"/>
      <c r="BN3422" s="99"/>
      <c r="BO3422" s="123"/>
      <c r="BP3422" s="123"/>
      <c r="BQ3422" s="42"/>
      <c r="BR3422" s="96"/>
    </row>
    <row r="3423" spans="1:70" ht="30" hidden="1" customHeight="1" x14ac:dyDescent="0.35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 t="s">
        <v>108</v>
      </c>
      <c r="BM3423" s="98"/>
      <c r="BN3423" s="99"/>
      <c r="BO3423" s="123"/>
      <c r="BP3423" s="123"/>
      <c r="BQ3423" s="42"/>
      <c r="BR3423" s="96"/>
    </row>
    <row r="3424" spans="1:70" ht="30" hidden="1" customHeight="1" x14ac:dyDescent="0.35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 t="s">
        <v>108</v>
      </c>
      <c r="BM3424" s="98"/>
      <c r="BN3424" s="99"/>
      <c r="BO3424" s="123"/>
      <c r="BP3424" s="123"/>
      <c r="BQ3424" s="42"/>
      <c r="BR3424" s="96"/>
    </row>
    <row r="3425" spans="1:70" ht="30" hidden="1" customHeight="1" x14ac:dyDescent="0.35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 t="s">
        <v>108</v>
      </c>
      <c r="BM3425" s="98"/>
      <c r="BN3425" s="99"/>
      <c r="BO3425" s="123"/>
      <c r="BP3425" s="123"/>
      <c r="BQ3425" s="42"/>
      <c r="BR3425" s="96"/>
    </row>
    <row r="3426" spans="1:70" ht="30" hidden="1" customHeight="1" x14ac:dyDescent="0.35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 t="s">
        <v>108</v>
      </c>
      <c r="BM3426" s="98"/>
      <c r="BN3426" s="99"/>
      <c r="BO3426" s="123"/>
      <c r="BP3426" s="123"/>
      <c r="BQ3426" s="42"/>
      <c r="BR3426" s="96"/>
    </row>
    <row r="3427" spans="1:70" ht="30" hidden="1" customHeight="1" x14ac:dyDescent="0.35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 t="s">
        <v>108</v>
      </c>
      <c r="BM3427" s="98"/>
      <c r="BN3427" s="99"/>
      <c r="BO3427" s="123"/>
      <c r="BP3427" s="123"/>
      <c r="BQ3427" s="42"/>
      <c r="BR3427" s="96"/>
    </row>
    <row r="3428" spans="1:70" ht="30" hidden="1" customHeight="1" x14ac:dyDescent="0.35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 t="s">
        <v>108</v>
      </c>
      <c r="BM3428" s="98"/>
      <c r="BN3428" s="99"/>
      <c r="BO3428" s="123"/>
      <c r="BP3428" s="123"/>
      <c r="BQ3428" s="42"/>
      <c r="BR3428" s="96"/>
    </row>
    <row r="3429" spans="1:70" ht="30" hidden="1" customHeight="1" x14ac:dyDescent="0.35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 t="s">
        <v>108</v>
      </c>
      <c r="BM3429" s="98"/>
      <c r="BN3429" s="99"/>
      <c r="BO3429" s="123"/>
      <c r="BP3429" s="123"/>
      <c r="BQ3429" s="42"/>
      <c r="BR3429" s="96"/>
    </row>
    <row r="3430" spans="1:70" ht="30" hidden="1" customHeight="1" x14ac:dyDescent="0.35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 t="s">
        <v>108</v>
      </c>
      <c r="BM3430" s="98"/>
      <c r="BN3430" s="99"/>
      <c r="BO3430" s="123"/>
      <c r="BP3430" s="123"/>
      <c r="BQ3430" s="42"/>
      <c r="BR3430" s="96"/>
    </row>
    <row r="3431" spans="1:70" ht="30" hidden="1" customHeight="1" x14ac:dyDescent="0.35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 t="s">
        <v>108</v>
      </c>
      <c r="BM3431" s="98"/>
      <c r="BN3431" s="99"/>
      <c r="BO3431" s="123"/>
      <c r="BP3431" s="123"/>
      <c r="BQ3431" s="42"/>
      <c r="BR3431" s="96"/>
    </row>
    <row r="3432" spans="1:70" ht="30" hidden="1" customHeight="1" x14ac:dyDescent="0.35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 t="s">
        <v>108</v>
      </c>
      <c r="BM3432" s="98"/>
      <c r="BN3432" s="99"/>
      <c r="BO3432" s="123"/>
      <c r="BP3432" s="123"/>
      <c r="BQ3432" s="42"/>
      <c r="BR3432" s="96"/>
    </row>
    <row r="3433" spans="1:70" ht="30" hidden="1" customHeight="1" x14ac:dyDescent="0.35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 t="s">
        <v>108</v>
      </c>
      <c r="BM3433" s="98"/>
      <c r="BN3433" s="99"/>
      <c r="BO3433" s="123"/>
      <c r="BP3433" s="123"/>
      <c r="BQ3433" s="42"/>
      <c r="BR3433" s="96"/>
    </row>
    <row r="3434" spans="1:70" ht="30" hidden="1" customHeight="1" x14ac:dyDescent="0.35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 t="s">
        <v>108</v>
      </c>
      <c r="BM3434" s="98"/>
      <c r="BN3434" s="99"/>
      <c r="BO3434" s="123"/>
      <c r="BP3434" s="123"/>
      <c r="BQ3434" s="42"/>
      <c r="BR3434" s="96"/>
    </row>
    <row r="3435" spans="1:70" ht="30" hidden="1" customHeight="1" x14ac:dyDescent="0.35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 t="s">
        <v>108</v>
      </c>
      <c r="BM3435" s="98"/>
      <c r="BN3435" s="99"/>
      <c r="BO3435" s="123"/>
      <c r="BP3435" s="123"/>
      <c r="BQ3435" s="42"/>
      <c r="BR3435" s="96"/>
    </row>
    <row r="3436" spans="1:70" ht="30" hidden="1" customHeight="1" x14ac:dyDescent="0.35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 t="s">
        <v>108</v>
      </c>
      <c r="BM3436" s="98"/>
      <c r="BN3436" s="99"/>
      <c r="BO3436" s="123"/>
      <c r="BP3436" s="123"/>
      <c r="BQ3436" s="42"/>
      <c r="BR3436" s="96"/>
    </row>
    <row r="3437" spans="1:70" ht="30" hidden="1" customHeight="1" x14ac:dyDescent="0.35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 t="s">
        <v>108</v>
      </c>
      <c r="BM3437" s="98"/>
      <c r="BN3437" s="99"/>
      <c r="BO3437" s="123"/>
      <c r="BP3437" s="123"/>
      <c r="BQ3437" s="42"/>
      <c r="BR3437" s="96"/>
    </row>
    <row r="3438" spans="1:70" ht="30" hidden="1" customHeight="1" x14ac:dyDescent="0.35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 t="s">
        <v>108</v>
      </c>
      <c r="BM3438" s="98"/>
      <c r="BN3438" s="99"/>
      <c r="BO3438" s="123"/>
      <c r="BP3438" s="123"/>
      <c r="BQ3438" s="42"/>
      <c r="BR3438" s="96"/>
    </row>
    <row r="3439" spans="1:70" ht="30" hidden="1" customHeight="1" x14ac:dyDescent="0.35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 t="s">
        <v>108</v>
      </c>
      <c r="BM3439" s="98"/>
      <c r="BN3439" s="99"/>
      <c r="BO3439" s="123"/>
      <c r="BP3439" s="123"/>
      <c r="BQ3439" s="42"/>
      <c r="BR3439" s="96"/>
    </row>
    <row r="3440" spans="1:70" ht="30" hidden="1" customHeight="1" x14ac:dyDescent="0.35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 t="s">
        <v>108</v>
      </c>
      <c r="BM3440" s="98"/>
      <c r="BN3440" s="99"/>
      <c r="BO3440" s="123"/>
      <c r="BP3440" s="123"/>
      <c r="BQ3440" s="42"/>
      <c r="BR3440" s="96"/>
    </row>
    <row r="3441" spans="1:70" ht="30" hidden="1" customHeight="1" x14ac:dyDescent="0.35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 t="s">
        <v>108</v>
      </c>
      <c r="BM3441" s="98"/>
      <c r="BN3441" s="99"/>
      <c r="BO3441" s="123"/>
      <c r="BP3441" s="123"/>
      <c r="BQ3441" s="42"/>
      <c r="BR3441" s="96"/>
    </row>
    <row r="3442" spans="1:70" ht="30" hidden="1" customHeight="1" x14ac:dyDescent="0.35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 t="s">
        <v>108</v>
      </c>
      <c r="BM3442" s="98"/>
      <c r="BN3442" s="99"/>
      <c r="BO3442" s="123"/>
      <c r="BP3442" s="123"/>
      <c r="BQ3442" s="42"/>
      <c r="BR3442" s="96"/>
    </row>
    <row r="3443" spans="1:70" ht="30" hidden="1" customHeight="1" x14ac:dyDescent="0.35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 t="s">
        <v>108</v>
      </c>
      <c r="BM3443" s="98"/>
      <c r="BN3443" s="99"/>
      <c r="BO3443" s="123"/>
      <c r="BP3443" s="123"/>
      <c r="BQ3443" s="42"/>
      <c r="BR3443" s="96"/>
    </row>
    <row r="3444" spans="1:70" ht="30" hidden="1" customHeight="1" x14ac:dyDescent="0.35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 t="s">
        <v>108</v>
      </c>
      <c r="BM3444" s="98"/>
      <c r="BN3444" s="99"/>
      <c r="BO3444" s="123"/>
      <c r="BP3444" s="123"/>
      <c r="BQ3444" s="42"/>
      <c r="BR3444" s="96"/>
    </row>
    <row r="3445" spans="1:70" ht="30" hidden="1" customHeight="1" x14ac:dyDescent="0.35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 t="s">
        <v>108</v>
      </c>
      <c r="BM3445" s="98"/>
      <c r="BN3445" s="99"/>
      <c r="BO3445" s="123"/>
      <c r="BP3445" s="123"/>
      <c r="BQ3445" s="42"/>
      <c r="BR3445" s="96"/>
    </row>
    <row r="3446" spans="1:70" ht="30" hidden="1" customHeight="1" x14ac:dyDescent="0.35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 t="s">
        <v>108</v>
      </c>
      <c r="BM3446" s="98"/>
      <c r="BN3446" s="99"/>
      <c r="BO3446" s="123"/>
      <c r="BP3446" s="123"/>
      <c r="BQ3446" s="42"/>
      <c r="BR3446" s="96"/>
    </row>
    <row r="3447" spans="1:70" ht="30" hidden="1" customHeight="1" x14ac:dyDescent="0.35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 t="s">
        <v>108</v>
      </c>
      <c r="BM3447" s="98"/>
      <c r="BN3447" s="99"/>
      <c r="BO3447" s="123"/>
      <c r="BP3447" s="123"/>
      <c r="BQ3447" s="42"/>
      <c r="BR3447" s="96"/>
    </row>
    <row r="3448" spans="1:70" ht="30" hidden="1" customHeight="1" x14ac:dyDescent="0.35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 t="s">
        <v>108</v>
      </c>
      <c r="BM3448" s="98"/>
      <c r="BN3448" s="99"/>
      <c r="BO3448" s="123"/>
      <c r="BP3448" s="123"/>
      <c r="BQ3448" s="42"/>
      <c r="BR3448" s="96"/>
    </row>
    <row r="3449" spans="1:70" ht="30" hidden="1" customHeight="1" x14ac:dyDescent="0.35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 t="s">
        <v>108</v>
      </c>
      <c r="BM3449" s="98"/>
      <c r="BN3449" s="99"/>
      <c r="BO3449" s="123"/>
      <c r="BP3449" s="123"/>
      <c r="BQ3449" s="42"/>
      <c r="BR3449" s="96"/>
    </row>
    <row r="3450" spans="1:70" ht="30" hidden="1" customHeight="1" x14ac:dyDescent="0.35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 t="s">
        <v>108</v>
      </c>
      <c r="BM3450" s="98"/>
      <c r="BN3450" s="99"/>
      <c r="BO3450" s="123"/>
      <c r="BP3450" s="123"/>
      <c r="BQ3450" s="42"/>
      <c r="BR3450" s="96"/>
    </row>
    <row r="3451" spans="1:70" ht="30" hidden="1" customHeight="1" x14ac:dyDescent="0.35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 t="s">
        <v>108</v>
      </c>
      <c r="BM3451" s="98"/>
      <c r="BN3451" s="99"/>
      <c r="BO3451" s="123"/>
      <c r="BP3451" s="123"/>
      <c r="BQ3451" s="42"/>
      <c r="BR3451" s="96"/>
    </row>
    <row r="3452" spans="1:70" ht="30" hidden="1" customHeight="1" x14ac:dyDescent="0.35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 t="s">
        <v>108</v>
      </c>
      <c r="BM3452" s="98"/>
      <c r="BN3452" s="99"/>
      <c r="BO3452" s="123"/>
      <c r="BP3452" s="123"/>
      <c r="BQ3452" s="42"/>
      <c r="BR3452" s="96"/>
    </row>
    <row r="3453" spans="1:70" ht="30" hidden="1" customHeight="1" x14ac:dyDescent="0.35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 t="s">
        <v>108</v>
      </c>
      <c r="BM3453" s="98"/>
      <c r="BN3453" s="99"/>
      <c r="BO3453" s="123"/>
      <c r="BP3453" s="123"/>
      <c r="BQ3453" s="42"/>
      <c r="BR3453" s="96"/>
    </row>
    <row r="3454" spans="1:70" ht="30" hidden="1" customHeight="1" x14ac:dyDescent="0.35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 t="s">
        <v>108</v>
      </c>
      <c r="BM3454" s="98"/>
      <c r="BN3454" s="99"/>
      <c r="BO3454" s="123"/>
      <c r="BP3454" s="123"/>
      <c r="BQ3454" s="42"/>
      <c r="BR3454" s="96"/>
    </row>
    <row r="3455" spans="1:70" ht="30" hidden="1" customHeight="1" x14ac:dyDescent="0.35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 t="s">
        <v>108</v>
      </c>
      <c r="BM3455" s="98"/>
      <c r="BN3455" s="99"/>
      <c r="BO3455" s="123"/>
      <c r="BP3455" s="123"/>
      <c r="BQ3455" s="42"/>
      <c r="BR3455" s="96"/>
    </row>
    <row r="3456" spans="1:70" ht="30" hidden="1" customHeight="1" x14ac:dyDescent="0.35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 t="s">
        <v>108</v>
      </c>
      <c r="BM3456" s="98"/>
      <c r="BN3456" s="99"/>
      <c r="BO3456" s="123"/>
      <c r="BP3456" s="123"/>
      <c r="BQ3456" s="42"/>
      <c r="BR3456" s="96"/>
    </row>
    <row r="3457" spans="1:70" ht="30" hidden="1" customHeight="1" x14ac:dyDescent="0.35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 t="s">
        <v>108</v>
      </c>
      <c r="BM3457" s="98"/>
      <c r="BN3457" s="99"/>
      <c r="BO3457" s="123"/>
      <c r="BP3457" s="123"/>
      <c r="BQ3457" s="42"/>
      <c r="BR3457" s="96"/>
    </row>
    <row r="3458" spans="1:70" ht="30" hidden="1" customHeight="1" x14ac:dyDescent="0.35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 t="s">
        <v>108</v>
      </c>
      <c r="BM3458" s="98"/>
      <c r="BN3458" s="99"/>
      <c r="BO3458" s="123"/>
      <c r="BP3458" s="123"/>
      <c r="BQ3458" s="42"/>
      <c r="BR3458" s="96"/>
    </row>
    <row r="3459" spans="1:70" ht="30" hidden="1" customHeight="1" x14ac:dyDescent="0.35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 t="s">
        <v>108</v>
      </c>
      <c r="BM3459" s="98"/>
      <c r="BN3459" s="99"/>
      <c r="BO3459" s="123"/>
      <c r="BP3459" s="123"/>
      <c r="BQ3459" s="42"/>
      <c r="BR3459" s="96"/>
    </row>
    <row r="3460" spans="1:70" ht="30" hidden="1" customHeight="1" x14ac:dyDescent="0.35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 t="s">
        <v>108</v>
      </c>
      <c r="BM3460" s="98"/>
      <c r="BN3460" s="99"/>
      <c r="BO3460" s="123"/>
      <c r="BP3460" s="123"/>
      <c r="BQ3460" s="42"/>
      <c r="BR3460" s="96"/>
    </row>
    <row r="3461" spans="1:70" ht="30" hidden="1" customHeight="1" x14ac:dyDescent="0.35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 t="s">
        <v>108</v>
      </c>
      <c r="BM3461" s="98"/>
      <c r="BN3461" s="99"/>
      <c r="BO3461" s="123"/>
      <c r="BP3461" s="123"/>
      <c r="BQ3461" s="42"/>
      <c r="BR3461" s="96"/>
    </row>
    <row r="3462" spans="1:70" ht="30" hidden="1" customHeight="1" x14ac:dyDescent="0.35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 t="s">
        <v>108</v>
      </c>
      <c r="BM3462" s="98"/>
      <c r="BN3462" s="99"/>
      <c r="BO3462" s="123"/>
      <c r="BP3462" s="123"/>
      <c r="BQ3462" s="42"/>
      <c r="BR3462" s="96"/>
    </row>
    <row r="3463" spans="1:70" ht="30" hidden="1" customHeight="1" x14ac:dyDescent="0.35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 t="s">
        <v>108</v>
      </c>
      <c r="BM3463" s="98"/>
      <c r="BN3463" s="99"/>
      <c r="BO3463" s="123"/>
      <c r="BP3463" s="123"/>
      <c r="BQ3463" s="42"/>
      <c r="BR3463" s="96"/>
    </row>
    <row r="3464" spans="1:70" ht="30" hidden="1" customHeight="1" x14ac:dyDescent="0.35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 t="s">
        <v>108</v>
      </c>
      <c r="BM3464" s="98"/>
      <c r="BN3464" s="99"/>
      <c r="BO3464" s="123"/>
      <c r="BP3464" s="123"/>
      <c r="BQ3464" s="42"/>
      <c r="BR3464" s="96"/>
    </row>
    <row r="3465" spans="1:70" ht="30" hidden="1" customHeight="1" x14ac:dyDescent="0.35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 t="s">
        <v>108</v>
      </c>
      <c r="BM3465" s="98"/>
      <c r="BN3465" s="99"/>
      <c r="BO3465" s="123"/>
      <c r="BP3465" s="123"/>
      <c r="BQ3465" s="42"/>
      <c r="BR3465" s="96"/>
    </row>
    <row r="3466" spans="1:70" ht="30" hidden="1" customHeight="1" x14ac:dyDescent="0.35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 t="s">
        <v>108</v>
      </c>
      <c r="BM3466" s="98"/>
      <c r="BN3466" s="99"/>
      <c r="BO3466" s="123"/>
      <c r="BP3466" s="123"/>
      <c r="BQ3466" s="42"/>
      <c r="BR3466" s="96"/>
    </row>
    <row r="3467" spans="1:70" ht="30" hidden="1" customHeight="1" x14ac:dyDescent="0.35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 t="s">
        <v>108</v>
      </c>
      <c r="BM3467" s="98"/>
      <c r="BN3467" s="99"/>
      <c r="BO3467" s="123"/>
      <c r="BP3467" s="123"/>
      <c r="BQ3467" s="42"/>
      <c r="BR3467" s="96"/>
    </row>
    <row r="3468" spans="1:70" ht="30" hidden="1" customHeight="1" x14ac:dyDescent="0.35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 t="s">
        <v>108</v>
      </c>
      <c r="BM3468" s="98"/>
      <c r="BN3468" s="99"/>
      <c r="BO3468" s="123"/>
      <c r="BP3468" s="123"/>
      <c r="BQ3468" s="42"/>
      <c r="BR3468" s="96"/>
    </row>
    <row r="3469" spans="1:70" ht="30" hidden="1" customHeight="1" x14ac:dyDescent="0.35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 t="s">
        <v>108</v>
      </c>
      <c r="BM3469" s="98"/>
      <c r="BN3469" s="99"/>
      <c r="BO3469" s="123"/>
      <c r="BP3469" s="123"/>
      <c r="BQ3469" s="42"/>
      <c r="BR3469" s="96"/>
    </row>
    <row r="3470" spans="1:70" ht="30" hidden="1" customHeight="1" x14ac:dyDescent="0.35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 t="s">
        <v>108</v>
      </c>
      <c r="BM3470" s="98"/>
      <c r="BN3470" s="99"/>
      <c r="BO3470" s="123"/>
      <c r="BP3470" s="123"/>
      <c r="BQ3470" s="42"/>
      <c r="BR3470" s="96"/>
    </row>
    <row r="3471" spans="1:70" ht="30" hidden="1" customHeight="1" x14ac:dyDescent="0.35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 t="s">
        <v>108</v>
      </c>
      <c r="BM3471" s="98"/>
      <c r="BN3471" s="99"/>
      <c r="BO3471" s="123"/>
      <c r="BP3471" s="123"/>
      <c r="BQ3471" s="42"/>
      <c r="BR3471" s="96"/>
    </row>
    <row r="3472" spans="1:70" ht="30" hidden="1" customHeight="1" x14ac:dyDescent="0.35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 t="s">
        <v>108</v>
      </c>
      <c r="BM3472" s="98"/>
      <c r="BN3472" s="99"/>
      <c r="BO3472" s="123"/>
      <c r="BP3472" s="123"/>
      <c r="BQ3472" s="42"/>
      <c r="BR3472" s="96"/>
    </row>
    <row r="3473" spans="1:70" ht="30" hidden="1" customHeight="1" x14ac:dyDescent="0.35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 t="s">
        <v>108</v>
      </c>
      <c r="BM3473" s="98"/>
      <c r="BN3473" s="99"/>
      <c r="BO3473" s="123"/>
      <c r="BP3473" s="123"/>
      <c r="BQ3473" s="42"/>
      <c r="BR3473" s="96"/>
    </row>
    <row r="3474" spans="1:70" ht="30" hidden="1" customHeight="1" x14ac:dyDescent="0.35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 t="s">
        <v>108</v>
      </c>
      <c r="BM3474" s="98"/>
      <c r="BN3474" s="99"/>
      <c r="BO3474" s="123"/>
      <c r="BP3474" s="123"/>
      <c r="BQ3474" s="42"/>
      <c r="BR3474" s="96"/>
    </row>
    <row r="3475" spans="1:70" ht="30" hidden="1" customHeight="1" x14ac:dyDescent="0.35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 t="s">
        <v>108</v>
      </c>
      <c r="BM3475" s="98"/>
      <c r="BN3475" s="99"/>
      <c r="BO3475" s="123"/>
      <c r="BP3475" s="123"/>
      <c r="BQ3475" s="42"/>
      <c r="BR3475" s="96"/>
    </row>
    <row r="3476" spans="1:70" ht="30" hidden="1" customHeight="1" x14ac:dyDescent="0.35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 t="s">
        <v>108</v>
      </c>
      <c r="BM3476" s="98"/>
      <c r="BN3476" s="99"/>
      <c r="BO3476" s="123"/>
      <c r="BP3476" s="123"/>
      <c r="BQ3476" s="42"/>
      <c r="BR3476" s="96"/>
    </row>
    <row r="3477" spans="1:70" ht="30" hidden="1" customHeight="1" x14ac:dyDescent="0.35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 t="s">
        <v>108</v>
      </c>
      <c r="BM3477" s="98"/>
      <c r="BN3477" s="99"/>
      <c r="BO3477" s="123"/>
      <c r="BP3477" s="123"/>
      <c r="BQ3477" s="42"/>
      <c r="BR3477" s="96"/>
    </row>
    <row r="3478" spans="1:70" ht="30" hidden="1" customHeight="1" x14ac:dyDescent="0.35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 t="s">
        <v>108</v>
      </c>
      <c r="BM3478" s="98"/>
      <c r="BN3478" s="99"/>
      <c r="BO3478" s="123"/>
      <c r="BP3478" s="123"/>
      <c r="BQ3478" s="42"/>
      <c r="BR3478" s="96"/>
    </row>
    <row r="3479" spans="1:70" ht="30" hidden="1" customHeight="1" x14ac:dyDescent="0.35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 t="s">
        <v>108</v>
      </c>
      <c r="BM3479" s="98"/>
      <c r="BN3479" s="99"/>
      <c r="BO3479" s="123"/>
      <c r="BP3479" s="123"/>
      <c r="BQ3479" s="42"/>
      <c r="BR3479" s="96"/>
    </row>
    <row r="3480" spans="1:70" ht="30" hidden="1" customHeight="1" x14ac:dyDescent="0.35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 t="s">
        <v>108</v>
      </c>
      <c r="BM3480" s="98"/>
      <c r="BN3480" s="99"/>
      <c r="BO3480" s="123"/>
      <c r="BP3480" s="123"/>
      <c r="BQ3480" s="42"/>
      <c r="BR3480" s="96"/>
    </row>
    <row r="3481" spans="1:70" ht="30" hidden="1" customHeight="1" x14ac:dyDescent="0.35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 t="s">
        <v>108</v>
      </c>
      <c r="BM3481" s="98"/>
      <c r="BN3481" s="99"/>
      <c r="BO3481" s="123"/>
      <c r="BP3481" s="123"/>
      <c r="BQ3481" s="42"/>
      <c r="BR3481" s="96"/>
    </row>
    <row r="3482" spans="1:70" ht="30" hidden="1" customHeight="1" x14ac:dyDescent="0.35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 t="s">
        <v>108</v>
      </c>
      <c r="BM3482" s="98"/>
      <c r="BN3482" s="99"/>
      <c r="BO3482" s="123"/>
      <c r="BP3482" s="123"/>
      <c r="BQ3482" s="42"/>
      <c r="BR3482" s="96"/>
    </row>
    <row r="3483" spans="1:70" ht="30" hidden="1" customHeight="1" x14ac:dyDescent="0.35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 t="s">
        <v>108</v>
      </c>
      <c r="BM3483" s="98"/>
      <c r="BN3483" s="99"/>
      <c r="BO3483" s="123"/>
      <c r="BP3483" s="123"/>
      <c r="BQ3483" s="42"/>
      <c r="BR3483" s="96"/>
    </row>
    <row r="3484" spans="1:70" ht="30" hidden="1" customHeight="1" x14ac:dyDescent="0.35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 t="s">
        <v>108</v>
      </c>
      <c r="BM3484" s="98"/>
      <c r="BN3484" s="99"/>
      <c r="BO3484" s="123"/>
      <c r="BP3484" s="123"/>
      <c r="BQ3484" s="42"/>
      <c r="BR3484" s="96"/>
    </row>
    <row r="3485" spans="1:70" ht="30" hidden="1" customHeight="1" x14ac:dyDescent="0.35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 t="s">
        <v>108</v>
      </c>
      <c r="BM3485" s="98"/>
      <c r="BN3485" s="99"/>
      <c r="BO3485" s="123"/>
      <c r="BP3485" s="123"/>
      <c r="BQ3485" s="42"/>
      <c r="BR3485" s="96"/>
    </row>
    <row r="3486" spans="1:70" ht="30" hidden="1" customHeight="1" x14ac:dyDescent="0.35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 t="s">
        <v>108</v>
      </c>
      <c r="BM3486" s="98"/>
      <c r="BN3486" s="99"/>
      <c r="BO3486" s="123"/>
      <c r="BP3486" s="123"/>
      <c r="BQ3486" s="42"/>
      <c r="BR3486" s="96"/>
    </row>
    <row r="3487" spans="1:70" ht="30" hidden="1" customHeight="1" x14ac:dyDescent="0.35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 t="s">
        <v>108</v>
      </c>
      <c r="BM3487" s="98"/>
      <c r="BN3487" s="99"/>
      <c r="BO3487" s="123"/>
      <c r="BP3487" s="123"/>
      <c r="BQ3487" s="42"/>
      <c r="BR3487" s="96"/>
    </row>
    <row r="3488" spans="1:70" ht="30" hidden="1" customHeight="1" x14ac:dyDescent="0.35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 t="s">
        <v>108</v>
      </c>
      <c r="BM3488" s="98"/>
      <c r="BN3488" s="99"/>
      <c r="BO3488" s="123"/>
      <c r="BP3488" s="123"/>
      <c r="BQ3488" s="42"/>
      <c r="BR3488" s="96"/>
    </row>
    <row r="3489" spans="1:70" ht="30" hidden="1" customHeight="1" x14ac:dyDescent="0.35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 t="s">
        <v>108</v>
      </c>
      <c r="BM3489" s="98"/>
      <c r="BN3489" s="99"/>
      <c r="BO3489" s="123"/>
      <c r="BP3489" s="123"/>
      <c r="BQ3489" s="42"/>
      <c r="BR3489" s="96"/>
    </row>
    <row r="3490" spans="1:70" ht="30" hidden="1" customHeight="1" x14ac:dyDescent="0.35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 t="s">
        <v>108</v>
      </c>
      <c r="BM3490" s="98"/>
      <c r="BN3490" s="99"/>
      <c r="BO3490" s="123"/>
      <c r="BP3490" s="123"/>
      <c r="BQ3490" s="42"/>
      <c r="BR3490" s="96"/>
    </row>
    <row r="3491" spans="1:70" ht="30" hidden="1" customHeight="1" x14ac:dyDescent="0.35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 t="s">
        <v>108</v>
      </c>
      <c r="BM3491" s="98"/>
      <c r="BN3491" s="99"/>
      <c r="BO3491" s="123"/>
      <c r="BP3491" s="123"/>
      <c r="BQ3491" s="42"/>
      <c r="BR3491" s="96"/>
    </row>
    <row r="3492" spans="1:70" ht="30" hidden="1" customHeight="1" x14ac:dyDescent="0.35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 t="s">
        <v>108</v>
      </c>
      <c r="BM3492" s="98"/>
      <c r="BN3492" s="99"/>
      <c r="BO3492" s="123"/>
      <c r="BP3492" s="123"/>
      <c r="BQ3492" s="42"/>
      <c r="BR3492" s="96"/>
    </row>
    <row r="3493" spans="1:70" ht="30" hidden="1" customHeight="1" x14ac:dyDescent="0.35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 t="s">
        <v>108</v>
      </c>
      <c r="BM3493" s="98"/>
      <c r="BN3493" s="99"/>
      <c r="BO3493" s="123"/>
      <c r="BP3493" s="123"/>
      <c r="BQ3493" s="42"/>
      <c r="BR3493" s="96"/>
    </row>
    <row r="3494" spans="1:70" ht="30" hidden="1" customHeight="1" x14ac:dyDescent="0.35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 t="s">
        <v>108</v>
      </c>
      <c r="BM3494" s="98"/>
      <c r="BN3494" s="99"/>
      <c r="BO3494" s="123"/>
      <c r="BP3494" s="123"/>
      <c r="BQ3494" s="42"/>
      <c r="BR3494" s="96"/>
    </row>
    <row r="3495" spans="1:70" ht="30" hidden="1" customHeight="1" x14ac:dyDescent="0.35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 t="s">
        <v>108</v>
      </c>
      <c r="BM3495" s="98"/>
      <c r="BN3495" s="99"/>
      <c r="BO3495" s="123"/>
      <c r="BP3495" s="123"/>
      <c r="BQ3495" s="42"/>
      <c r="BR3495" s="96"/>
    </row>
    <row r="3496" spans="1:70" ht="30" hidden="1" customHeight="1" x14ac:dyDescent="0.35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 t="s">
        <v>108</v>
      </c>
      <c r="BM3496" s="98"/>
      <c r="BN3496" s="99"/>
      <c r="BO3496" s="123"/>
      <c r="BP3496" s="123"/>
      <c r="BQ3496" s="42"/>
      <c r="BR3496" s="96"/>
    </row>
    <row r="3497" spans="1:70" ht="30" hidden="1" customHeight="1" x14ac:dyDescent="0.35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 t="s">
        <v>108</v>
      </c>
      <c r="BM3497" s="98"/>
      <c r="BN3497" s="99"/>
      <c r="BO3497" s="123"/>
      <c r="BP3497" s="123"/>
      <c r="BQ3497" s="42"/>
      <c r="BR3497" s="96"/>
    </row>
    <row r="3498" spans="1:70" ht="30" hidden="1" customHeight="1" x14ac:dyDescent="0.35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 t="s">
        <v>108</v>
      </c>
      <c r="BM3498" s="98"/>
      <c r="BN3498" s="99"/>
      <c r="BO3498" s="123"/>
      <c r="BP3498" s="123"/>
      <c r="BQ3498" s="42"/>
      <c r="BR3498" s="96"/>
    </row>
    <row r="3499" spans="1:70" ht="30" hidden="1" customHeight="1" x14ac:dyDescent="0.35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 t="s">
        <v>108</v>
      </c>
      <c r="BM3499" s="98"/>
      <c r="BN3499" s="99"/>
      <c r="BO3499" s="123"/>
      <c r="BP3499" s="123"/>
      <c r="BQ3499" s="42"/>
      <c r="BR3499" s="96"/>
    </row>
    <row r="3500" spans="1:70" ht="30" hidden="1" customHeight="1" x14ac:dyDescent="0.35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 t="s">
        <v>108</v>
      </c>
      <c r="BM3500" s="98"/>
      <c r="BN3500" s="99"/>
      <c r="BO3500" s="123"/>
      <c r="BP3500" s="123"/>
      <c r="BQ3500" s="42"/>
      <c r="BR3500" s="96"/>
    </row>
    <row r="3501" spans="1:70" ht="30" hidden="1" customHeight="1" x14ac:dyDescent="0.35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 t="s">
        <v>108</v>
      </c>
      <c r="BM3501" s="98"/>
      <c r="BN3501" s="99"/>
      <c r="BO3501" s="123"/>
      <c r="BP3501" s="123"/>
      <c r="BQ3501" s="42"/>
      <c r="BR3501" s="96"/>
    </row>
    <row r="3502" spans="1:70" ht="30" hidden="1" customHeight="1" x14ac:dyDescent="0.35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 t="s">
        <v>108</v>
      </c>
      <c r="BM3502" s="98"/>
      <c r="BN3502" s="99"/>
      <c r="BO3502" s="123"/>
      <c r="BP3502" s="123"/>
      <c r="BQ3502" s="42"/>
      <c r="BR3502" s="96"/>
    </row>
    <row r="3503" spans="1:70" ht="30" hidden="1" customHeight="1" x14ac:dyDescent="0.35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 t="s">
        <v>108</v>
      </c>
      <c r="BM3503" s="98"/>
      <c r="BN3503" s="99"/>
      <c r="BO3503" s="123"/>
      <c r="BP3503" s="123"/>
      <c r="BQ3503" s="42"/>
      <c r="BR3503" s="96"/>
    </row>
    <row r="3504" spans="1:70" ht="30" hidden="1" customHeight="1" x14ac:dyDescent="0.35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 t="s">
        <v>108</v>
      </c>
      <c r="BM3504" s="98"/>
      <c r="BN3504" s="99"/>
      <c r="BO3504" s="123"/>
      <c r="BP3504" s="123"/>
      <c r="BQ3504" s="42"/>
      <c r="BR3504" s="96"/>
    </row>
    <row r="3505" spans="1:70" ht="30" hidden="1" customHeight="1" x14ac:dyDescent="0.35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 t="s">
        <v>108</v>
      </c>
      <c r="BM3505" s="98"/>
      <c r="BN3505" s="99"/>
      <c r="BO3505" s="123"/>
      <c r="BP3505" s="123"/>
      <c r="BQ3505" s="42"/>
      <c r="BR3505" s="96"/>
    </row>
    <row r="3506" spans="1:70" ht="30" hidden="1" customHeight="1" x14ac:dyDescent="0.35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 t="s">
        <v>108</v>
      </c>
      <c r="BM3506" s="98"/>
      <c r="BN3506" s="99"/>
      <c r="BO3506" s="123"/>
      <c r="BP3506" s="123"/>
      <c r="BQ3506" s="42"/>
      <c r="BR3506" s="96"/>
    </row>
    <row r="3507" spans="1:70" ht="30" hidden="1" customHeight="1" x14ac:dyDescent="0.35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 t="s">
        <v>108</v>
      </c>
      <c r="BM3507" s="98"/>
      <c r="BN3507" s="99"/>
      <c r="BO3507" s="123"/>
      <c r="BP3507" s="123"/>
      <c r="BQ3507" s="42"/>
      <c r="BR3507" s="96"/>
    </row>
    <row r="3508" spans="1:70" ht="30" hidden="1" customHeight="1" x14ac:dyDescent="0.35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 t="s">
        <v>108</v>
      </c>
      <c r="BM3508" s="98"/>
      <c r="BN3508" s="99"/>
      <c r="BO3508" s="123"/>
      <c r="BP3508" s="123"/>
      <c r="BQ3508" s="42"/>
      <c r="BR3508" s="96"/>
    </row>
    <row r="3509" spans="1:70" ht="30" hidden="1" customHeight="1" x14ac:dyDescent="0.35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 t="s">
        <v>108</v>
      </c>
      <c r="BM3509" s="98"/>
      <c r="BN3509" s="99"/>
      <c r="BO3509" s="123"/>
      <c r="BP3509" s="123"/>
      <c r="BQ3509" s="42"/>
      <c r="BR3509" s="96"/>
    </row>
    <row r="3510" spans="1:70" ht="30" hidden="1" customHeight="1" x14ac:dyDescent="0.35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 t="s">
        <v>108</v>
      </c>
      <c r="BM3510" s="98"/>
      <c r="BN3510" s="99"/>
      <c r="BO3510" s="123"/>
      <c r="BP3510" s="123"/>
      <c r="BQ3510" s="42"/>
      <c r="BR3510" s="96"/>
    </row>
    <row r="3511" spans="1:70" ht="30" hidden="1" customHeight="1" x14ac:dyDescent="0.35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 t="s">
        <v>108</v>
      </c>
      <c r="BM3511" s="98"/>
      <c r="BN3511" s="99"/>
      <c r="BO3511" s="123"/>
      <c r="BP3511" s="123"/>
      <c r="BQ3511" s="42"/>
      <c r="BR3511" s="96"/>
    </row>
    <row r="3512" spans="1:70" ht="30" hidden="1" customHeight="1" x14ac:dyDescent="0.35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 t="s">
        <v>108</v>
      </c>
      <c r="BM3512" s="98"/>
      <c r="BN3512" s="99"/>
      <c r="BO3512" s="123"/>
      <c r="BP3512" s="123"/>
      <c r="BQ3512" s="42"/>
      <c r="BR3512" s="96"/>
    </row>
    <row r="3513" spans="1:70" ht="30" hidden="1" customHeight="1" x14ac:dyDescent="0.35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 t="s">
        <v>108</v>
      </c>
      <c r="BM3513" s="98"/>
      <c r="BN3513" s="99"/>
      <c r="BO3513" s="123"/>
      <c r="BP3513" s="123"/>
      <c r="BQ3513" s="42"/>
      <c r="BR3513" s="96"/>
    </row>
    <row r="3514" spans="1:70" ht="30" hidden="1" customHeight="1" x14ac:dyDescent="0.35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 t="s">
        <v>108</v>
      </c>
      <c r="BM3514" s="98"/>
      <c r="BN3514" s="99"/>
      <c r="BO3514" s="123"/>
      <c r="BP3514" s="123"/>
      <c r="BQ3514" s="42"/>
      <c r="BR3514" s="96"/>
    </row>
    <row r="3515" spans="1:70" ht="30" hidden="1" customHeight="1" x14ac:dyDescent="0.35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 t="s">
        <v>108</v>
      </c>
      <c r="BM3515" s="98"/>
      <c r="BN3515" s="99"/>
      <c r="BO3515" s="123"/>
      <c r="BP3515" s="123"/>
      <c r="BQ3515" s="42"/>
      <c r="BR3515" s="96"/>
    </row>
    <row r="3516" spans="1:70" ht="30" hidden="1" customHeight="1" x14ac:dyDescent="0.35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 t="s">
        <v>108</v>
      </c>
      <c r="BM3516" s="98"/>
      <c r="BN3516" s="99"/>
      <c r="BO3516" s="123"/>
      <c r="BP3516" s="123"/>
      <c r="BQ3516" s="42"/>
      <c r="BR3516" s="96"/>
    </row>
    <row r="3517" spans="1:70" ht="30" hidden="1" customHeight="1" x14ac:dyDescent="0.35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 t="s">
        <v>108</v>
      </c>
      <c r="BM3517" s="98"/>
      <c r="BN3517" s="99"/>
      <c r="BO3517" s="123"/>
      <c r="BP3517" s="123"/>
      <c r="BQ3517" s="42"/>
      <c r="BR3517" s="96"/>
    </row>
    <row r="3518" spans="1:70" ht="30" hidden="1" customHeight="1" x14ac:dyDescent="0.35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 t="s">
        <v>108</v>
      </c>
      <c r="BM3518" s="98"/>
      <c r="BN3518" s="99"/>
      <c r="BO3518" s="123"/>
      <c r="BP3518" s="123"/>
      <c r="BQ3518" s="42"/>
      <c r="BR3518" s="96"/>
    </row>
    <row r="3519" spans="1:70" ht="30" hidden="1" customHeight="1" x14ac:dyDescent="0.35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 t="s">
        <v>108</v>
      </c>
      <c r="BM3519" s="98"/>
      <c r="BN3519" s="99"/>
      <c r="BO3519" s="123"/>
      <c r="BP3519" s="123"/>
      <c r="BQ3519" s="42"/>
      <c r="BR3519" s="96"/>
    </row>
    <row r="3520" spans="1:70" ht="30" hidden="1" customHeight="1" x14ac:dyDescent="0.35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 t="s">
        <v>108</v>
      </c>
      <c r="BM3520" s="98"/>
      <c r="BN3520" s="99"/>
      <c r="BO3520" s="123"/>
      <c r="BP3520" s="123"/>
      <c r="BQ3520" s="42"/>
      <c r="BR3520" s="96"/>
    </row>
    <row r="3521" spans="1:70" ht="30" hidden="1" customHeight="1" x14ac:dyDescent="0.35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 t="s">
        <v>108</v>
      </c>
      <c r="BM3521" s="98"/>
      <c r="BN3521" s="99"/>
      <c r="BO3521" s="123"/>
      <c r="BP3521" s="123"/>
      <c r="BQ3521" s="42"/>
      <c r="BR3521" s="96"/>
    </row>
    <row r="3522" spans="1:70" ht="30" hidden="1" customHeight="1" x14ac:dyDescent="0.35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 t="s">
        <v>108</v>
      </c>
      <c r="BM3522" s="98"/>
      <c r="BN3522" s="99"/>
      <c r="BO3522" s="123"/>
      <c r="BP3522" s="123"/>
      <c r="BQ3522" s="42"/>
      <c r="BR3522" s="96"/>
    </row>
    <row r="3523" spans="1:70" ht="30" hidden="1" customHeight="1" x14ac:dyDescent="0.35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 t="s">
        <v>108</v>
      </c>
      <c r="BM3523" s="98"/>
      <c r="BN3523" s="99"/>
      <c r="BO3523" s="123"/>
      <c r="BP3523" s="123"/>
      <c r="BQ3523" s="42"/>
      <c r="BR3523" s="96"/>
    </row>
    <row r="3524" spans="1:70" ht="30" hidden="1" customHeight="1" x14ac:dyDescent="0.35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 t="s">
        <v>108</v>
      </c>
      <c r="BM3524" s="98"/>
      <c r="BN3524" s="99"/>
      <c r="BO3524" s="123"/>
      <c r="BP3524" s="123"/>
      <c r="BQ3524" s="42"/>
      <c r="BR3524" s="96"/>
    </row>
    <row r="3525" spans="1:70" ht="30" hidden="1" customHeight="1" x14ac:dyDescent="0.35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 t="s">
        <v>108</v>
      </c>
      <c r="BM3525" s="98"/>
      <c r="BN3525" s="99"/>
      <c r="BO3525" s="123"/>
      <c r="BP3525" s="123"/>
      <c r="BQ3525" s="42"/>
      <c r="BR3525" s="96"/>
    </row>
    <row r="3526" spans="1:70" ht="30" hidden="1" customHeight="1" x14ac:dyDescent="0.35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 t="s">
        <v>108</v>
      </c>
      <c r="BM3526" s="98"/>
      <c r="BN3526" s="99"/>
      <c r="BO3526" s="123"/>
      <c r="BP3526" s="123"/>
      <c r="BQ3526" s="42"/>
      <c r="BR3526" s="96"/>
    </row>
    <row r="3527" spans="1:70" ht="30" hidden="1" customHeight="1" x14ac:dyDescent="0.35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 t="s">
        <v>108</v>
      </c>
      <c r="BM3527" s="98"/>
      <c r="BN3527" s="99"/>
      <c r="BO3527" s="123"/>
      <c r="BP3527" s="123"/>
      <c r="BQ3527" s="42"/>
      <c r="BR3527" s="96"/>
    </row>
    <row r="3528" spans="1:70" ht="30" hidden="1" customHeight="1" x14ac:dyDescent="0.35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 t="s">
        <v>108</v>
      </c>
      <c r="BM3528" s="98"/>
      <c r="BN3528" s="99"/>
      <c r="BO3528" s="123"/>
      <c r="BP3528" s="123"/>
      <c r="BQ3528" s="42"/>
      <c r="BR3528" s="96"/>
    </row>
    <row r="3529" spans="1:70" ht="30" hidden="1" customHeight="1" x14ac:dyDescent="0.35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 t="s">
        <v>108</v>
      </c>
      <c r="BM3529" s="98"/>
      <c r="BN3529" s="99"/>
      <c r="BO3529" s="123"/>
      <c r="BP3529" s="123"/>
      <c r="BQ3529" s="42"/>
      <c r="BR3529" s="96"/>
    </row>
    <row r="3530" spans="1:70" ht="30" hidden="1" customHeight="1" x14ac:dyDescent="0.35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 t="s">
        <v>108</v>
      </c>
      <c r="BM3530" s="98"/>
      <c r="BN3530" s="99"/>
      <c r="BO3530" s="123"/>
      <c r="BP3530" s="123"/>
      <c r="BQ3530" s="42"/>
      <c r="BR3530" s="96"/>
    </row>
    <row r="3531" spans="1:70" ht="30" hidden="1" customHeight="1" x14ac:dyDescent="0.35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 t="s">
        <v>108</v>
      </c>
      <c r="BM3531" s="98"/>
      <c r="BN3531" s="99"/>
      <c r="BO3531" s="123"/>
      <c r="BP3531" s="123"/>
      <c r="BQ3531" s="42"/>
      <c r="BR3531" s="96"/>
    </row>
    <row r="3532" spans="1:70" ht="30" hidden="1" customHeight="1" x14ac:dyDescent="0.35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 t="s">
        <v>108</v>
      </c>
      <c r="BM3532" s="98"/>
      <c r="BN3532" s="99"/>
      <c r="BO3532" s="123"/>
      <c r="BP3532" s="123"/>
      <c r="BQ3532" s="42"/>
      <c r="BR3532" s="96"/>
    </row>
    <row r="3533" spans="1:70" ht="30" hidden="1" customHeight="1" x14ac:dyDescent="0.35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 t="s">
        <v>108</v>
      </c>
      <c r="BM3533" s="98"/>
      <c r="BN3533" s="99"/>
      <c r="BO3533" s="123"/>
      <c r="BP3533" s="123"/>
      <c r="BQ3533" s="42"/>
      <c r="BR3533" s="96"/>
    </row>
    <row r="3534" spans="1:70" ht="30" hidden="1" customHeight="1" x14ac:dyDescent="0.35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 t="s">
        <v>108</v>
      </c>
      <c r="BM3534" s="98"/>
      <c r="BN3534" s="99"/>
      <c r="BO3534" s="123"/>
      <c r="BP3534" s="123"/>
      <c r="BQ3534" s="42"/>
      <c r="BR3534" s="96"/>
    </row>
    <row r="3535" spans="1:70" ht="30" hidden="1" customHeight="1" x14ac:dyDescent="0.35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 t="s">
        <v>108</v>
      </c>
      <c r="BM3535" s="98"/>
      <c r="BN3535" s="99"/>
      <c r="BO3535" s="123"/>
      <c r="BP3535" s="123"/>
      <c r="BQ3535" s="42"/>
      <c r="BR3535" s="96"/>
    </row>
    <row r="3536" spans="1:70" ht="30" hidden="1" customHeight="1" x14ac:dyDescent="0.35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 t="s">
        <v>108</v>
      </c>
      <c r="BM3536" s="98"/>
      <c r="BN3536" s="99"/>
      <c r="BO3536" s="123"/>
      <c r="BP3536" s="123"/>
      <c r="BQ3536" s="42"/>
      <c r="BR3536" s="96"/>
    </row>
    <row r="3537" spans="1:70" ht="30" hidden="1" customHeight="1" x14ac:dyDescent="0.35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 t="s">
        <v>108</v>
      </c>
      <c r="BM3537" s="98"/>
      <c r="BN3537" s="99"/>
      <c r="BO3537" s="123"/>
      <c r="BP3537" s="123"/>
      <c r="BQ3537" s="42"/>
      <c r="BR3537" s="96"/>
    </row>
    <row r="3538" spans="1:70" ht="30" hidden="1" customHeight="1" x14ac:dyDescent="0.35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 t="s">
        <v>108</v>
      </c>
      <c r="BM3538" s="98"/>
      <c r="BN3538" s="99"/>
      <c r="BO3538" s="123"/>
      <c r="BP3538" s="123"/>
      <c r="BQ3538" s="42"/>
      <c r="BR3538" s="96"/>
    </row>
    <row r="3539" spans="1:70" ht="30" hidden="1" customHeight="1" x14ac:dyDescent="0.35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 t="s">
        <v>108</v>
      </c>
      <c r="BM3539" s="98"/>
      <c r="BN3539" s="99"/>
      <c r="BO3539" s="123"/>
      <c r="BP3539" s="123"/>
      <c r="BQ3539" s="42"/>
      <c r="BR3539" s="96"/>
    </row>
    <row r="3540" spans="1:70" ht="30" hidden="1" customHeight="1" x14ac:dyDescent="0.35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 t="s">
        <v>108</v>
      </c>
      <c r="BM3540" s="98"/>
      <c r="BN3540" s="99"/>
      <c r="BO3540" s="123"/>
      <c r="BP3540" s="123"/>
      <c r="BQ3540" s="42"/>
      <c r="BR3540" s="96"/>
    </row>
    <row r="3541" spans="1:70" ht="30" hidden="1" customHeight="1" x14ac:dyDescent="0.35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 t="s">
        <v>108</v>
      </c>
      <c r="BM3541" s="98"/>
      <c r="BN3541" s="99"/>
      <c r="BO3541" s="123"/>
      <c r="BP3541" s="123"/>
      <c r="BQ3541" s="42"/>
      <c r="BR3541" s="96"/>
    </row>
    <row r="3542" spans="1:70" ht="30" hidden="1" customHeight="1" x14ac:dyDescent="0.35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 t="s">
        <v>108</v>
      </c>
      <c r="BM3542" s="98"/>
      <c r="BN3542" s="99"/>
      <c r="BO3542" s="123"/>
      <c r="BP3542" s="123"/>
      <c r="BQ3542" s="42"/>
      <c r="BR3542" s="96"/>
    </row>
    <row r="3543" spans="1:70" ht="30" hidden="1" customHeight="1" x14ac:dyDescent="0.35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 t="s">
        <v>108</v>
      </c>
      <c r="BM3543" s="98"/>
      <c r="BN3543" s="99"/>
      <c r="BO3543" s="123"/>
      <c r="BP3543" s="123"/>
      <c r="BQ3543" s="42"/>
      <c r="BR3543" s="96"/>
    </row>
    <row r="3544" spans="1:70" ht="30" hidden="1" customHeight="1" x14ac:dyDescent="0.35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 t="s">
        <v>108</v>
      </c>
      <c r="BM3544" s="98"/>
      <c r="BN3544" s="99"/>
      <c r="BO3544" s="123"/>
      <c r="BP3544" s="123"/>
      <c r="BQ3544" s="42"/>
      <c r="BR3544" s="96"/>
    </row>
    <row r="3545" spans="1:70" ht="30" hidden="1" customHeight="1" x14ac:dyDescent="0.35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 t="s">
        <v>108</v>
      </c>
      <c r="BM3545" s="98"/>
      <c r="BN3545" s="99"/>
      <c r="BO3545" s="123"/>
      <c r="BP3545" s="123"/>
      <c r="BQ3545" s="42"/>
      <c r="BR3545" s="96"/>
    </row>
    <row r="3546" spans="1:70" ht="30" hidden="1" customHeight="1" x14ac:dyDescent="0.35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 t="s">
        <v>108</v>
      </c>
      <c r="BM3546" s="98"/>
      <c r="BN3546" s="99"/>
      <c r="BO3546" s="123"/>
      <c r="BP3546" s="123"/>
      <c r="BQ3546" s="42"/>
      <c r="BR3546" s="96"/>
    </row>
    <row r="3547" spans="1:70" ht="30" hidden="1" customHeight="1" x14ac:dyDescent="0.35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 t="s">
        <v>108</v>
      </c>
      <c r="BM3547" s="98"/>
      <c r="BN3547" s="99"/>
      <c r="BO3547" s="123"/>
      <c r="BP3547" s="123"/>
      <c r="BQ3547" s="42"/>
      <c r="BR3547" s="96"/>
    </row>
    <row r="3548" spans="1:70" ht="30" hidden="1" customHeight="1" x14ac:dyDescent="0.35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 t="s">
        <v>108</v>
      </c>
      <c r="BM3548" s="98"/>
      <c r="BN3548" s="99"/>
      <c r="BO3548" s="123"/>
      <c r="BP3548" s="123"/>
      <c r="BQ3548" s="42"/>
      <c r="BR3548" s="96"/>
    </row>
    <row r="3549" spans="1:70" ht="30" hidden="1" customHeight="1" x14ac:dyDescent="0.35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 t="s">
        <v>108</v>
      </c>
      <c r="BM3549" s="98"/>
      <c r="BN3549" s="99"/>
      <c r="BO3549" s="123"/>
      <c r="BP3549" s="123"/>
      <c r="BQ3549" s="42"/>
      <c r="BR3549" s="96"/>
    </row>
    <row r="3550" spans="1:70" ht="30" hidden="1" customHeight="1" x14ac:dyDescent="0.35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 t="s">
        <v>108</v>
      </c>
      <c r="BM3550" s="98"/>
      <c r="BN3550" s="99"/>
      <c r="BO3550" s="123"/>
      <c r="BP3550" s="123"/>
      <c r="BQ3550" s="42"/>
      <c r="BR3550" s="96"/>
    </row>
    <row r="3551" spans="1:70" ht="30" hidden="1" customHeight="1" x14ac:dyDescent="0.35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 t="s">
        <v>108</v>
      </c>
      <c r="BM3551" s="98"/>
      <c r="BN3551" s="99"/>
      <c r="BO3551" s="123"/>
      <c r="BP3551" s="123"/>
      <c r="BQ3551" s="42"/>
      <c r="BR3551" s="96"/>
    </row>
    <row r="3552" spans="1:70" ht="30" hidden="1" customHeight="1" x14ac:dyDescent="0.35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 t="s">
        <v>108</v>
      </c>
      <c r="BM3552" s="98"/>
      <c r="BN3552" s="99"/>
      <c r="BO3552" s="123"/>
      <c r="BP3552" s="123"/>
      <c r="BQ3552" s="42"/>
      <c r="BR3552" s="96"/>
    </row>
    <row r="3553" spans="1:70" ht="30" hidden="1" customHeight="1" x14ac:dyDescent="0.35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 t="s">
        <v>108</v>
      </c>
      <c r="BM3553" s="98"/>
      <c r="BN3553" s="99"/>
      <c r="BO3553" s="123"/>
      <c r="BP3553" s="123"/>
      <c r="BQ3553" s="42"/>
      <c r="BR3553" s="96"/>
    </row>
    <row r="3554" spans="1:70" ht="30" hidden="1" customHeight="1" x14ac:dyDescent="0.35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 t="s">
        <v>108</v>
      </c>
      <c r="BM3554" s="98"/>
      <c r="BN3554" s="99"/>
      <c r="BO3554" s="123"/>
      <c r="BP3554" s="123"/>
      <c r="BQ3554" s="42"/>
      <c r="BR3554" s="96"/>
    </row>
    <row r="3555" spans="1:70" ht="30" hidden="1" customHeight="1" x14ac:dyDescent="0.35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 t="s">
        <v>108</v>
      </c>
      <c r="BM3555" s="98"/>
      <c r="BN3555" s="99"/>
      <c r="BO3555" s="123"/>
      <c r="BP3555" s="123"/>
      <c r="BQ3555" s="42"/>
      <c r="BR3555" s="96"/>
    </row>
    <row r="3556" spans="1:70" ht="30" hidden="1" customHeight="1" x14ac:dyDescent="0.35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 t="s">
        <v>108</v>
      </c>
      <c r="BM3556" s="98"/>
      <c r="BN3556" s="99"/>
      <c r="BO3556" s="123"/>
      <c r="BP3556" s="123"/>
      <c r="BQ3556" s="42"/>
      <c r="BR3556" s="96"/>
    </row>
    <row r="3557" spans="1:70" ht="30" hidden="1" customHeight="1" x14ac:dyDescent="0.35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 t="s">
        <v>108</v>
      </c>
      <c r="BM3557" s="98"/>
      <c r="BN3557" s="99"/>
      <c r="BO3557" s="123"/>
      <c r="BP3557" s="123"/>
      <c r="BQ3557" s="42"/>
      <c r="BR3557" s="96"/>
    </row>
    <row r="3558" spans="1:70" ht="30" hidden="1" customHeight="1" x14ac:dyDescent="0.35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 t="s">
        <v>108</v>
      </c>
      <c r="BM3558" s="98"/>
      <c r="BN3558" s="99"/>
      <c r="BO3558" s="123"/>
      <c r="BP3558" s="123"/>
      <c r="BQ3558" s="42"/>
      <c r="BR3558" s="96"/>
    </row>
    <row r="3559" spans="1:70" ht="30" hidden="1" customHeight="1" x14ac:dyDescent="0.35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 t="s">
        <v>108</v>
      </c>
      <c r="BM3559" s="98"/>
      <c r="BN3559" s="99"/>
      <c r="BO3559" s="123"/>
      <c r="BP3559" s="123"/>
      <c r="BQ3559" s="42"/>
      <c r="BR3559" s="96"/>
    </row>
    <row r="3560" spans="1:70" ht="30" hidden="1" customHeight="1" x14ac:dyDescent="0.35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 t="s">
        <v>108</v>
      </c>
      <c r="BM3560" s="98"/>
      <c r="BN3560" s="99"/>
      <c r="BO3560" s="123"/>
      <c r="BP3560" s="123"/>
      <c r="BQ3560" s="42"/>
      <c r="BR3560" s="96"/>
    </row>
    <row r="3561" spans="1:70" ht="30" hidden="1" customHeight="1" x14ac:dyDescent="0.35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 t="s">
        <v>108</v>
      </c>
      <c r="BM3561" s="98"/>
      <c r="BN3561" s="99"/>
      <c r="BO3561" s="123"/>
      <c r="BP3561" s="123"/>
      <c r="BQ3561" s="42"/>
      <c r="BR3561" s="96"/>
    </row>
    <row r="3562" spans="1:70" ht="30" hidden="1" customHeight="1" x14ac:dyDescent="0.35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 t="s">
        <v>108</v>
      </c>
      <c r="BM3562" s="98"/>
      <c r="BN3562" s="99"/>
      <c r="BO3562" s="123"/>
      <c r="BP3562" s="123"/>
      <c r="BQ3562" s="42"/>
      <c r="BR3562" s="96"/>
    </row>
    <row r="3563" spans="1:70" ht="30" hidden="1" customHeight="1" x14ac:dyDescent="0.35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 t="s">
        <v>108</v>
      </c>
      <c r="BM3563" s="98"/>
      <c r="BN3563" s="99"/>
      <c r="BO3563" s="123"/>
      <c r="BP3563" s="123"/>
      <c r="BQ3563" s="42"/>
      <c r="BR3563" s="96"/>
    </row>
    <row r="3564" spans="1:70" ht="30" hidden="1" customHeight="1" x14ac:dyDescent="0.35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 t="s">
        <v>108</v>
      </c>
      <c r="BM3564" s="98"/>
      <c r="BN3564" s="99"/>
      <c r="BO3564" s="123"/>
      <c r="BP3564" s="123"/>
      <c r="BQ3564" s="42"/>
      <c r="BR3564" s="96"/>
    </row>
    <row r="3565" spans="1:70" ht="30" hidden="1" customHeight="1" x14ac:dyDescent="0.35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 t="s">
        <v>108</v>
      </c>
      <c r="BM3565" s="98"/>
      <c r="BN3565" s="99"/>
      <c r="BO3565" s="123"/>
      <c r="BP3565" s="123"/>
      <c r="BQ3565" s="42"/>
      <c r="BR3565" s="96"/>
    </row>
    <row r="3566" spans="1:70" ht="30" hidden="1" customHeight="1" x14ac:dyDescent="0.35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 t="s">
        <v>108</v>
      </c>
      <c r="BM3566" s="98"/>
      <c r="BN3566" s="99"/>
      <c r="BO3566" s="123"/>
      <c r="BP3566" s="123"/>
      <c r="BQ3566" s="42"/>
      <c r="BR3566" s="96"/>
    </row>
    <row r="3567" spans="1:70" ht="30" hidden="1" customHeight="1" x14ac:dyDescent="0.35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 t="s">
        <v>108</v>
      </c>
      <c r="BM3567" s="98"/>
      <c r="BN3567" s="99"/>
      <c r="BO3567" s="123"/>
      <c r="BP3567" s="123"/>
      <c r="BQ3567" s="42"/>
      <c r="BR3567" s="96"/>
    </row>
    <row r="3568" spans="1:70" ht="30" hidden="1" customHeight="1" x14ac:dyDescent="0.35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 t="s">
        <v>108</v>
      </c>
      <c r="BM3568" s="98"/>
      <c r="BN3568" s="99"/>
      <c r="BO3568" s="123"/>
      <c r="BP3568" s="123"/>
      <c r="BQ3568" s="42"/>
      <c r="BR3568" s="96"/>
    </row>
    <row r="3569" spans="1:70" ht="30" hidden="1" customHeight="1" x14ac:dyDescent="0.35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 t="s">
        <v>108</v>
      </c>
      <c r="BM3569" s="98"/>
      <c r="BN3569" s="99"/>
      <c r="BO3569" s="123"/>
      <c r="BP3569" s="123"/>
      <c r="BQ3569" s="42"/>
      <c r="BR3569" s="96"/>
    </row>
    <row r="3570" spans="1:70" ht="30" hidden="1" customHeight="1" x14ac:dyDescent="0.35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 t="s">
        <v>108</v>
      </c>
      <c r="BM3570" s="98"/>
      <c r="BN3570" s="99"/>
      <c r="BO3570" s="123"/>
      <c r="BP3570" s="123"/>
      <c r="BQ3570" s="42"/>
      <c r="BR3570" s="96"/>
    </row>
    <row r="3571" spans="1:70" ht="30" hidden="1" customHeight="1" x14ac:dyDescent="0.35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 t="s">
        <v>108</v>
      </c>
      <c r="BM3571" s="98"/>
      <c r="BN3571" s="99"/>
      <c r="BO3571" s="123"/>
      <c r="BP3571" s="123"/>
      <c r="BQ3571" s="42"/>
      <c r="BR3571" s="96"/>
    </row>
    <row r="3572" spans="1:70" ht="30" hidden="1" customHeight="1" x14ac:dyDescent="0.35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 t="s">
        <v>108</v>
      </c>
      <c r="BM3572" s="98"/>
      <c r="BN3572" s="99"/>
      <c r="BO3572" s="123"/>
      <c r="BP3572" s="123"/>
      <c r="BQ3572" s="42"/>
      <c r="BR3572" s="96"/>
    </row>
    <row r="3573" spans="1:70" ht="30" hidden="1" customHeight="1" x14ac:dyDescent="0.35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 t="s">
        <v>108</v>
      </c>
      <c r="BM3573" s="98"/>
      <c r="BN3573" s="99"/>
      <c r="BO3573" s="123"/>
      <c r="BP3573" s="123"/>
      <c r="BQ3573" s="42"/>
      <c r="BR3573" s="96"/>
    </row>
    <row r="3574" spans="1:70" ht="30" hidden="1" customHeight="1" x14ac:dyDescent="0.35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 t="s">
        <v>108</v>
      </c>
      <c r="BM3574" s="98"/>
      <c r="BN3574" s="99"/>
      <c r="BO3574" s="123"/>
      <c r="BP3574" s="123"/>
      <c r="BQ3574" s="42"/>
      <c r="BR3574" s="96"/>
    </row>
    <row r="3575" spans="1:70" ht="30" hidden="1" customHeight="1" x14ac:dyDescent="0.35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 t="s">
        <v>108</v>
      </c>
      <c r="BM3575" s="98"/>
      <c r="BN3575" s="99"/>
      <c r="BO3575" s="123"/>
      <c r="BP3575" s="123"/>
      <c r="BQ3575" s="42"/>
      <c r="BR3575" s="96"/>
    </row>
    <row r="3576" spans="1:70" ht="30" hidden="1" customHeight="1" x14ac:dyDescent="0.35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 t="s">
        <v>108</v>
      </c>
      <c r="BM3576" s="98"/>
      <c r="BN3576" s="99"/>
      <c r="BO3576" s="123"/>
      <c r="BP3576" s="123"/>
      <c r="BQ3576" s="42"/>
      <c r="BR3576" s="96"/>
    </row>
    <row r="3577" spans="1:70" ht="30" hidden="1" customHeight="1" x14ac:dyDescent="0.35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 t="s">
        <v>108</v>
      </c>
      <c r="BM3577" s="98"/>
      <c r="BN3577" s="99"/>
      <c r="BO3577" s="123"/>
      <c r="BP3577" s="123"/>
      <c r="BQ3577" s="42"/>
      <c r="BR3577" s="96"/>
    </row>
    <row r="3578" spans="1:70" ht="30" hidden="1" customHeight="1" x14ac:dyDescent="0.35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 t="s">
        <v>108</v>
      </c>
      <c r="BM3578" s="98"/>
      <c r="BN3578" s="99"/>
      <c r="BO3578" s="123"/>
      <c r="BP3578" s="123"/>
      <c r="BQ3578" s="42"/>
      <c r="BR3578" s="96"/>
    </row>
    <row r="3579" spans="1:70" ht="30" hidden="1" customHeight="1" x14ac:dyDescent="0.35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 t="s">
        <v>108</v>
      </c>
      <c r="BM3579" s="98"/>
      <c r="BN3579" s="99"/>
      <c r="BO3579" s="123"/>
      <c r="BP3579" s="123"/>
      <c r="BQ3579" s="42"/>
      <c r="BR3579" s="96"/>
    </row>
    <row r="3580" spans="1:70" ht="30" hidden="1" customHeight="1" x14ac:dyDescent="0.35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 t="s">
        <v>108</v>
      </c>
      <c r="BM3580" s="98"/>
      <c r="BN3580" s="99"/>
      <c r="BO3580" s="123"/>
      <c r="BP3580" s="123"/>
      <c r="BQ3580" s="42"/>
      <c r="BR3580" s="96"/>
    </row>
    <row r="3581" spans="1:70" ht="30" hidden="1" customHeight="1" x14ac:dyDescent="0.35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 t="s">
        <v>108</v>
      </c>
      <c r="BM3581" s="98"/>
      <c r="BN3581" s="99"/>
      <c r="BO3581" s="123"/>
      <c r="BP3581" s="123"/>
      <c r="BQ3581" s="42"/>
      <c r="BR3581" s="96"/>
    </row>
    <row r="3582" spans="1:70" ht="30" hidden="1" customHeight="1" x14ac:dyDescent="0.35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 t="s">
        <v>108</v>
      </c>
      <c r="BM3582" s="98"/>
      <c r="BN3582" s="99"/>
      <c r="BO3582" s="123"/>
      <c r="BP3582" s="123"/>
      <c r="BQ3582" s="42"/>
      <c r="BR3582" s="96"/>
    </row>
    <row r="3583" spans="1:70" ht="30" hidden="1" customHeight="1" x14ac:dyDescent="0.35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 t="s">
        <v>108</v>
      </c>
      <c r="BM3583" s="98"/>
      <c r="BN3583" s="99"/>
      <c r="BO3583" s="123"/>
      <c r="BP3583" s="123"/>
      <c r="BQ3583" s="42"/>
      <c r="BR3583" s="96"/>
    </row>
    <row r="3584" spans="1:70" ht="30" hidden="1" customHeight="1" x14ac:dyDescent="0.35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 t="s">
        <v>108</v>
      </c>
      <c r="BM3584" s="98"/>
      <c r="BN3584" s="99"/>
      <c r="BO3584" s="123"/>
      <c r="BP3584" s="123"/>
      <c r="BQ3584" s="42"/>
      <c r="BR3584" s="96"/>
    </row>
    <row r="3585" spans="1:70" ht="30" hidden="1" customHeight="1" x14ac:dyDescent="0.35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 t="s">
        <v>108</v>
      </c>
      <c r="BM3585" s="98"/>
      <c r="BN3585" s="99"/>
      <c r="BO3585" s="123"/>
      <c r="BP3585" s="123"/>
      <c r="BQ3585" s="42"/>
      <c r="BR3585" s="96"/>
    </row>
    <row r="3586" spans="1:70" ht="30" hidden="1" customHeight="1" x14ac:dyDescent="0.35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 t="s">
        <v>108</v>
      </c>
      <c r="BM3586" s="98"/>
      <c r="BN3586" s="99"/>
      <c r="BO3586" s="123"/>
      <c r="BP3586" s="123"/>
      <c r="BQ3586" s="42"/>
      <c r="BR3586" s="96"/>
    </row>
    <row r="3587" spans="1:70" ht="30" hidden="1" customHeight="1" x14ac:dyDescent="0.35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 t="s">
        <v>108</v>
      </c>
      <c r="BM3587" s="98"/>
      <c r="BN3587" s="99"/>
      <c r="BO3587" s="123"/>
      <c r="BP3587" s="123"/>
      <c r="BQ3587" s="42"/>
      <c r="BR3587" s="96"/>
    </row>
    <row r="3588" spans="1:70" ht="30" hidden="1" customHeight="1" x14ac:dyDescent="0.35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 t="s">
        <v>108</v>
      </c>
      <c r="BM3588" s="98"/>
      <c r="BN3588" s="99"/>
      <c r="BO3588" s="123"/>
      <c r="BP3588" s="123"/>
      <c r="BQ3588" s="42"/>
      <c r="BR3588" s="96"/>
    </row>
    <row r="3589" spans="1:70" ht="30" hidden="1" customHeight="1" x14ac:dyDescent="0.35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 t="s">
        <v>108</v>
      </c>
      <c r="BM3589" s="98"/>
      <c r="BN3589" s="99"/>
      <c r="BO3589" s="123"/>
      <c r="BP3589" s="123"/>
      <c r="BQ3589" s="42"/>
      <c r="BR3589" s="96"/>
    </row>
    <row r="3590" spans="1:70" ht="30" hidden="1" customHeight="1" x14ac:dyDescent="0.35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 t="s">
        <v>108</v>
      </c>
      <c r="BM3590" s="98"/>
      <c r="BN3590" s="99"/>
      <c r="BO3590" s="123"/>
      <c r="BP3590" s="123"/>
      <c r="BQ3590" s="42"/>
      <c r="BR3590" s="96"/>
    </row>
    <row r="3591" spans="1:70" ht="30" hidden="1" customHeight="1" x14ac:dyDescent="0.35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 t="s">
        <v>108</v>
      </c>
      <c r="BM3591" s="98"/>
      <c r="BN3591" s="99"/>
      <c r="BO3591" s="123"/>
      <c r="BP3591" s="123"/>
      <c r="BQ3591" s="42"/>
      <c r="BR3591" s="96"/>
    </row>
    <row r="3592" spans="1:70" ht="30" hidden="1" customHeight="1" x14ac:dyDescent="0.35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 t="s">
        <v>108</v>
      </c>
      <c r="BM3592" s="98"/>
      <c r="BN3592" s="99"/>
      <c r="BO3592" s="123"/>
      <c r="BP3592" s="123"/>
      <c r="BQ3592" s="42"/>
      <c r="BR3592" s="96"/>
    </row>
    <row r="3593" spans="1:70" ht="30" hidden="1" customHeight="1" x14ac:dyDescent="0.35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 t="s">
        <v>108</v>
      </c>
      <c r="BM3593" s="98"/>
      <c r="BN3593" s="99"/>
      <c r="BO3593" s="123"/>
      <c r="BP3593" s="123"/>
      <c r="BQ3593" s="42"/>
      <c r="BR3593" s="96"/>
    </row>
    <row r="3594" spans="1:70" ht="30" hidden="1" customHeight="1" x14ac:dyDescent="0.35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 t="s">
        <v>108</v>
      </c>
      <c r="BM3594" s="98"/>
      <c r="BN3594" s="99"/>
      <c r="BO3594" s="123"/>
      <c r="BP3594" s="123"/>
      <c r="BQ3594" s="42"/>
      <c r="BR3594" s="96"/>
    </row>
    <row r="3595" spans="1:70" ht="30" hidden="1" customHeight="1" x14ac:dyDescent="0.35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 t="s">
        <v>108</v>
      </c>
      <c r="BM3595" s="98"/>
      <c r="BN3595" s="99"/>
      <c r="BO3595" s="123"/>
      <c r="BP3595" s="123"/>
      <c r="BQ3595" s="42"/>
      <c r="BR3595" s="96"/>
    </row>
    <row r="3596" spans="1:70" ht="30" hidden="1" customHeight="1" x14ac:dyDescent="0.35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 t="s">
        <v>108</v>
      </c>
      <c r="BM3596" s="98"/>
      <c r="BN3596" s="99"/>
      <c r="BO3596" s="123"/>
      <c r="BP3596" s="123"/>
      <c r="BQ3596" s="42"/>
      <c r="BR3596" s="96"/>
    </row>
    <row r="3597" spans="1:70" ht="30" hidden="1" customHeight="1" x14ac:dyDescent="0.35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 t="s">
        <v>108</v>
      </c>
      <c r="BM3597" s="98"/>
      <c r="BN3597" s="99"/>
      <c r="BO3597" s="123"/>
      <c r="BP3597" s="123"/>
      <c r="BQ3597" s="42"/>
      <c r="BR3597" s="96"/>
    </row>
    <row r="3598" spans="1:70" ht="30" hidden="1" customHeight="1" x14ac:dyDescent="0.35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 t="s">
        <v>108</v>
      </c>
      <c r="BM3598" s="98"/>
      <c r="BN3598" s="99"/>
      <c r="BO3598" s="123"/>
      <c r="BP3598" s="123"/>
      <c r="BQ3598" s="42"/>
      <c r="BR3598" s="96"/>
    </row>
    <row r="3599" spans="1:70" ht="30" hidden="1" customHeight="1" x14ac:dyDescent="0.35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 t="s">
        <v>108</v>
      </c>
      <c r="BM3599" s="98"/>
      <c r="BN3599" s="99"/>
      <c r="BO3599" s="123"/>
      <c r="BP3599" s="123"/>
      <c r="BQ3599" s="42"/>
      <c r="BR3599" s="96"/>
    </row>
    <row r="3600" spans="1:70" ht="30" hidden="1" customHeight="1" x14ac:dyDescent="0.35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 t="s">
        <v>108</v>
      </c>
      <c r="BM3600" s="98"/>
      <c r="BN3600" s="99"/>
      <c r="BO3600" s="123"/>
      <c r="BP3600" s="123"/>
      <c r="BQ3600" s="42"/>
      <c r="BR3600" s="96"/>
    </row>
    <row r="3601" spans="1:70" ht="30" hidden="1" customHeight="1" x14ac:dyDescent="0.35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 t="s">
        <v>108</v>
      </c>
      <c r="BM3601" s="98"/>
      <c r="BN3601" s="99"/>
      <c r="BO3601" s="123"/>
      <c r="BP3601" s="123"/>
      <c r="BQ3601" s="42"/>
      <c r="BR3601" s="96"/>
    </row>
    <row r="3602" spans="1:70" ht="30" hidden="1" customHeight="1" x14ac:dyDescent="0.35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 t="s">
        <v>108</v>
      </c>
      <c r="BM3602" s="98"/>
      <c r="BN3602" s="99"/>
      <c r="BO3602" s="123"/>
      <c r="BP3602" s="123"/>
      <c r="BQ3602" s="42"/>
      <c r="BR3602" s="96"/>
    </row>
    <row r="3603" spans="1:70" ht="30" hidden="1" customHeight="1" x14ac:dyDescent="0.35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 t="s">
        <v>108</v>
      </c>
      <c r="BM3603" s="98"/>
      <c r="BN3603" s="99"/>
      <c r="BO3603" s="123"/>
      <c r="BP3603" s="123"/>
      <c r="BQ3603" s="42"/>
      <c r="BR3603" s="96"/>
    </row>
    <row r="3604" spans="1:70" ht="30" hidden="1" customHeight="1" x14ac:dyDescent="0.35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 t="s">
        <v>108</v>
      </c>
      <c r="BM3604" s="98"/>
      <c r="BN3604" s="99"/>
      <c r="BO3604" s="123"/>
      <c r="BP3604" s="123"/>
      <c r="BQ3604" s="42"/>
      <c r="BR3604" s="96"/>
    </row>
    <row r="3605" spans="1:70" ht="30" hidden="1" customHeight="1" x14ac:dyDescent="0.35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 t="s">
        <v>108</v>
      </c>
      <c r="BM3605" s="98"/>
      <c r="BN3605" s="99"/>
      <c r="BO3605" s="123"/>
      <c r="BP3605" s="123"/>
      <c r="BQ3605" s="42"/>
      <c r="BR3605" s="96"/>
    </row>
    <row r="3606" spans="1:70" ht="30" hidden="1" customHeight="1" x14ac:dyDescent="0.35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 t="s">
        <v>108</v>
      </c>
      <c r="BM3606" s="98"/>
      <c r="BN3606" s="99"/>
      <c r="BO3606" s="123"/>
      <c r="BP3606" s="123"/>
      <c r="BQ3606" s="42"/>
      <c r="BR3606" s="96"/>
    </row>
    <row r="3607" spans="1:70" ht="30" hidden="1" customHeight="1" x14ac:dyDescent="0.35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 t="s">
        <v>108</v>
      </c>
      <c r="BM3607" s="98"/>
      <c r="BN3607" s="99"/>
      <c r="BO3607" s="123"/>
      <c r="BP3607" s="123"/>
      <c r="BQ3607" s="42"/>
      <c r="BR3607" s="96"/>
    </row>
    <row r="3608" spans="1:70" ht="30" hidden="1" customHeight="1" x14ac:dyDescent="0.35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 t="s">
        <v>108</v>
      </c>
      <c r="BM3608" s="98"/>
      <c r="BN3608" s="99"/>
      <c r="BO3608" s="123"/>
      <c r="BP3608" s="123"/>
      <c r="BQ3608" s="42"/>
      <c r="BR3608" s="96"/>
    </row>
    <row r="3609" spans="1:70" ht="30" hidden="1" customHeight="1" x14ac:dyDescent="0.35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 t="s">
        <v>108</v>
      </c>
      <c r="BM3609" s="98"/>
      <c r="BN3609" s="99"/>
      <c r="BO3609" s="123"/>
      <c r="BP3609" s="123"/>
      <c r="BQ3609" s="42"/>
      <c r="BR3609" s="96"/>
    </row>
    <row r="3610" spans="1:70" ht="30" hidden="1" customHeight="1" x14ac:dyDescent="0.35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 t="s">
        <v>108</v>
      </c>
      <c r="BM3610" s="98"/>
      <c r="BN3610" s="99"/>
      <c r="BO3610" s="123"/>
      <c r="BP3610" s="123"/>
      <c r="BQ3610" s="42"/>
      <c r="BR3610" s="96"/>
    </row>
    <row r="3611" spans="1:70" ht="30" hidden="1" customHeight="1" x14ac:dyDescent="0.35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 t="s">
        <v>108</v>
      </c>
      <c r="BM3611" s="98"/>
      <c r="BN3611" s="99"/>
      <c r="BO3611" s="123"/>
      <c r="BP3611" s="123"/>
      <c r="BQ3611" s="42"/>
      <c r="BR3611" s="96"/>
    </row>
    <row r="3612" spans="1:70" ht="30" hidden="1" customHeight="1" x14ac:dyDescent="0.35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 t="s">
        <v>108</v>
      </c>
      <c r="BM3612" s="98"/>
      <c r="BN3612" s="99"/>
      <c r="BO3612" s="123"/>
      <c r="BP3612" s="123"/>
      <c r="BQ3612" s="42"/>
      <c r="BR3612" s="96"/>
    </row>
    <row r="3613" spans="1:70" ht="30" hidden="1" customHeight="1" x14ac:dyDescent="0.35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 t="s">
        <v>108</v>
      </c>
      <c r="BM3613" s="98"/>
      <c r="BN3613" s="99"/>
      <c r="BO3613" s="123"/>
      <c r="BP3613" s="123"/>
      <c r="BQ3613" s="42"/>
      <c r="BR3613" s="96"/>
    </row>
    <row r="3614" spans="1:70" ht="30" hidden="1" customHeight="1" x14ac:dyDescent="0.35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 t="s">
        <v>108</v>
      </c>
      <c r="BM3614" s="98"/>
      <c r="BN3614" s="99"/>
      <c r="BO3614" s="123"/>
      <c r="BP3614" s="123"/>
      <c r="BQ3614" s="42"/>
      <c r="BR3614" s="96"/>
    </row>
    <row r="3615" spans="1:70" ht="30" hidden="1" customHeight="1" x14ac:dyDescent="0.35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 t="s">
        <v>108</v>
      </c>
      <c r="BM3615" s="98"/>
      <c r="BN3615" s="99"/>
      <c r="BO3615" s="123"/>
      <c r="BP3615" s="123"/>
      <c r="BQ3615" s="42"/>
      <c r="BR3615" s="96"/>
    </row>
    <row r="3616" spans="1:70" ht="30" hidden="1" customHeight="1" x14ac:dyDescent="0.35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 t="s">
        <v>108</v>
      </c>
      <c r="BM3616" s="98"/>
      <c r="BN3616" s="99"/>
      <c r="BO3616" s="123"/>
      <c r="BP3616" s="123"/>
      <c r="BQ3616" s="42"/>
      <c r="BR3616" s="96"/>
    </row>
    <row r="3617" spans="1:70" ht="30" hidden="1" customHeight="1" x14ac:dyDescent="0.35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 t="s">
        <v>108</v>
      </c>
      <c r="BM3617" s="98"/>
      <c r="BN3617" s="99"/>
      <c r="BO3617" s="123"/>
      <c r="BP3617" s="123"/>
      <c r="BQ3617" s="42"/>
      <c r="BR3617" s="96"/>
    </row>
    <row r="3618" spans="1:70" ht="30" hidden="1" customHeight="1" x14ac:dyDescent="0.35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 t="s">
        <v>108</v>
      </c>
      <c r="BM3618" s="98"/>
      <c r="BN3618" s="99"/>
      <c r="BO3618" s="123"/>
      <c r="BP3618" s="123"/>
      <c r="BQ3618" s="42"/>
      <c r="BR3618" s="96"/>
    </row>
    <row r="3619" spans="1:70" ht="30" hidden="1" customHeight="1" x14ac:dyDescent="0.35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 t="s">
        <v>108</v>
      </c>
      <c r="BM3619" s="98"/>
      <c r="BN3619" s="99"/>
      <c r="BO3619" s="123"/>
      <c r="BP3619" s="123"/>
      <c r="BQ3619" s="42"/>
      <c r="BR3619" s="96"/>
    </row>
    <row r="3620" spans="1:70" ht="30" hidden="1" customHeight="1" x14ac:dyDescent="0.35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 t="s">
        <v>108</v>
      </c>
      <c r="BM3620" s="98"/>
      <c r="BN3620" s="99"/>
      <c r="BO3620" s="123"/>
      <c r="BP3620" s="123"/>
      <c r="BQ3620" s="42"/>
      <c r="BR3620" s="96"/>
    </row>
    <row r="3621" spans="1:70" ht="30" hidden="1" customHeight="1" x14ac:dyDescent="0.35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 t="s">
        <v>108</v>
      </c>
      <c r="BM3621" s="98"/>
      <c r="BN3621" s="99"/>
      <c r="BO3621" s="123"/>
      <c r="BP3621" s="123"/>
      <c r="BQ3621" s="42"/>
      <c r="BR3621" s="96"/>
    </row>
    <row r="3622" spans="1:70" ht="30" hidden="1" customHeight="1" x14ac:dyDescent="0.35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 t="s">
        <v>108</v>
      </c>
      <c r="BM3622" s="98"/>
      <c r="BN3622" s="99"/>
      <c r="BO3622" s="123"/>
      <c r="BP3622" s="123"/>
      <c r="BQ3622" s="42"/>
      <c r="BR3622" s="96"/>
    </row>
    <row r="3623" spans="1:70" ht="30" hidden="1" customHeight="1" x14ac:dyDescent="0.35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 t="s">
        <v>108</v>
      </c>
      <c r="BM3623" s="98"/>
      <c r="BN3623" s="99"/>
      <c r="BO3623" s="123"/>
      <c r="BP3623" s="123"/>
      <c r="BQ3623" s="42"/>
      <c r="BR3623" s="96"/>
    </row>
    <row r="3624" spans="1:70" ht="30" hidden="1" customHeight="1" x14ac:dyDescent="0.35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 t="s">
        <v>108</v>
      </c>
      <c r="BM3624" s="98"/>
      <c r="BN3624" s="99"/>
      <c r="BO3624" s="123"/>
      <c r="BP3624" s="123"/>
      <c r="BQ3624" s="42"/>
      <c r="BR3624" s="96"/>
    </row>
    <row r="3625" spans="1:70" ht="30" hidden="1" customHeight="1" x14ac:dyDescent="0.35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 t="s">
        <v>108</v>
      </c>
      <c r="BM3625" s="98"/>
      <c r="BN3625" s="99"/>
      <c r="BO3625" s="123"/>
      <c r="BP3625" s="123"/>
      <c r="BQ3625" s="42"/>
      <c r="BR3625" s="96"/>
    </row>
    <row r="3626" spans="1:70" ht="30" hidden="1" customHeight="1" x14ac:dyDescent="0.35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 t="s">
        <v>108</v>
      </c>
      <c r="BM3626" s="98"/>
      <c r="BN3626" s="99"/>
      <c r="BO3626" s="123"/>
      <c r="BP3626" s="123"/>
      <c r="BQ3626" s="42"/>
      <c r="BR3626" s="96"/>
    </row>
    <row r="3627" spans="1:70" ht="30" hidden="1" customHeight="1" x14ac:dyDescent="0.35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 t="s">
        <v>108</v>
      </c>
      <c r="BM3627" s="98"/>
      <c r="BN3627" s="99"/>
      <c r="BO3627" s="123"/>
      <c r="BP3627" s="123"/>
      <c r="BQ3627" s="42"/>
      <c r="BR3627" s="96"/>
    </row>
    <row r="3628" spans="1:70" ht="30" hidden="1" customHeight="1" x14ac:dyDescent="0.35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 t="s">
        <v>108</v>
      </c>
      <c r="BM3628" s="98"/>
      <c r="BN3628" s="99"/>
      <c r="BO3628" s="123"/>
      <c r="BP3628" s="123"/>
      <c r="BQ3628" s="42"/>
      <c r="BR3628" s="96"/>
    </row>
    <row r="3629" spans="1:70" ht="30" hidden="1" customHeight="1" x14ac:dyDescent="0.35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 t="s">
        <v>108</v>
      </c>
      <c r="BM3629" s="98"/>
      <c r="BN3629" s="99"/>
      <c r="BO3629" s="123"/>
      <c r="BP3629" s="123"/>
      <c r="BQ3629" s="42"/>
      <c r="BR3629" s="96"/>
    </row>
    <row r="3630" spans="1:70" ht="30" hidden="1" customHeight="1" x14ac:dyDescent="0.35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 t="s">
        <v>108</v>
      </c>
      <c r="BM3630" s="98"/>
      <c r="BN3630" s="99"/>
      <c r="BO3630" s="123"/>
      <c r="BP3630" s="123"/>
      <c r="BQ3630" s="42"/>
      <c r="BR3630" s="96"/>
    </row>
    <row r="3631" spans="1:70" ht="30" hidden="1" customHeight="1" x14ac:dyDescent="0.35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 t="s">
        <v>108</v>
      </c>
      <c r="BM3631" s="98"/>
      <c r="BN3631" s="99"/>
      <c r="BO3631" s="123"/>
      <c r="BP3631" s="123"/>
      <c r="BQ3631" s="42"/>
      <c r="BR3631" s="96"/>
    </row>
    <row r="3632" spans="1:70" ht="30" hidden="1" customHeight="1" x14ac:dyDescent="0.35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 t="s">
        <v>108</v>
      </c>
      <c r="BM3632" s="98"/>
      <c r="BN3632" s="99"/>
      <c r="BO3632" s="123"/>
      <c r="BP3632" s="123"/>
      <c r="BQ3632" s="42"/>
      <c r="BR3632" s="96"/>
    </row>
    <row r="3633" spans="1:70" ht="30" hidden="1" customHeight="1" x14ac:dyDescent="0.35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 t="s">
        <v>108</v>
      </c>
      <c r="BM3633" s="98"/>
      <c r="BN3633" s="99"/>
      <c r="BO3633" s="123"/>
      <c r="BP3633" s="123"/>
      <c r="BQ3633" s="42"/>
      <c r="BR3633" s="96"/>
    </row>
    <row r="3634" spans="1:70" ht="30" hidden="1" customHeight="1" x14ac:dyDescent="0.35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 t="s">
        <v>108</v>
      </c>
      <c r="BM3634" s="98"/>
      <c r="BN3634" s="99"/>
      <c r="BO3634" s="123"/>
      <c r="BP3634" s="123"/>
      <c r="BQ3634" s="42"/>
      <c r="BR3634" s="96"/>
    </row>
    <row r="3635" spans="1:70" ht="30" hidden="1" customHeight="1" x14ac:dyDescent="0.35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 t="s">
        <v>108</v>
      </c>
      <c r="BM3635" s="98"/>
      <c r="BN3635" s="99"/>
      <c r="BO3635" s="123"/>
      <c r="BP3635" s="123"/>
      <c r="BQ3635" s="42"/>
      <c r="BR3635" s="96"/>
    </row>
    <row r="3636" spans="1:70" ht="30" hidden="1" customHeight="1" x14ac:dyDescent="0.35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 t="s">
        <v>108</v>
      </c>
      <c r="BM3636" s="98"/>
      <c r="BN3636" s="99"/>
      <c r="BO3636" s="123"/>
      <c r="BP3636" s="123"/>
      <c r="BQ3636" s="42"/>
      <c r="BR3636" s="96"/>
    </row>
    <row r="3637" spans="1:70" ht="30" hidden="1" customHeight="1" x14ac:dyDescent="0.35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 t="s">
        <v>108</v>
      </c>
      <c r="BM3637" s="98"/>
      <c r="BN3637" s="99"/>
      <c r="BO3637" s="123"/>
      <c r="BP3637" s="123"/>
      <c r="BQ3637" s="42"/>
      <c r="BR3637" s="96"/>
    </row>
    <row r="3638" spans="1:70" ht="30" hidden="1" customHeight="1" x14ac:dyDescent="0.35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 t="s">
        <v>108</v>
      </c>
      <c r="BM3638" s="98"/>
      <c r="BN3638" s="99"/>
      <c r="BO3638" s="123"/>
      <c r="BP3638" s="123"/>
      <c r="BQ3638" s="42"/>
      <c r="BR3638" s="96"/>
    </row>
    <row r="3639" spans="1:70" ht="30" hidden="1" customHeight="1" x14ac:dyDescent="0.35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 t="s">
        <v>108</v>
      </c>
      <c r="BM3639" s="98"/>
      <c r="BN3639" s="99"/>
      <c r="BO3639" s="123"/>
      <c r="BP3639" s="123"/>
      <c r="BQ3639" s="42"/>
      <c r="BR3639" s="96"/>
    </row>
    <row r="3640" spans="1:70" ht="30" hidden="1" customHeight="1" x14ac:dyDescent="0.35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 t="s">
        <v>108</v>
      </c>
      <c r="BM3640" s="98"/>
      <c r="BN3640" s="99"/>
      <c r="BO3640" s="123"/>
      <c r="BP3640" s="123"/>
      <c r="BQ3640" s="42"/>
      <c r="BR3640" s="96"/>
    </row>
    <row r="3641" spans="1:70" ht="30" hidden="1" customHeight="1" x14ac:dyDescent="0.35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 t="s">
        <v>108</v>
      </c>
      <c r="BM3641" s="98"/>
      <c r="BN3641" s="99"/>
      <c r="BO3641" s="123"/>
      <c r="BP3641" s="123"/>
      <c r="BQ3641" s="42"/>
      <c r="BR3641" s="96"/>
    </row>
    <row r="3642" spans="1:70" ht="30" hidden="1" customHeight="1" x14ac:dyDescent="0.35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 t="s">
        <v>108</v>
      </c>
      <c r="BM3642" s="98"/>
      <c r="BN3642" s="99"/>
      <c r="BO3642" s="123"/>
      <c r="BP3642" s="123"/>
      <c r="BQ3642" s="42"/>
      <c r="BR3642" s="96"/>
    </row>
    <row r="3643" spans="1:70" ht="30" hidden="1" customHeight="1" x14ac:dyDescent="0.35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 t="s">
        <v>108</v>
      </c>
      <c r="BM3643" s="98"/>
      <c r="BN3643" s="99"/>
      <c r="BO3643" s="123"/>
      <c r="BP3643" s="123"/>
      <c r="BQ3643" s="42"/>
      <c r="BR3643" s="96"/>
    </row>
    <row r="3644" spans="1:70" ht="30" hidden="1" customHeight="1" x14ac:dyDescent="0.35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 t="s">
        <v>108</v>
      </c>
      <c r="BM3644" s="98"/>
      <c r="BN3644" s="99"/>
      <c r="BO3644" s="123"/>
      <c r="BP3644" s="123"/>
      <c r="BQ3644" s="42"/>
      <c r="BR3644" s="96"/>
    </row>
    <row r="3645" spans="1:70" ht="30" hidden="1" customHeight="1" x14ac:dyDescent="0.35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 t="s">
        <v>108</v>
      </c>
      <c r="BM3645" s="98"/>
      <c r="BN3645" s="99"/>
      <c r="BO3645" s="123"/>
      <c r="BP3645" s="123"/>
      <c r="BQ3645" s="42"/>
      <c r="BR3645" s="96"/>
    </row>
    <row r="3646" spans="1:70" ht="30" hidden="1" customHeight="1" x14ac:dyDescent="0.35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 t="s">
        <v>108</v>
      </c>
      <c r="BM3646" s="98"/>
      <c r="BN3646" s="99"/>
      <c r="BO3646" s="123"/>
      <c r="BP3646" s="123"/>
      <c r="BQ3646" s="42"/>
      <c r="BR3646" s="96"/>
    </row>
    <row r="3647" spans="1:70" ht="30" hidden="1" customHeight="1" x14ac:dyDescent="0.35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 t="s">
        <v>108</v>
      </c>
      <c r="BM3647" s="98"/>
      <c r="BN3647" s="99"/>
      <c r="BO3647" s="123"/>
      <c r="BP3647" s="123"/>
      <c r="BQ3647" s="42"/>
      <c r="BR3647" s="96"/>
    </row>
    <row r="3648" spans="1:70" ht="30" hidden="1" customHeight="1" x14ac:dyDescent="0.35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 t="s">
        <v>108</v>
      </c>
      <c r="BM3648" s="98"/>
      <c r="BN3648" s="99"/>
      <c r="BO3648" s="123"/>
      <c r="BP3648" s="123"/>
      <c r="BQ3648" s="42"/>
      <c r="BR3648" s="96"/>
    </row>
    <row r="3649" spans="1:70" ht="30" hidden="1" customHeight="1" x14ac:dyDescent="0.35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 t="s">
        <v>108</v>
      </c>
      <c r="BM3649" s="98"/>
      <c r="BN3649" s="99"/>
      <c r="BO3649" s="123"/>
      <c r="BP3649" s="123"/>
      <c r="BQ3649" s="42"/>
      <c r="BR3649" s="96"/>
    </row>
    <row r="3650" spans="1:70" ht="30" hidden="1" customHeight="1" x14ac:dyDescent="0.35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 t="s">
        <v>108</v>
      </c>
      <c r="BM3650" s="98"/>
      <c r="BN3650" s="99"/>
      <c r="BO3650" s="123"/>
      <c r="BP3650" s="123"/>
      <c r="BQ3650" s="42"/>
      <c r="BR3650" s="96"/>
    </row>
    <row r="3651" spans="1:70" ht="30" hidden="1" customHeight="1" x14ac:dyDescent="0.35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 t="s">
        <v>108</v>
      </c>
      <c r="BM3651" s="98"/>
      <c r="BN3651" s="99"/>
      <c r="BO3651" s="123"/>
      <c r="BP3651" s="123"/>
      <c r="BQ3651" s="42"/>
      <c r="BR3651" s="96"/>
    </row>
    <row r="3652" spans="1:70" ht="30" hidden="1" customHeight="1" x14ac:dyDescent="0.35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 t="s">
        <v>108</v>
      </c>
      <c r="BM3652" s="98"/>
      <c r="BN3652" s="99"/>
      <c r="BO3652" s="123"/>
      <c r="BP3652" s="123"/>
      <c r="BQ3652" s="42"/>
      <c r="BR3652" s="96"/>
    </row>
    <row r="3653" spans="1:70" ht="30" hidden="1" customHeight="1" x14ac:dyDescent="0.35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 t="s">
        <v>108</v>
      </c>
      <c r="BM3653" s="98"/>
      <c r="BN3653" s="99"/>
      <c r="BO3653" s="123"/>
      <c r="BP3653" s="123"/>
      <c r="BQ3653" s="42"/>
      <c r="BR3653" s="96"/>
    </row>
    <row r="3654" spans="1:70" ht="30" hidden="1" customHeight="1" x14ac:dyDescent="0.35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 t="s">
        <v>108</v>
      </c>
      <c r="BM3654" s="98"/>
      <c r="BN3654" s="99"/>
      <c r="BO3654" s="123"/>
      <c r="BP3654" s="123"/>
      <c r="BQ3654" s="42"/>
      <c r="BR3654" s="96"/>
    </row>
    <row r="3655" spans="1:70" ht="30" hidden="1" customHeight="1" x14ac:dyDescent="0.35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 t="s">
        <v>108</v>
      </c>
      <c r="BM3655" s="98"/>
      <c r="BN3655" s="99"/>
      <c r="BO3655" s="123"/>
      <c r="BP3655" s="123"/>
      <c r="BQ3655" s="42"/>
      <c r="BR3655" s="96"/>
    </row>
    <row r="3656" spans="1:70" ht="30" hidden="1" customHeight="1" x14ac:dyDescent="0.35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 t="s">
        <v>108</v>
      </c>
      <c r="BM3656" s="98"/>
      <c r="BN3656" s="99"/>
      <c r="BO3656" s="123"/>
      <c r="BP3656" s="123"/>
      <c r="BQ3656" s="42"/>
      <c r="BR3656" s="96"/>
    </row>
    <row r="3657" spans="1:70" ht="30" hidden="1" customHeight="1" x14ac:dyDescent="0.35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 t="s">
        <v>108</v>
      </c>
      <c r="BM3657" s="98"/>
      <c r="BN3657" s="99"/>
      <c r="BO3657" s="123"/>
      <c r="BP3657" s="123"/>
      <c r="BQ3657" s="42"/>
      <c r="BR3657" s="96"/>
    </row>
    <row r="3658" spans="1:70" ht="30" hidden="1" customHeight="1" x14ac:dyDescent="0.35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 t="s">
        <v>108</v>
      </c>
      <c r="BM3658" s="98"/>
      <c r="BN3658" s="99"/>
      <c r="BO3658" s="123"/>
      <c r="BP3658" s="123"/>
      <c r="BQ3658" s="42"/>
      <c r="BR3658" s="96"/>
    </row>
    <row r="3659" spans="1:70" ht="30" hidden="1" customHeight="1" x14ac:dyDescent="0.35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 t="s">
        <v>108</v>
      </c>
      <c r="BM3659" s="98"/>
      <c r="BN3659" s="99"/>
      <c r="BO3659" s="123"/>
      <c r="BP3659" s="123"/>
      <c r="BQ3659" s="42"/>
      <c r="BR3659" s="96"/>
    </row>
    <row r="3660" spans="1:70" ht="30" hidden="1" customHeight="1" x14ac:dyDescent="0.35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 t="s">
        <v>108</v>
      </c>
      <c r="BM3660" s="98"/>
      <c r="BN3660" s="99"/>
      <c r="BO3660" s="123"/>
      <c r="BP3660" s="123"/>
      <c r="BQ3660" s="42"/>
      <c r="BR3660" s="96"/>
    </row>
    <row r="3661" spans="1:70" ht="30" hidden="1" customHeight="1" x14ac:dyDescent="0.35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 t="s">
        <v>108</v>
      </c>
      <c r="BM3661" s="98"/>
      <c r="BN3661" s="99"/>
      <c r="BO3661" s="123"/>
      <c r="BP3661" s="123"/>
      <c r="BQ3661" s="42"/>
      <c r="BR3661" s="96"/>
    </row>
    <row r="3662" spans="1:70" ht="30" hidden="1" customHeight="1" x14ac:dyDescent="0.35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 t="s">
        <v>108</v>
      </c>
      <c r="BM3662" s="98"/>
      <c r="BN3662" s="99"/>
      <c r="BO3662" s="123"/>
      <c r="BP3662" s="123"/>
      <c r="BQ3662" s="42"/>
      <c r="BR3662" s="96"/>
    </row>
    <row r="3663" spans="1:70" ht="30" hidden="1" customHeight="1" x14ac:dyDescent="0.35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 t="s">
        <v>108</v>
      </c>
      <c r="BM3663" s="98"/>
      <c r="BN3663" s="99"/>
      <c r="BO3663" s="123"/>
      <c r="BP3663" s="123"/>
      <c r="BQ3663" s="42"/>
      <c r="BR3663" s="96"/>
    </row>
    <row r="3664" spans="1:70" ht="30" hidden="1" customHeight="1" x14ac:dyDescent="0.35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 t="s">
        <v>108</v>
      </c>
      <c r="BM3664" s="98"/>
      <c r="BN3664" s="99"/>
      <c r="BO3664" s="123"/>
      <c r="BP3664" s="123"/>
      <c r="BQ3664" s="42"/>
      <c r="BR3664" s="96"/>
    </row>
    <row r="3665" spans="1:70" ht="30" hidden="1" customHeight="1" x14ac:dyDescent="0.35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 t="s">
        <v>108</v>
      </c>
      <c r="BM3665" s="98"/>
      <c r="BN3665" s="99"/>
      <c r="BO3665" s="123"/>
      <c r="BP3665" s="123"/>
      <c r="BQ3665" s="42"/>
      <c r="BR3665" s="96"/>
    </row>
    <row r="3666" spans="1:70" ht="30" hidden="1" customHeight="1" x14ac:dyDescent="0.35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 t="s">
        <v>108</v>
      </c>
      <c r="BM3666" s="98"/>
      <c r="BN3666" s="99"/>
      <c r="BO3666" s="123"/>
      <c r="BP3666" s="123"/>
      <c r="BQ3666" s="42"/>
      <c r="BR3666" s="96"/>
    </row>
    <row r="3667" spans="1:70" ht="30" hidden="1" customHeight="1" x14ac:dyDescent="0.35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 t="s">
        <v>108</v>
      </c>
      <c r="BM3667" s="98"/>
      <c r="BN3667" s="99"/>
      <c r="BO3667" s="123"/>
      <c r="BP3667" s="123"/>
      <c r="BQ3667" s="42"/>
      <c r="BR3667" s="96"/>
    </row>
    <row r="3668" spans="1:70" ht="30" hidden="1" customHeight="1" x14ac:dyDescent="0.35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 t="s">
        <v>108</v>
      </c>
      <c r="BM3668" s="98"/>
      <c r="BN3668" s="99"/>
      <c r="BO3668" s="123"/>
      <c r="BP3668" s="123"/>
      <c r="BQ3668" s="42"/>
      <c r="BR3668" s="96"/>
    </row>
    <row r="3669" spans="1:70" ht="30" hidden="1" customHeight="1" x14ac:dyDescent="0.35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 t="s">
        <v>108</v>
      </c>
      <c r="BM3669" s="98"/>
      <c r="BN3669" s="99"/>
      <c r="BO3669" s="123"/>
      <c r="BP3669" s="123"/>
      <c r="BQ3669" s="42"/>
      <c r="BR3669" s="96"/>
    </row>
    <row r="3670" spans="1:70" ht="30" hidden="1" customHeight="1" x14ac:dyDescent="0.35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 t="s">
        <v>108</v>
      </c>
      <c r="BM3670" s="98"/>
      <c r="BN3670" s="99"/>
      <c r="BO3670" s="123"/>
      <c r="BP3670" s="123"/>
      <c r="BQ3670" s="42"/>
      <c r="BR3670" s="96"/>
    </row>
    <row r="3671" spans="1:70" ht="30" hidden="1" customHeight="1" x14ac:dyDescent="0.35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 t="s">
        <v>108</v>
      </c>
      <c r="BM3671" s="98"/>
      <c r="BN3671" s="99"/>
      <c r="BO3671" s="123"/>
      <c r="BP3671" s="123"/>
      <c r="BQ3671" s="42"/>
      <c r="BR3671" s="96"/>
    </row>
    <row r="3672" spans="1:70" ht="30" hidden="1" customHeight="1" x14ac:dyDescent="0.35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 t="s">
        <v>108</v>
      </c>
      <c r="BM3672" s="98"/>
      <c r="BN3672" s="99"/>
      <c r="BO3672" s="123"/>
      <c r="BP3672" s="123"/>
      <c r="BQ3672" s="42"/>
      <c r="BR3672" s="96"/>
    </row>
    <row r="3673" spans="1:70" ht="30" hidden="1" customHeight="1" x14ac:dyDescent="0.35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 t="s">
        <v>108</v>
      </c>
      <c r="BM3673" s="98"/>
      <c r="BN3673" s="99"/>
      <c r="BO3673" s="123"/>
      <c r="BP3673" s="123"/>
      <c r="BQ3673" s="42"/>
      <c r="BR3673" s="96"/>
    </row>
    <row r="3674" spans="1:70" ht="30" hidden="1" customHeight="1" x14ac:dyDescent="0.35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 t="s">
        <v>108</v>
      </c>
      <c r="BM3674" s="98"/>
      <c r="BN3674" s="99"/>
      <c r="BO3674" s="123"/>
      <c r="BP3674" s="123"/>
      <c r="BQ3674" s="42"/>
      <c r="BR3674" s="96"/>
    </row>
    <row r="3675" spans="1:70" ht="30" hidden="1" customHeight="1" x14ac:dyDescent="0.35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 t="s">
        <v>108</v>
      </c>
      <c r="BM3675" s="98"/>
      <c r="BN3675" s="99"/>
      <c r="BO3675" s="123"/>
      <c r="BP3675" s="123"/>
      <c r="BQ3675" s="42"/>
      <c r="BR3675" s="96"/>
    </row>
    <row r="3676" spans="1:70" ht="30" hidden="1" customHeight="1" x14ac:dyDescent="0.35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 t="s">
        <v>108</v>
      </c>
      <c r="BM3676" s="98"/>
      <c r="BN3676" s="99"/>
      <c r="BO3676" s="123"/>
      <c r="BP3676" s="123"/>
      <c r="BQ3676" s="42"/>
      <c r="BR3676" s="96"/>
    </row>
    <row r="3677" spans="1:70" ht="30" hidden="1" customHeight="1" x14ac:dyDescent="0.35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 t="s">
        <v>108</v>
      </c>
      <c r="BM3677" s="98"/>
      <c r="BN3677" s="99"/>
      <c r="BO3677" s="123"/>
      <c r="BP3677" s="123"/>
      <c r="BQ3677" s="42"/>
      <c r="BR3677" s="96"/>
    </row>
    <row r="3678" spans="1:70" ht="30" hidden="1" customHeight="1" x14ac:dyDescent="0.35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 t="s">
        <v>108</v>
      </c>
      <c r="BM3678" s="98"/>
      <c r="BN3678" s="99"/>
      <c r="BO3678" s="123"/>
      <c r="BP3678" s="123"/>
      <c r="BQ3678" s="42"/>
      <c r="BR3678" s="96"/>
    </row>
    <row r="3679" spans="1:70" ht="30" hidden="1" customHeight="1" x14ac:dyDescent="0.35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 t="s">
        <v>108</v>
      </c>
      <c r="BM3679" s="98"/>
      <c r="BN3679" s="99"/>
      <c r="BO3679" s="123"/>
      <c r="BP3679" s="123"/>
      <c r="BQ3679" s="42"/>
      <c r="BR3679" s="96"/>
    </row>
    <row r="3680" spans="1:70" ht="30" hidden="1" customHeight="1" x14ac:dyDescent="0.35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 t="s">
        <v>108</v>
      </c>
      <c r="BM3680" s="98"/>
      <c r="BN3680" s="99"/>
      <c r="BO3680" s="123"/>
      <c r="BP3680" s="123"/>
      <c r="BQ3680" s="42"/>
      <c r="BR3680" s="96"/>
    </row>
    <row r="3681" spans="1:70" ht="30" hidden="1" customHeight="1" x14ac:dyDescent="0.35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 t="s">
        <v>108</v>
      </c>
      <c r="BM3681" s="98"/>
      <c r="BN3681" s="99"/>
      <c r="BO3681" s="123"/>
      <c r="BP3681" s="123"/>
      <c r="BQ3681" s="42"/>
      <c r="BR3681" s="96"/>
    </row>
    <row r="3682" spans="1:70" ht="30" hidden="1" customHeight="1" x14ac:dyDescent="0.35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 t="s">
        <v>108</v>
      </c>
      <c r="BM3682" s="98"/>
      <c r="BN3682" s="99"/>
      <c r="BO3682" s="123"/>
      <c r="BP3682" s="123"/>
      <c r="BQ3682" s="42"/>
      <c r="BR3682" s="96"/>
    </row>
    <row r="3683" spans="1:70" ht="30" hidden="1" customHeight="1" x14ac:dyDescent="0.35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 t="s">
        <v>108</v>
      </c>
      <c r="BM3683" s="98"/>
      <c r="BN3683" s="99"/>
      <c r="BO3683" s="123"/>
      <c r="BP3683" s="123"/>
      <c r="BQ3683" s="42"/>
      <c r="BR3683" s="96"/>
    </row>
    <row r="3684" spans="1:70" ht="30" hidden="1" customHeight="1" x14ac:dyDescent="0.35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 t="s">
        <v>108</v>
      </c>
      <c r="BM3684" s="98"/>
      <c r="BN3684" s="99"/>
      <c r="BO3684" s="123"/>
      <c r="BP3684" s="123"/>
      <c r="BQ3684" s="42"/>
      <c r="BR3684" s="96"/>
    </row>
    <row r="3685" spans="1:70" ht="30" hidden="1" customHeight="1" x14ac:dyDescent="0.35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 t="s">
        <v>108</v>
      </c>
      <c r="BM3685" s="98"/>
      <c r="BN3685" s="99"/>
      <c r="BO3685" s="123"/>
      <c r="BP3685" s="123"/>
      <c r="BQ3685" s="42"/>
      <c r="BR3685" s="96"/>
    </row>
    <row r="3686" spans="1:70" ht="30" hidden="1" customHeight="1" x14ac:dyDescent="0.35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 t="s">
        <v>108</v>
      </c>
      <c r="BM3686" s="98"/>
      <c r="BN3686" s="99"/>
      <c r="BO3686" s="123"/>
      <c r="BP3686" s="123"/>
      <c r="BQ3686" s="42"/>
      <c r="BR3686" s="96"/>
    </row>
    <row r="3687" spans="1:70" ht="30" hidden="1" customHeight="1" x14ac:dyDescent="0.35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 t="s">
        <v>108</v>
      </c>
      <c r="BM3687" s="98"/>
      <c r="BN3687" s="99"/>
      <c r="BO3687" s="123"/>
      <c r="BP3687" s="123"/>
      <c r="BQ3687" s="42"/>
      <c r="BR3687" s="96"/>
    </row>
    <row r="3688" spans="1:70" ht="30" hidden="1" customHeight="1" x14ac:dyDescent="0.35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 t="s">
        <v>108</v>
      </c>
      <c r="BM3688" s="98"/>
      <c r="BN3688" s="99"/>
      <c r="BO3688" s="123"/>
      <c r="BP3688" s="123"/>
      <c r="BQ3688" s="42"/>
      <c r="BR3688" s="96"/>
    </row>
    <row r="3689" spans="1:70" ht="30" hidden="1" customHeight="1" x14ac:dyDescent="0.35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 t="s">
        <v>108</v>
      </c>
      <c r="BM3689" s="98"/>
      <c r="BN3689" s="99"/>
      <c r="BO3689" s="123"/>
      <c r="BP3689" s="123"/>
      <c r="BQ3689" s="42"/>
      <c r="BR3689" s="96"/>
    </row>
    <row r="3690" spans="1:70" ht="30" hidden="1" customHeight="1" x14ac:dyDescent="0.35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 t="s">
        <v>108</v>
      </c>
      <c r="BM3690" s="98"/>
      <c r="BN3690" s="99"/>
      <c r="BO3690" s="123"/>
      <c r="BP3690" s="123"/>
      <c r="BQ3690" s="42"/>
      <c r="BR3690" s="96"/>
    </row>
    <row r="3691" spans="1:70" ht="30" hidden="1" customHeight="1" x14ac:dyDescent="0.35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 t="s">
        <v>108</v>
      </c>
      <c r="BM3691" s="98"/>
      <c r="BN3691" s="99"/>
      <c r="BO3691" s="123"/>
      <c r="BP3691" s="123"/>
      <c r="BQ3691" s="42"/>
      <c r="BR3691" s="96"/>
    </row>
    <row r="3692" spans="1:70" ht="30" hidden="1" customHeight="1" x14ac:dyDescent="0.35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 t="s">
        <v>108</v>
      </c>
      <c r="BM3692" s="98"/>
      <c r="BN3692" s="99"/>
      <c r="BO3692" s="123"/>
      <c r="BP3692" s="123"/>
      <c r="BQ3692" s="42"/>
      <c r="BR3692" s="96"/>
    </row>
    <row r="3693" spans="1:70" ht="30" hidden="1" customHeight="1" x14ac:dyDescent="0.35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 t="s">
        <v>108</v>
      </c>
      <c r="BM3693" s="98"/>
      <c r="BN3693" s="99"/>
      <c r="BO3693" s="123"/>
      <c r="BP3693" s="123"/>
      <c r="BQ3693" s="42"/>
      <c r="BR3693" s="96"/>
    </row>
    <row r="3694" spans="1:70" ht="30" hidden="1" customHeight="1" x14ac:dyDescent="0.35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 t="s">
        <v>108</v>
      </c>
      <c r="BM3694" s="98"/>
      <c r="BN3694" s="99"/>
      <c r="BO3694" s="123"/>
      <c r="BP3694" s="123"/>
      <c r="BQ3694" s="42"/>
      <c r="BR3694" s="96"/>
    </row>
    <row r="3695" spans="1:70" ht="30" hidden="1" customHeight="1" x14ac:dyDescent="0.35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 t="s">
        <v>108</v>
      </c>
      <c r="BM3695" s="98"/>
      <c r="BN3695" s="99"/>
      <c r="BO3695" s="123"/>
      <c r="BP3695" s="123"/>
      <c r="BQ3695" s="42"/>
      <c r="BR3695" s="96"/>
    </row>
    <row r="3696" spans="1:70" ht="30" hidden="1" customHeight="1" x14ac:dyDescent="0.35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 t="s">
        <v>108</v>
      </c>
      <c r="BM3696" s="98"/>
      <c r="BN3696" s="99"/>
      <c r="BO3696" s="123"/>
      <c r="BP3696" s="123"/>
      <c r="BQ3696" s="42"/>
      <c r="BR3696" s="96"/>
    </row>
    <row r="3697" spans="1:70" ht="30" hidden="1" customHeight="1" x14ac:dyDescent="0.35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 t="s">
        <v>108</v>
      </c>
      <c r="BM3697" s="98"/>
      <c r="BN3697" s="99"/>
      <c r="BO3697" s="123"/>
      <c r="BP3697" s="123"/>
      <c r="BQ3697" s="42"/>
      <c r="BR3697" s="96"/>
    </row>
    <row r="3698" spans="1:70" ht="30" hidden="1" customHeight="1" x14ac:dyDescent="0.35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 t="s">
        <v>108</v>
      </c>
      <c r="BM3698" s="98"/>
      <c r="BN3698" s="99"/>
      <c r="BO3698" s="123"/>
      <c r="BP3698" s="123"/>
      <c r="BQ3698" s="42"/>
      <c r="BR3698" s="96"/>
    </row>
    <row r="3699" spans="1:70" ht="30" hidden="1" customHeight="1" x14ac:dyDescent="0.35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 t="s">
        <v>108</v>
      </c>
      <c r="BM3699" s="98"/>
      <c r="BN3699" s="99"/>
      <c r="BO3699" s="123"/>
      <c r="BP3699" s="123"/>
      <c r="BQ3699" s="42"/>
      <c r="BR3699" s="96"/>
    </row>
    <row r="3700" spans="1:70" ht="30" hidden="1" customHeight="1" x14ac:dyDescent="0.35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 t="s">
        <v>108</v>
      </c>
      <c r="BM3700" s="98"/>
      <c r="BN3700" s="99"/>
      <c r="BO3700" s="123"/>
      <c r="BP3700" s="123"/>
      <c r="BQ3700" s="42"/>
      <c r="BR3700" s="96"/>
    </row>
    <row r="3701" spans="1:70" ht="30" hidden="1" customHeight="1" x14ac:dyDescent="0.35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 t="s">
        <v>108</v>
      </c>
      <c r="BM3701" s="98"/>
      <c r="BN3701" s="99"/>
      <c r="BO3701" s="123"/>
      <c r="BP3701" s="123"/>
      <c r="BQ3701" s="42"/>
      <c r="BR3701" s="96"/>
    </row>
    <row r="3702" spans="1:70" ht="30" hidden="1" customHeight="1" x14ac:dyDescent="0.35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 t="s">
        <v>108</v>
      </c>
      <c r="BM3702" s="98"/>
      <c r="BN3702" s="99"/>
      <c r="BO3702" s="123"/>
      <c r="BP3702" s="123"/>
      <c r="BQ3702" s="42"/>
      <c r="BR3702" s="96"/>
    </row>
    <row r="3703" spans="1:70" ht="30" hidden="1" customHeight="1" x14ac:dyDescent="0.35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 t="s">
        <v>108</v>
      </c>
      <c r="BM3703" s="98"/>
      <c r="BN3703" s="99"/>
      <c r="BO3703" s="123"/>
      <c r="BP3703" s="123"/>
      <c r="BQ3703" s="42"/>
      <c r="BR3703" s="96"/>
    </row>
    <row r="3704" spans="1:70" ht="30" hidden="1" customHeight="1" x14ac:dyDescent="0.35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 t="s">
        <v>108</v>
      </c>
      <c r="BM3704" s="98"/>
      <c r="BN3704" s="99"/>
      <c r="BO3704" s="123"/>
      <c r="BP3704" s="123"/>
      <c r="BQ3704" s="42"/>
      <c r="BR3704" s="96"/>
    </row>
    <row r="3705" spans="1:70" ht="30" hidden="1" customHeight="1" x14ac:dyDescent="0.35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 t="s">
        <v>108</v>
      </c>
      <c r="BM3705" s="98"/>
      <c r="BN3705" s="99"/>
      <c r="BO3705" s="123"/>
      <c r="BP3705" s="123"/>
      <c r="BQ3705" s="42"/>
      <c r="BR3705" s="96"/>
    </row>
    <row r="3706" spans="1:70" ht="30" hidden="1" customHeight="1" x14ac:dyDescent="0.35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 t="s">
        <v>108</v>
      </c>
      <c r="BM3706" s="98"/>
      <c r="BN3706" s="99"/>
      <c r="BO3706" s="123"/>
      <c r="BP3706" s="123"/>
      <c r="BQ3706" s="42"/>
      <c r="BR3706" s="96"/>
    </row>
    <row r="3707" spans="1:70" ht="30" hidden="1" customHeight="1" x14ac:dyDescent="0.35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 t="s">
        <v>108</v>
      </c>
      <c r="BM3707" s="98"/>
      <c r="BN3707" s="99"/>
      <c r="BO3707" s="123"/>
      <c r="BP3707" s="123"/>
      <c r="BQ3707" s="42"/>
      <c r="BR3707" s="96"/>
    </row>
    <row r="3708" spans="1:70" ht="30" hidden="1" customHeight="1" x14ac:dyDescent="0.35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 t="s">
        <v>108</v>
      </c>
      <c r="BM3708" s="98"/>
      <c r="BN3708" s="99"/>
      <c r="BO3708" s="123"/>
      <c r="BP3708" s="123"/>
      <c r="BQ3708" s="42"/>
      <c r="BR3708" s="96"/>
    </row>
    <row r="3709" spans="1:70" ht="30" hidden="1" customHeight="1" x14ac:dyDescent="0.35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 t="s">
        <v>108</v>
      </c>
      <c r="BM3709" s="98"/>
      <c r="BN3709" s="99"/>
      <c r="BO3709" s="123"/>
      <c r="BP3709" s="123"/>
      <c r="BQ3709" s="42"/>
      <c r="BR3709" s="96"/>
    </row>
    <row r="3710" spans="1:70" ht="30" hidden="1" customHeight="1" x14ac:dyDescent="0.35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 t="s">
        <v>108</v>
      </c>
      <c r="BM3710" s="98"/>
      <c r="BN3710" s="99"/>
      <c r="BO3710" s="123"/>
      <c r="BP3710" s="123"/>
      <c r="BQ3710" s="42"/>
      <c r="BR3710" s="96"/>
    </row>
    <row r="3711" spans="1:70" ht="30" hidden="1" customHeight="1" x14ac:dyDescent="0.35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 t="s">
        <v>108</v>
      </c>
      <c r="BM3711" s="98"/>
      <c r="BN3711" s="99"/>
      <c r="BO3711" s="123"/>
      <c r="BP3711" s="123"/>
      <c r="BQ3711" s="42"/>
      <c r="BR3711" s="96"/>
    </row>
    <row r="3712" spans="1:70" ht="30" hidden="1" customHeight="1" x14ac:dyDescent="0.35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 t="s">
        <v>108</v>
      </c>
      <c r="BM3712" s="98"/>
      <c r="BN3712" s="99"/>
      <c r="BO3712" s="123"/>
      <c r="BP3712" s="123"/>
      <c r="BQ3712" s="42"/>
      <c r="BR3712" s="96"/>
    </row>
    <row r="3713" spans="1:70" ht="30" hidden="1" customHeight="1" x14ac:dyDescent="0.35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 t="s">
        <v>108</v>
      </c>
      <c r="BM3713" s="98"/>
      <c r="BN3713" s="99"/>
      <c r="BO3713" s="123"/>
      <c r="BP3713" s="123"/>
      <c r="BQ3713" s="42"/>
      <c r="BR3713" s="96"/>
    </row>
    <row r="3714" spans="1:70" ht="30" hidden="1" customHeight="1" x14ac:dyDescent="0.35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 t="s">
        <v>108</v>
      </c>
      <c r="BM3714" s="98"/>
      <c r="BN3714" s="99"/>
      <c r="BO3714" s="123"/>
      <c r="BP3714" s="123"/>
      <c r="BQ3714" s="42"/>
      <c r="BR3714" s="96"/>
    </row>
    <row r="3715" spans="1:70" ht="30" hidden="1" customHeight="1" x14ac:dyDescent="0.35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 t="s">
        <v>108</v>
      </c>
      <c r="BM3715" s="98"/>
      <c r="BN3715" s="99"/>
      <c r="BO3715" s="123"/>
      <c r="BP3715" s="123"/>
      <c r="BQ3715" s="42"/>
      <c r="BR3715" s="96"/>
    </row>
    <row r="3716" spans="1:70" ht="30" hidden="1" customHeight="1" x14ac:dyDescent="0.35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 t="s">
        <v>108</v>
      </c>
      <c r="BM3716" s="98"/>
      <c r="BN3716" s="99"/>
      <c r="BO3716" s="123"/>
      <c r="BP3716" s="123"/>
      <c r="BQ3716" s="42"/>
      <c r="BR3716" s="96"/>
    </row>
    <row r="3717" spans="1:70" ht="30" hidden="1" customHeight="1" x14ac:dyDescent="0.35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 t="s">
        <v>108</v>
      </c>
      <c r="BM3717" s="98"/>
      <c r="BN3717" s="99"/>
      <c r="BO3717" s="123"/>
      <c r="BP3717" s="123"/>
      <c r="BQ3717" s="42"/>
      <c r="BR3717" s="96"/>
    </row>
    <row r="3718" spans="1:70" ht="30" hidden="1" customHeight="1" x14ac:dyDescent="0.35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 t="s">
        <v>108</v>
      </c>
      <c r="BM3718" s="98"/>
      <c r="BN3718" s="99"/>
      <c r="BO3718" s="123"/>
      <c r="BP3718" s="123"/>
      <c r="BQ3718" s="42"/>
      <c r="BR3718" s="96"/>
    </row>
    <row r="3719" spans="1:70" ht="30" hidden="1" customHeight="1" x14ac:dyDescent="0.35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 t="s">
        <v>108</v>
      </c>
      <c r="BM3719" s="98"/>
      <c r="BN3719" s="99"/>
      <c r="BO3719" s="123"/>
      <c r="BP3719" s="123"/>
      <c r="BQ3719" s="42"/>
      <c r="BR3719" s="96"/>
    </row>
    <row r="3720" spans="1:70" ht="30" hidden="1" customHeight="1" x14ac:dyDescent="0.35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 t="s">
        <v>108</v>
      </c>
      <c r="BM3720" s="98"/>
      <c r="BN3720" s="99"/>
      <c r="BO3720" s="123"/>
      <c r="BP3720" s="123"/>
      <c r="BQ3720" s="42"/>
      <c r="BR3720" s="96"/>
    </row>
    <row r="3721" spans="1:70" ht="30" hidden="1" customHeight="1" x14ac:dyDescent="0.35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 t="s">
        <v>108</v>
      </c>
      <c r="BM3721" s="98"/>
      <c r="BN3721" s="99"/>
      <c r="BO3721" s="123"/>
      <c r="BP3721" s="123"/>
      <c r="BQ3721" s="42"/>
      <c r="BR3721" s="96"/>
    </row>
    <row r="3722" spans="1:70" ht="30" hidden="1" customHeight="1" x14ac:dyDescent="0.35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 t="s">
        <v>108</v>
      </c>
      <c r="BM3722" s="98"/>
      <c r="BN3722" s="99"/>
      <c r="BO3722" s="123"/>
      <c r="BP3722" s="123"/>
      <c r="BQ3722" s="42"/>
      <c r="BR3722" s="96"/>
    </row>
    <row r="3723" spans="1:70" ht="30" hidden="1" customHeight="1" x14ac:dyDescent="0.35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 t="s">
        <v>108</v>
      </c>
      <c r="BM3723" s="98"/>
      <c r="BN3723" s="99"/>
      <c r="BO3723" s="123"/>
      <c r="BP3723" s="123"/>
      <c r="BQ3723" s="42"/>
      <c r="BR3723" s="96"/>
    </row>
    <row r="3724" spans="1:70" ht="30" hidden="1" customHeight="1" x14ac:dyDescent="0.35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 t="s">
        <v>108</v>
      </c>
      <c r="BM3724" s="98"/>
      <c r="BN3724" s="99"/>
      <c r="BO3724" s="123"/>
      <c r="BP3724" s="123"/>
      <c r="BQ3724" s="42"/>
      <c r="BR3724" s="96"/>
    </row>
    <row r="3725" spans="1:70" ht="30" hidden="1" customHeight="1" x14ac:dyDescent="0.35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 t="s">
        <v>108</v>
      </c>
      <c r="BM3725" s="98"/>
      <c r="BN3725" s="99"/>
      <c r="BO3725" s="123"/>
      <c r="BP3725" s="123"/>
      <c r="BQ3725" s="42"/>
      <c r="BR3725" s="96"/>
    </row>
    <row r="3726" spans="1:70" ht="30" hidden="1" customHeight="1" x14ac:dyDescent="0.35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 t="s">
        <v>108</v>
      </c>
      <c r="BM3726" s="98"/>
      <c r="BN3726" s="99"/>
      <c r="BO3726" s="123"/>
      <c r="BP3726" s="123"/>
      <c r="BQ3726" s="42"/>
      <c r="BR3726" s="96"/>
    </row>
    <row r="3727" spans="1:70" ht="30" hidden="1" customHeight="1" x14ac:dyDescent="0.35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 t="s">
        <v>108</v>
      </c>
      <c r="BM3727" s="98"/>
      <c r="BN3727" s="99"/>
      <c r="BO3727" s="123"/>
      <c r="BP3727" s="123"/>
      <c r="BQ3727" s="42"/>
      <c r="BR3727" s="96"/>
    </row>
    <row r="3728" spans="1:70" ht="30" hidden="1" customHeight="1" x14ac:dyDescent="0.35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 t="s">
        <v>108</v>
      </c>
      <c r="BM3728" s="98"/>
      <c r="BN3728" s="99"/>
      <c r="BO3728" s="123"/>
      <c r="BP3728" s="123"/>
      <c r="BQ3728" s="42"/>
      <c r="BR3728" s="96"/>
    </row>
    <row r="3729" spans="1:70" ht="30" hidden="1" customHeight="1" x14ac:dyDescent="0.35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 t="s">
        <v>108</v>
      </c>
      <c r="BM3729" s="98"/>
      <c r="BN3729" s="99"/>
      <c r="BO3729" s="123"/>
      <c r="BP3729" s="123"/>
      <c r="BQ3729" s="42"/>
      <c r="BR3729" s="96"/>
    </row>
    <row r="3730" spans="1:70" ht="30" hidden="1" customHeight="1" x14ac:dyDescent="0.35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 t="s">
        <v>108</v>
      </c>
      <c r="BM3730" s="98"/>
      <c r="BN3730" s="99"/>
      <c r="BO3730" s="123"/>
      <c r="BP3730" s="123"/>
      <c r="BQ3730" s="42"/>
      <c r="BR3730" s="96"/>
    </row>
    <row r="3731" spans="1:70" ht="30" hidden="1" customHeight="1" x14ac:dyDescent="0.35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 t="s">
        <v>108</v>
      </c>
      <c r="BM3731" s="98"/>
      <c r="BN3731" s="99"/>
      <c r="BO3731" s="123"/>
      <c r="BP3731" s="123"/>
      <c r="BQ3731" s="42"/>
      <c r="BR3731" s="96"/>
    </row>
    <row r="3732" spans="1:70" ht="30" hidden="1" customHeight="1" x14ac:dyDescent="0.35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 t="s">
        <v>108</v>
      </c>
      <c r="BM3732" s="98"/>
      <c r="BN3732" s="99"/>
      <c r="BO3732" s="123"/>
      <c r="BP3732" s="123"/>
      <c r="BQ3732" s="42"/>
      <c r="BR3732" s="96"/>
    </row>
    <row r="3733" spans="1:70" ht="30" hidden="1" customHeight="1" x14ac:dyDescent="0.35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 t="s">
        <v>108</v>
      </c>
      <c r="BM3733" s="98"/>
      <c r="BN3733" s="99"/>
      <c r="BO3733" s="123"/>
      <c r="BP3733" s="123"/>
      <c r="BQ3733" s="42"/>
      <c r="BR3733" s="96"/>
    </row>
    <row r="3734" spans="1:70" ht="30" hidden="1" customHeight="1" x14ac:dyDescent="0.35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 t="s">
        <v>108</v>
      </c>
      <c r="BM3734" s="98"/>
      <c r="BN3734" s="99"/>
      <c r="BO3734" s="123"/>
      <c r="BP3734" s="123"/>
      <c r="BQ3734" s="42"/>
      <c r="BR3734" s="96"/>
    </row>
    <row r="3735" spans="1:70" ht="30" hidden="1" customHeight="1" x14ac:dyDescent="0.35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 t="s">
        <v>108</v>
      </c>
      <c r="BM3735" s="98"/>
      <c r="BN3735" s="99"/>
      <c r="BO3735" s="123"/>
      <c r="BP3735" s="123"/>
      <c r="BQ3735" s="42"/>
      <c r="BR3735" s="96"/>
    </row>
    <row r="3736" spans="1:70" ht="30" hidden="1" customHeight="1" x14ac:dyDescent="0.35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 t="s">
        <v>108</v>
      </c>
      <c r="BM3736" s="98"/>
      <c r="BN3736" s="99"/>
      <c r="BO3736" s="123"/>
      <c r="BP3736" s="123"/>
      <c r="BQ3736" s="42"/>
      <c r="BR3736" s="96"/>
    </row>
    <row r="3737" spans="1:70" ht="30" hidden="1" customHeight="1" x14ac:dyDescent="0.35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 t="s">
        <v>108</v>
      </c>
      <c r="BM3737" s="98"/>
      <c r="BN3737" s="99"/>
      <c r="BO3737" s="123"/>
      <c r="BP3737" s="123"/>
      <c r="BQ3737" s="42"/>
      <c r="BR3737" s="96"/>
    </row>
    <row r="3738" spans="1:70" ht="30" hidden="1" customHeight="1" x14ac:dyDescent="0.35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 t="s">
        <v>108</v>
      </c>
      <c r="BM3738" s="98"/>
      <c r="BN3738" s="99"/>
      <c r="BO3738" s="123"/>
      <c r="BP3738" s="123"/>
      <c r="BQ3738" s="42"/>
      <c r="BR3738" s="96"/>
    </row>
    <row r="3739" spans="1:70" ht="30" hidden="1" customHeight="1" x14ac:dyDescent="0.35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 t="s">
        <v>108</v>
      </c>
      <c r="BM3739" s="98"/>
      <c r="BN3739" s="99"/>
      <c r="BO3739" s="123"/>
      <c r="BP3739" s="123"/>
      <c r="BQ3739" s="42"/>
      <c r="BR3739" s="96"/>
    </row>
    <row r="3740" spans="1:70" ht="30" hidden="1" customHeight="1" x14ac:dyDescent="0.35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 t="s">
        <v>108</v>
      </c>
      <c r="BM3740" s="98"/>
      <c r="BN3740" s="99"/>
      <c r="BO3740" s="123"/>
      <c r="BP3740" s="123"/>
      <c r="BQ3740" s="42"/>
      <c r="BR3740" s="96"/>
    </row>
    <row r="3741" spans="1:70" ht="30" hidden="1" customHeight="1" x14ac:dyDescent="0.35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 t="s">
        <v>108</v>
      </c>
      <c r="BM3741" s="98"/>
      <c r="BN3741" s="99"/>
      <c r="BO3741" s="123"/>
      <c r="BP3741" s="123"/>
      <c r="BQ3741" s="42"/>
      <c r="BR3741" s="96"/>
    </row>
    <row r="3742" spans="1:70" ht="30" hidden="1" customHeight="1" x14ac:dyDescent="0.35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 t="s">
        <v>108</v>
      </c>
      <c r="BM3742" s="98"/>
      <c r="BN3742" s="99"/>
      <c r="BO3742" s="123"/>
      <c r="BP3742" s="123"/>
      <c r="BQ3742" s="42"/>
      <c r="BR3742" s="96"/>
    </row>
    <row r="3743" spans="1:70" ht="30" hidden="1" customHeight="1" x14ac:dyDescent="0.35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 t="s">
        <v>108</v>
      </c>
      <c r="BM3743" s="98"/>
      <c r="BN3743" s="99"/>
      <c r="BO3743" s="123"/>
      <c r="BP3743" s="123"/>
      <c r="BQ3743" s="42"/>
      <c r="BR3743" s="96"/>
    </row>
    <row r="3744" spans="1:70" ht="30" hidden="1" customHeight="1" x14ac:dyDescent="0.35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 t="s">
        <v>108</v>
      </c>
      <c r="BM3744" s="98"/>
      <c r="BN3744" s="99"/>
      <c r="BO3744" s="123"/>
      <c r="BP3744" s="123"/>
      <c r="BQ3744" s="42"/>
      <c r="BR3744" s="96"/>
    </row>
    <row r="3745" spans="1:70" ht="30" hidden="1" customHeight="1" x14ac:dyDescent="0.35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 t="s">
        <v>108</v>
      </c>
      <c r="BM3745" s="98"/>
      <c r="BN3745" s="99"/>
      <c r="BO3745" s="123"/>
      <c r="BP3745" s="123"/>
      <c r="BQ3745" s="42"/>
      <c r="BR3745" s="96"/>
    </row>
    <row r="3746" spans="1:70" ht="30" hidden="1" customHeight="1" x14ac:dyDescent="0.35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 t="s">
        <v>108</v>
      </c>
      <c r="BM3746" s="98"/>
      <c r="BN3746" s="99"/>
      <c r="BO3746" s="123"/>
      <c r="BP3746" s="123"/>
      <c r="BQ3746" s="42"/>
      <c r="BR3746" s="96"/>
    </row>
    <row r="3747" spans="1:70" ht="30" hidden="1" customHeight="1" x14ac:dyDescent="0.35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 t="s">
        <v>108</v>
      </c>
      <c r="BM3747" s="98"/>
      <c r="BN3747" s="99"/>
      <c r="BO3747" s="123"/>
      <c r="BP3747" s="123"/>
      <c r="BQ3747" s="42"/>
      <c r="BR3747" s="96"/>
    </row>
    <row r="3748" spans="1:70" ht="30" hidden="1" customHeight="1" x14ac:dyDescent="0.35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 t="s">
        <v>108</v>
      </c>
      <c r="BM3748" s="98"/>
      <c r="BN3748" s="99"/>
      <c r="BO3748" s="123"/>
      <c r="BP3748" s="123"/>
      <c r="BQ3748" s="42"/>
      <c r="BR3748" s="96"/>
    </row>
    <row r="3749" spans="1:70" ht="30" hidden="1" customHeight="1" x14ac:dyDescent="0.35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 t="s">
        <v>108</v>
      </c>
      <c r="BM3749" s="98"/>
      <c r="BN3749" s="99"/>
      <c r="BO3749" s="123"/>
      <c r="BP3749" s="123"/>
      <c r="BQ3749" s="42"/>
      <c r="BR3749" s="96"/>
    </row>
    <row r="3750" spans="1:70" ht="30" hidden="1" customHeight="1" x14ac:dyDescent="0.35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 t="s">
        <v>108</v>
      </c>
      <c r="BM3750" s="98"/>
      <c r="BN3750" s="99"/>
      <c r="BO3750" s="123"/>
      <c r="BP3750" s="123"/>
      <c r="BQ3750" s="42"/>
      <c r="BR3750" s="96"/>
    </row>
    <row r="3751" spans="1:70" ht="30" hidden="1" customHeight="1" x14ac:dyDescent="0.35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 t="s">
        <v>108</v>
      </c>
      <c r="BM3751" s="98"/>
      <c r="BN3751" s="99"/>
      <c r="BO3751" s="123"/>
      <c r="BP3751" s="123"/>
      <c r="BQ3751" s="42"/>
      <c r="BR3751" s="96"/>
    </row>
    <row r="3752" spans="1:70" ht="30" hidden="1" customHeight="1" x14ac:dyDescent="0.35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 t="s">
        <v>108</v>
      </c>
      <c r="BM3752" s="98"/>
      <c r="BN3752" s="99"/>
      <c r="BO3752" s="123"/>
      <c r="BP3752" s="123"/>
      <c r="BQ3752" s="42"/>
      <c r="BR3752" s="96"/>
    </row>
    <row r="3753" spans="1:70" ht="30" hidden="1" customHeight="1" x14ac:dyDescent="0.35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 t="s">
        <v>108</v>
      </c>
      <c r="BM3753" s="98"/>
      <c r="BN3753" s="99"/>
      <c r="BO3753" s="123"/>
      <c r="BP3753" s="123"/>
      <c r="BQ3753" s="42"/>
      <c r="BR3753" s="96"/>
    </row>
    <row r="3754" spans="1:70" ht="30" hidden="1" customHeight="1" x14ac:dyDescent="0.35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 t="s">
        <v>108</v>
      </c>
      <c r="BM3754" s="98"/>
      <c r="BN3754" s="99"/>
      <c r="BO3754" s="123"/>
      <c r="BP3754" s="123"/>
      <c r="BQ3754" s="42"/>
      <c r="BR3754" s="96"/>
    </row>
    <row r="3755" spans="1:70" ht="30" hidden="1" customHeight="1" x14ac:dyDescent="0.35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 t="s">
        <v>108</v>
      </c>
      <c r="BM3755" s="98"/>
      <c r="BN3755" s="99"/>
      <c r="BO3755" s="123"/>
      <c r="BP3755" s="123"/>
      <c r="BQ3755" s="42"/>
      <c r="BR3755" s="96"/>
    </row>
    <row r="3756" spans="1:70" ht="30" hidden="1" customHeight="1" x14ac:dyDescent="0.35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 t="s">
        <v>108</v>
      </c>
      <c r="BM3756" s="98"/>
      <c r="BN3756" s="99"/>
      <c r="BO3756" s="123"/>
      <c r="BP3756" s="123"/>
      <c r="BQ3756" s="42"/>
      <c r="BR3756" s="96"/>
    </row>
    <row r="3757" spans="1:70" ht="30" hidden="1" customHeight="1" x14ac:dyDescent="0.35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 t="s">
        <v>108</v>
      </c>
      <c r="BM3757" s="98"/>
      <c r="BN3757" s="99"/>
      <c r="BO3757" s="123"/>
      <c r="BP3757" s="123"/>
      <c r="BQ3757" s="42"/>
      <c r="BR3757" s="96"/>
    </row>
    <row r="3758" spans="1:70" ht="30" hidden="1" customHeight="1" x14ac:dyDescent="0.35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 t="s">
        <v>108</v>
      </c>
      <c r="BM3758" s="98"/>
      <c r="BN3758" s="99"/>
      <c r="BO3758" s="123"/>
      <c r="BP3758" s="123"/>
      <c r="BQ3758" s="42"/>
      <c r="BR3758" s="96"/>
    </row>
    <row r="3759" spans="1:70" ht="30" hidden="1" customHeight="1" x14ac:dyDescent="0.35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 t="s">
        <v>108</v>
      </c>
      <c r="BM3759" s="98"/>
      <c r="BN3759" s="99"/>
      <c r="BO3759" s="123"/>
      <c r="BP3759" s="123"/>
      <c r="BQ3759" s="42"/>
      <c r="BR3759" s="96"/>
    </row>
    <row r="3760" spans="1:70" ht="30" hidden="1" customHeight="1" x14ac:dyDescent="0.35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 t="s">
        <v>108</v>
      </c>
      <c r="BM3760" s="98"/>
      <c r="BN3760" s="99"/>
      <c r="BO3760" s="123"/>
      <c r="BP3760" s="123"/>
      <c r="BQ3760" s="42"/>
      <c r="BR3760" s="96"/>
    </row>
    <row r="3761" spans="1:70" ht="30" hidden="1" customHeight="1" x14ac:dyDescent="0.35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 t="s">
        <v>108</v>
      </c>
      <c r="BM3761" s="98"/>
      <c r="BN3761" s="99"/>
      <c r="BO3761" s="123"/>
      <c r="BP3761" s="123"/>
      <c r="BQ3761" s="42"/>
      <c r="BR3761" s="96"/>
    </row>
    <row r="3762" spans="1:70" ht="30" hidden="1" customHeight="1" x14ac:dyDescent="0.35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 t="s">
        <v>108</v>
      </c>
      <c r="BM3762" s="98"/>
      <c r="BN3762" s="99"/>
      <c r="BO3762" s="123"/>
      <c r="BP3762" s="123"/>
      <c r="BQ3762" s="42"/>
      <c r="BR3762" s="96"/>
    </row>
    <row r="3763" spans="1:70" ht="30" hidden="1" customHeight="1" x14ac:dyDescent="0.35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 t="s">
        <v>108</v>
      </c>
      <c r="BM3763" s="98"/>
      <c r="BN3763" s="99"/>
      <c r="BO3763" s="123"/>
      <c r="BP3763" s="123"/>
      <c r="BQ3763" s="42"/>
      <c r="BR3763" s="96"/>
    </row>
    <row r="3764" spans="1:70" ht="30" hidden="1" customHeight="1" x14ac:dyDescent="0.35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 t="s">
        <v>108</v>
      </c>
      <c r="BM3764" s="98"/>
      <c r="BN3764" s="99"/>
      <c r="BO3764" s="123"/>
      <c r="BP3764" s="123"/>
      <c r="BQ3764" s="42"/>
      <c r="BR3764" s="96"/>
    </row>
    <row r="3765" spans="1:70" ht="30" hidden="1" customHeight="1" x14ac:dyDescent="0.35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 t="s">
        <v>108</v>
      </c>
      <c r="BM3765" s="98"/>
      <c r="BN3765" s="99"/>
      <c r="BO3765" s="123"/>
      <c r="BP3765" s="123"/>
      <c r="BQ3765" s="42"/>
      <c r="BR3765" s="96"/>
    </row>
    <row r="3766" spans="1:70" ht="30" hidden="1" customHeight="1" x14ac:dyDescent="0.35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 t="s">
        <v>108</v>
      </c>
      <c r="BM3766" s="98"/>
      <c r="BN3766" s="99"/>
      <c r="BO3766" s="123"/>
      <c r="BP3766" s="123"/>
      <c r="BQ3766" s="42"/>
      <c r="BR3766" s="96"/>
    </row>
    <row r="3767" spans="1:70" ht="30" hidden="1" customHeight="1" x14ac:dyDescent="0.35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 t="s">
        <v>108</v>
      </c>
      <c r="BM3767" s="98"/>
      <c r="BN3767" s="99"/>
      <c r="BO3767" s="123"/>
      <c r="BP3767" s="123"/>
      <c r="BQ3767" s="42"/>
      <c r="BR3767" s="96"/>
    </row>
    <row r="3768" spans="1:70" ht="30" hidden="1" customHeight="1" x14ac:dyDescent="0.35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 t="s">
        <v>108</v>
      </c>
      <c r="BM3768" s="98"/>
      <c r="BN3768" s="99"/>
      <c r="BO3768" s="123"/>
      <c r="BP3768" s="123"/>
      <c r="BQ3768" s="42"/>
      <c r="BR3768" s="96"/>
    </row>
    <row r="3769" spans="1:70" ht="30" hidden="1" customHeight="1" x14ac:dyDescent="0.35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 t="s">
        <v>108</v>
      </c>
      <c r="BM3769" s="98"/>
      <c r="BN3769" s="99"/>
      <c r="BO3769" s="123"/>
      <c r="BP3769" s="123"/>
      <c r="BQ3769" s="42"/>
      <c r="BR3769" s="96"/>
    </row>
    <row r="3770" spans="1:70" ht="30" hidden="1" customHeight="1" x14ac:dyDescent="0.35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 t="s">
        <v>108</v>
      </c>
      <c r="BM3770" s="98"/>
      <c r="BN3770" s="99"/>
      <c r="BO3770" s="123"/>
      <c r="BP3770" s="123"/>
      <c r="BQ3770" s="42"/>
      <c r="BR3770" s="96"/>
    </row>
    <row r="3771" spans="1:70" ht="30" hidden="1" customHeight="1" x14ac:dyDescent="0.35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 t="s">
        <v>108</v>
      </c>
      <c r="BM3771" s="98"/>
      <c r="BN3771" s="99"/>
      <c r="BO3771" s="123"/>
      <c r="BP3771" s="123"/>
      <c r="BQ3771" s="42"/>
      <c r="BR3771" s="96"/>
    </row>
    <row r="3772" spans="1:70" ht="30" hidden="1" customHeight="1" x14ac:dyDescent="0.35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 t="s">
        <v>108</v>
      </c>
      <c r="BM3772" s="98"/>
      <c r="BN3772" s="99"/>
      <c r="BO3772" s="123"/>
      <c r="BP3772" s="123"/>
      <c r="BQ3772" s="42"/>
      <c r="BR3772" s="96"/>
    </row>
    <row r="3773" spans="1:70" ht="30" hidden="1" customHeight="1" x14ac:dyDescent="0.35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 t="s">
        <v>108</v>
      </c>
      <c r="BM3773" s="98"/>
      <c r="BN3773" s="99"/>
      <c r="BO3773" s="123"/>
      <c r="BP3773" s="123"/>
      <c r="BQ3773" s="42"/>
      <c r="BR3773" s="96"/>
    </row>
    <row r="3774" spans="1:70" ht="30" hidden="1" customHeight="1" x14ac:dyDescent="0.35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 t="s">
        <v>108</v>
      </c>
      <c r="BM3774" s="98"/>
      <c r="BN3774" s="99"/>
      <c r="BO3774" s="123"/>
      <c r="BP3774" s="123"/>
      <c r="BQ3774" s="42"/>
      <c r="BR3774" s="96"/>
    </row>
    <row r="3775" spans="1:70" ht="30" hidden="1" customHeight="1" x14ac:dyDescent="0.35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 t="s">
        <v>108</v>
      </c>
      <c r="BM3775" s="98"/>
      <c r="BN3775" s="99"/>
      <c r="BO3775" s="123"/>
      <c r="BP3775" s="123"/>
      <c r="BQ3775" s="42"/>
      <c r="BR3775" s="96"/>
    </row>
    <row r="3776" spans="1:70" ht="30" hidden="1" customHeight="1" x14ac:dyDescent="0.35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 t="s">
        <v>108</v>
      </c>
      <c r="BM3776" s="98"/>
      <c r="BN3776" s="99"/>
      <c r="BO3776" s="123"/>
      <c r="BP3776" s="123"/>
      <c r="BQ3776" s="42"/>
      <c r="BR3776" s="96"/>
    </row>
    <row r="3777" spans="1:70" ht="30" hidden="1" customHeight="1" x14ac:dyDescent="0.35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 t="s">
        <v>108</v>
      </c>
      <c r="BM3777" s="98"/>
      <c r="BN3777" s="99"/>
      <c r="BO3777" s="123"/>
      <c r="BP3777" s="123"/>
      <c r="BQ3777" s="42"/>
      <c r="BR3777" s="96"/>
    </row>
    <row r="3778" spans="1:70" ht="30" hidden="1" customHeight="1" x14ac:dyDescent="0.35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 t="s">
        <v>108</v>
      </c>
      <c r="BM3778" s="98"/>
      <c r="BN3778" s="99"/>
      <c r="BO3778" s="123"/>
      <c r="BP3778" s="123"/>
      <c r="BQ3778" s="42"/>
      <c r="BR3778" s="96"/>
    </row>
    <row r="3779" spans="1:70" ht="30" hidden="1" customHeight="1" x14ac:dyDescent="0.35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 t="s">
        <v>108</v>
      </c>
      <c r="BM3779" s="98"/>
      <c r="BN3779" s="99"/>
      <c r="BO3779" s="123"/>
      <c r="BP3779" s="123"/>
      <c r="BQ3779" s="42"/>
      <c r="BR3779" s="96"/>
    </row>
    <row r="3780" spans="1:70" ht="30" hidden="1" customHeight="1" x14ac:dyDescent="0.35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 t="s">
        <v>108</v>
      </c>
      <c r="BM3780" s="98"/>
      <c r="BN3780" s="99"/>
      <c r="BO3780" s="123"/>
      <c r="BP3780" s="123"/>
      <c r="BQ3780" s="42"/>
      <c r="BR3780" s="96"/>
    </row>
    <row r="3781" spans="1:70" ht="30" hidden="1" customHeight="1" x14ac:dyDescent="0.35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 t="s">
        <v>108</v>
      </c>
      <c r="BM3781" s="98"/>
      <c r="BN3781" s="99"/>
      <c r="BO3781" s="123"/>
      <c r="BP3781" s="123"/>
      <c r="BQ3781" s="42"/>
      <c r="BR3781" s="96"/>
    </row>
    <row r="3782" spans="1:70" ht="30" hidden="1" customHeight="1" x14ac:dyDescent="0.35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 t="s">
        <v>108</v>
      </c>
      <c r="BM3782" s="98"/>
      <c r="BN3782" s="99"/>
      <c r="BO3782" s="123"/>
      <c r="BP3782" s="123"/>
      <c r="BQ3782" s="42"/>
      <c r="BR3782" s="96"/>
    </row>
    <row r="3783" spans="1:70" ht="30" hidden="1" customHeight="1" x14ac:dyDescent="0.35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 t="s">
        <v>108</v>
      </c>
      <c r="BM3783" s="98"/>
      <c r="BN3783" s="99"/>
      <c r="BO3783" s="123"/>
      <c r="BP3783" s="123"/>
      <c r="BQ3783" s="42"/>
      <c r="BR3783" s="96"/>
    </row>
    <row r="3784" spans="1:70" ht="30" hidden="1" customHeight="1" x14ac:dyDescent="0.35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 t="s">
        <v>108</v>
      </c>
      <c r="BM3784" s="98"/>
      <c r="BN3784" s="99"/>
      <c r="BO3784" s="123"/>
      <c r="BP3784" s="123"/>
      <c r="BQ3784" s="42"/>
      <c r="BR3784" s="96"/>
    </row>
    <row r="3785" spans="1:70" ht="30" hidden="1" customHeight="1" x14ac:dyDescent="0.35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 t="s">
        <v>108</v>
      </c>
      <c r="BM3785" s="98"/>
      <c r="BN3785" s="99"/>
      <c r="BO3785" s="123"/>
      <c r="BP3785" s="123"/>
      <c r="BQ3785" s="42"/>
      <c r="BR3785" s="96"/>
    </row>
    <row r="3786" spans="1:70" ht="30" hidden="1" customHeight="1" x14ac:dyDescent="0.35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 t="s">
        <v>108</v>
      </c>
      <c r="BM3786" s="98"/>
      <c r="BN3786" s="99"/>
      <c r="BO3786" s="123"/>
      <c r="BP3786" s="123"/>
      <c r="BQ3786" s="42"/>
      <c r="BR3786" s="96"/>
    </row>
    <row r="3787" spans="1:70" ht="30" hidden="1" customHeight="1" x14ac:dyDescent="0.35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 t="s">
        <v>108</v>
      </c>
      <c r="BM3787" s="98"/>
      <c r="BN3787" s="99"/>
      <c r="BO3787" s="123"/>
      <c r="BP3787" s="123"/>
      <c r="BQ3787" s="42"/>
      <c r="BR3787" s="96"/>
    </row>
    <row r="3788" spans="1:70" ht="30" hidden="1" customHeight="1" x14ac:dyDescent="0.35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 t="s">
        <v>108</v>
      </c>
      <c r="BM3788" s="98"/>
      <c r="BN3788" s="99"/>
      <c r="BO3788" s="123"/>
      <c r="BP3788" s="123"/>
      <c r="BQ3788" s="42"/>
      <c r="BR3788" s="96"/>
    </row>
    <row r="3789" spans="1:70" ht="30" hidden="1" customHeight="1" x14ac:dyDescent="0.35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 t="s">
        <v>108</v>
      </c>
      <c r="BM3789" s="98"/>
      <c r="BN3789" s="99"/>
      <c r="BO3789" s="123"/>
      <c r="BP3789" s="123"/>
      <c r="BQ3789" s="42"/>
      <c r="BR3789" s="96"/>
    </row>
    <row r="3790" spans="1:70" ht="30" hidden="1" customHeight="1" x14ac:dyDescent="0.35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 t="s">
        <v>108</v>
      </c>
      <c r="BM3790" s="98"/>
      <c r="BN3790" s="99"/>
      <c r="BO3790" s="123"/>
      <c r="BP3790" s="123"/>
      <c r="BQ3790" s="42"/>
      <c r="BR3790" s="96"/>
    </row>
    <row r="3791" spans="1:70" ht="30" hidden="1" customHeight="1" x14ac:dyDescent="0.35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 t="s">
        <v>108</v>
      </c>
      <c r="BM3791" s="98"/>
      <c r="BN3791" s="99"/>
      <c r="BO3791" s="123"/>
      <c r="BP3791" s="123"/>
      <c r="BQ3791" s="42"/>
      <c r="BR3791" s="96"/>
    </row>
    <row r="3792" spans="1:70" ht="30" hidden="1" customHeight="1" x14ac:dyDescent="0.35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 t="s">
        <v>108</v>
      </c>
      <c r="BM3792" s="98"/>
      <c r="BN3792" s="99"/>
      <c r="BO3792" s="123"/>
      <c r="BP3792" s="123"/>
      <c r="BQ3792" s="42"/>
      <c r="BR3792" s="96"/>
    </row>
    <row r="3793" spans="1:70" ht="30" hidden="1" customHeight="1" x14ac:dyDescent="0.35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 t="s">
        <v>108</v>
      </c>
      <c r="BM3793" s="98"/>
      <c r="BN3793" s="99"/>
      <c r="BO3793" s="123"/>
      <c r="BP3793" s="123"/>
      <c r="BQ3793" s="42"/>
      <c r="BR3793" s="96"/>
    </row>
    <row r="3794" spans="1:70" ht="30" hidden="1" customHeight="1" x14ac:dyDescent="0.35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 t="s">
        <v>108</v>
      </c>
      <c r="BM3794" s="98"/>
      <c r="BN3794" s="99"/>
      <c r="BO3794" s="123"/>
      <c r="BP3794" s="123"/>
      <c r="BQ3794" s="42"/>
      <c r="BR3794" s="96"/>
    </row>
    <row r="3795" spans="1:70" ht="30" hidden="1" customHeight="1" x14ac:dyDescent="0.35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 t="s">
        <v>108</v>
      </c>
      <c r="BM3795" s="98"/>
      <c r="BN3795" s="99"/>
      <c r="BO3795" s="123"/>
      <c r="BP3795" s="123"/>
      <c r="BQ3795" s="42"/>
      <c r="BR3795" s="96"/>
    </row>
    <row r="3796" spans="1:70" ht="30" hidden="1" customHeight="1" x14ac:dyDescent="0.35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 t="s">
        <v>108</v>
      </c>
      <c r="BM3796" s="98"/>
      <c r="BN3796" s="99"/>
      <c r="BO3796" s="123"/>
      <c r="BP3796" s="123"/>
      <c r="BQ3796" s="42"/>
      <c r="BR3796" s="96"/>
    </row>
    <row r="3797" spans="1:70" ht="30" hidden="1" customHeight="1" x14ac:dyDescent="0.35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 t="s">
        <v>108</v>
      </c>
      <c r="BM3797" s="98"/>
      <c r="BN3797" s="99"/>
      <c r="BO3797" s="123"/>
      <c r="BP3797" s="123"/>
      <c r="BQ3797" s="42"/>
      <c r="BR3797" s="96"/>
    </row>
    <row r="3798" spans="1:70" ht="30" hidden="1" customHeight="1" x14ac:dyDescent="0.35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 t="s">
        <v>108</v>
      </c>
      <c r="BM3798" s="98"/>
      <c r="BN3798" s="99"/>
      <c r="BO3798" s="123"/>
      <c r="BP3798" s="123"/>
      <c r="BQ3798" s="42"/>
      <c r="BR3798" s="96"/>
    </row>
    <row r="3799" spans="1:70" ht="30" hidden="1" customHeight="1" x14ac:dyDescent="0.35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 t="s">
        <v>108</v>
      </c>
      <c r="BM3799" s="98"/>
      <c r="BN3799" s="99"/>
      <c r="BO3799" s="123"/>
      <c r="BP3799" s="123"/>
      <c r="BQ3799" s="42"/>
      <c r="BR3799" s="96"/>
    </row>
    <row r="3800" spans="1:70" ht="30" hidden="1" customHeight="1" x14ac:dyDescent="0.35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 t="s">
        <v>108</v>
      </c>
      <c r="BM3800" s="98"/>
      <c r="BN3800" s="99"/>
      <c r="BO3800" s="123"/>
      <c r="BP3800" s="123"/>
      <c r="BQ3800" s="42"/>
      <c r="BR3800" s="96"/>
    </row>
    <row r="3801" spans="1:70" ht="30" hidden="1" customHeight="1" x14ac:dyDescent="0.35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 t="s">
        <v>108</v>
      </c>
      <c r="BM3801" s="98"/>
      <c r="BN3801" s="99"/>
      <c r="BO3801" s="123"/>
      <c r="BP3801" s="123"/>
      <c r="BQ3801" s="42"/>
      <c r="BR3801" s="96"/>
    </row>
    <row r="3802" spans="1:70" ht="30" hidden="1" customHeight="1" x14ac:dyDescent="0.35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 t="s">
        <v>108</v>
      </c>
      <c r="BM3802" s="98"/>
      <c r="BN3802" s="99"/>
      <c r="BO3802" s="123"/>
      <c r="BP3802" s="123"/>
      <c r="BQ3802" s="42"/>
      <c r="BR3802" s="96"/>
    </row>
    <row r="3803" spans="1:70" ht="30" hidden="1" customHeight="1" x14ac:dyDescent="0.35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 t="s">
        <v>108</v>
      </c>
      <c r="BM3803" s="98"/>
      <c r="BN3803" s="99"/>
      <c r="BO3803" s="123"/>
      <c r="BP3803" s="123"/>
      <c r="BQ3803" s="42"/>
      <c r="BR3803" s="96"/>
    </row>
    <row r="3804" spans="1:70" ht="30" hidden="1" customHeight="1" x14ac:dyDescent="0.35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 t="s">
        <v>108</v>
      </c>
      <c r="BM3804" s="98"/>
      <c r="BN3804" s="99"/>
      <c r="BO3804" s="123"/>
      <c r="BP3804" s="123"/>
      <c r="BQ3804" s="42"/>
      <c r="BR3804" s="96"/>
    </row>
    <row r="3805" spans="1:70" ht="30" hidden="1" customHeight="1" x14ac:dyDescent="0.35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 t="s">
        <v>108</v>
      </c>
      <c r="BM3805" s="98"/>
      <c r="BN3805" s="99"/>
      <c r="BO3805" s="123"/>
      <c r="BP3805" s="123"/>
      <c r="BQ3805" s="42"/>
      <c r="BR3805" s="96"/>
    </row>
    <row r="3806" spans="1:70" ht="30" hidden="1" customHeight="1" x14ac:dyDescent="0.35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 t="s">
        <v>108</v>
      </c>
      <c r="BM3806" s="98"/>
      <c r="BN3806" s="99"/>
      <c r="BO3806" s="123"/>
      <c r="BP3806" s="123"/>
      <c r="BQ3806" s="42"/>
      <c r="BR3806" s="96"/>
    </row>
    <row r="3807" spans="1:70" ht="30" hidden="1" customHeight="1" x14ac:dyDescent="0.35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 t="s">
        <v>108</v>
      </c>
      <c r="BM3807" s="98"/>
      <c r="BN3807" s="99"/>
      <c r="BO3807" s="123"/>
      <c r="BP3807" s="123"/>
      <c r="BQ3807" s="42"/>
      <c r="BR3807" s="96"/>
    </row>
    <row r="3808" spans="1:70" ht="30" hidden="1" customHeight="1" x14ac:dyDescent="0.35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 t="s">
        <v>108</v>
      </c>
      <c r="BM3808" s="98"/>
      <c r="BN3808" s="99"/>
      <c r="BO3808" s="123"/>
      <c r="BP3808" s="123"/>
      <c r="BQ3808" s="42"/>
      <c r="BR3808" s="96"/>
    </row>
    <row r="3809" spans="1:70" ht="30" hidden="1" customHeight="1" x14ac:dyDescent="0.35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 t="s">
        <v>108</v>
      </c>
      <c r="BM3809" s="98"/>
      <c r="BN3809" s="99"/>
      <c r="BO3809" s="123"/>
      <c r="BP3809" s="123"/>
      <c r="BQ3809" s="42"/>
      <c r="BR3809" s="96"/>
    </row>
    <row r="3810" spans="1:70" ht="30" hidden="1" customHeight="1" x14ac:dyDescent="0.35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 t="s">
        <v>108</v>
      </c>
      <c r="BM3810" s="98"/>
      <c r="BN3810" s="99"/>
      <c r="BO3810" s="123"/>
      <c r="BP3810" s="123"/>
      <c r="BQ3810" s="42"/>
      <c r="BR3810" s="96"/>
    </row>
    <row r="3811" spans="1:70" ht="30" hidden="1" customHeight="1" x14ac:dyDescent="0.35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 t="s">
        <v>108</v>
      </c>
      <c r="BM3811" s="98"/>
      <c r="BN3811" s="99"/>
      <c r="BO3811" s="123"/>
      <c r="BP3811" s="123"/>
      <c r="BQ3811" s="42"/>
      <c r="BR3811" s="96"/>
    </row>
    <row r="3812" spans="1:70" ht="30" hidden="1" customHeight="1" x14ac:dyDescent="0.35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 t="s">
        <v>108</v>
      </c>
      <c r="BM3812" s="98"/>
      <c r="BN3812" s="99"/>
      <c r="BO3812" s="123"/>
      <c r="BP3812" s="123"/>
      <c r="BQ3812" s="42"/>
      <c r="BR3812" s="96"/>
    </row>
    <row r="3813" spans="1:70" ht="30" hidden="1" customHeight="1" x14ac:dyDescent="0.35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 t="s">
        <v>108</v>
      </c>
      <c r="BM3813" s="98"/>
      <c r="BN3813" s="99"/>
      <c r="BO3813" s="123"/>
      <c r="BP3813" s="123"/>
      <c r="BQ3813" s="42"/>
      <c r="BR3813" s="96"/>
    </row>
    <row r="3814" spans="1:70" ht="30" hidden="1" customHeight="1" x14ac:dyDescent="0.35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 t="s">
        <v>108</v>
      </c>
      <c r="BM3814" s="98"/>
      <c r="BN3814" s="99"/>
      <c r="BO3814" s="123"/>
      <c r="BP3814" s="123"/>
      <c r="BQ3814" s="42"/>
      <c r="BR3814" s="96"/>
    </row>
    <row r="3815" spans="1:70" ht="30" hidden="1" customHeight="1" x14ac:dyDescent="0.35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 t="s">
        <v>108</v>
      </c>
      <c r="BM3815" s="98"/>
      <c r="BN3815" s="99"/>
      <c r="BO3815" s="123"/>
      <c r="BP3815" s="123"/>
      <c r="BQ3815" s="42"/>
      <c r="BR3815" s="96"/>
    </row>
    <row r="3816" spans="1:70" ht="30" hidden="1" customHeight="1" x14ac:dyDescent="0.35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 t="s">
        <v>108</v>
      </c>
      <c r="BM3816" s="98"/>
      <c r="BN3816" s="99"/>
      <c r="BO3816" s="123"/>
      <c r="BP3816" s="123"/>
      <c r="BQ3816" s="42"/>
      <c r="BR3816" s="96"/>
    </row>
    <row r="3817" spans="1:70" ht="30" hidden="1" customHeight="1" x14ac:dyDescent="0.35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 t="s">
        <v>108</v>
      </c>
      <c r="BM3817" s="98"/>
      <c r="BN3817" s="99"/>
      <c r="BO3817" s="123"/>
      <c r="BP3817" s="123"/>
      <c r="BQ3817" s="42"/>
      <c r="BR3817" s="96"/>
    </row>
    <row r="3818" spans="1:70" ht="30" hidden="1" customHeight="1" x14ac:dyDescent="0.35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 t="s">
        <v>108</v>
      </c>
      <c r="BM3818" s="98"/>
      <c r="BN3818" s="99"/>
      <c r="BO3818" s="123"/>
      <c r="BP3818" s="123"/>
      <c r="BQ3818" s="42"/>
      <c r="BR3818" s="96"/>
    </row>
    <row r="3819" spans="1:70" ht="30" hidden="1" customHeight="1" x14ac:dyDescent="0.35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 t="s">
        <v>108</v>
      </c>
      <c r="BM3819" s="98"/>
      <c r="BN3819" s="99"/>
      <c r="BO3819" s="123"/>
      <c r="BP3819" s="123"/>
      <c r="BQ3819" s="42"/>
      <c r="BR3819" s="96"/>
    </row>
    <row r="3820" spans="1:70" ht="30" hidden="1" customHeight="1" x14ac:dyDescent="0.35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 t="s">
        <v>108</v>
      </c>
      <c r="BM3820" s="98"/>
      <c r="BN3820" s="99"/>
      <c r="BO3820" s="123"/>
      <c r="BP3820" s="123"/>
      <c r="BQ3820" s="42"/>
      <c r="BR3820" s="96"/>
    </row>
    <row r="3821" spans="1:70" ht="30" hidden="1" customHeight="1" x14ac:dyDescent="0.35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 t="s">
        <v>108</v>
      </c>
      <c r="BM3821" s="98"/>
      <c r="BN3821" s="99"/>
      <c r="BO3821" s="123"/>
      <c r="BP3821" s="123"/>
      <c r="BQ3821" s="42"/>
      <c r="BR3821" s="96"/>
    </row>
    <row r="3822" spans="1:70" ht="30" hidden="1" customHeight="1" x14ac:dyDescent="0.35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 t="s">
        <v>108</v>
      </c>
      <c r="BM3822" s="98"/>
      <c r="BN3822" s="99"/>
      <c r="BO3822" s="123"/>
      <c r="BP3822" s="123"/>
      <c r="BQ3822" s="42"/>
      <c r="BR3822" s="96"/>
    </row>
    <row r="3823" spans="1:70" ht="30" hidden="1" customHeight="1" x14ac:dyDescent="0.35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 t="s">
        <v>108</v>
      </c>
      <c r="BM3823" s="98"/>
      <c r="BN3823" s="99"/>
      <c r="BO3823" s="123"/>
      <c r="BP3823" s="123"/>
      <c r="BQ3823" s="42"/>
      <c r="BR3823" s="96"/>
    </row>
    <row r="3824" spans="1:70" ht="30" hidden="1" customHeight="1" x14ac:dyDescent="0.35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 t="s">
        <v>108</v>
      </c>
      <c r="BM3824" s="98"/>
      <c r="BN3824" s="99"/>
      <c r="BO3824" s="123"/>
      <c r="BP3824" s="123"/>
      <c r="BQ3824" s="42"/>
      <c r="BR3824" s="96"/>
    </row>
    <row r="3825" spans="1:70" ht="30" hidden="1" customHeight="1" x14ac:dyDescent="0.35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 t="s">
        <v>108</v>
      </c>
      <c r="BM3825" s="98"/>
      <c r="BN3825" s="99"/>
      <c r="BO3825" s="123"/>
      <c r="BP3825" s="123"/>
      <c r="BQ3825" s="42"/>
      <c r="BR3825" s="96"/>
    </row>
    <row r="3826" spans="1:70" ht="30" hidden="1" customHeight="1" x14ac:dyDescent="0.35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 t="s">
        <v>108</v>
      </c>
      <c r="BM3826" s="98"/>
      <c r="BN3826" s="99"/>
      <c r="BO3826" s="123"/>
      <c r="BP3826" s="123"/>
      <c r="BQ3826" s="42"/>
      <c r="BR3826" s="96"/>
    </row>
    <row r="3827" spans="1:70" ht="30" hidden="1" customHeight="1" x14ac:dyDescent="0.35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 t="s">
        <v>108</v>
      </c>
      <c r="BM3827" s="98"/>
      <c r="BN3827" s="99"/>
      <c r="BO3827" s="123"/>
      <c r="BP3827" s="123"/>
      <c r="BQ3827" s="42"/>
      <c r="BR3827" s="96"/>
    </row>
    <row r="3828" spans="1:70" ht="30" hidden="1" customHeight="1" x14ac:dyDescent="0.35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 t="s">
        <v>108</v>
      </c>
      <c r="BM3828" s="98"/>
      <c r="BN3828" s="99"/>
      <c r="BO3828" s="123"/>
      <c r="BP3828" s="123"/>
      <c r="BQ3828" s="42"/>
      <c r="BR3828" s="96"/>
    </row>
    <row r="3829" spans="1:70" ht="30" hidden="1" customHeight="1" x14ac:dyDescent="0.35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 t="s">
        <v>108</v>
      </c>
      <c r="BM3829" s="98"/>
      <c r="BN3829" s="99"/>
      <c r="BO3829" s="123"/>
      <c r="BP3829" s="123"/>
      <c r="BQ3829" s="42"/>
      <c r="BR3829" s="96"/>
    </row>
    <row r="3830" spans="1:70" ht="30" hidden="1" customHeight="1" x14ac:dyDescent="0.35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 t="s">
        <v>108</v>
      </c>
      <c r="BM3830" s="98"/>
      <c r="BN3830" s="99"/>
      <c r="BO3830" s="123"/>
      <c r="BP3830" s="123"/>
      <c r="BQ3830" s="42"/>
      <c r="BR3830" s="96"/>
    </row>
    <row r="3831" spans="1:70" ht="30" hidden="1" customHeight="1" x14ac:dyDescent="0.35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 t="s">
        <v>108</v>
      </c>
      <c r="BM3831" s="98"/>
      <c r="BN3831" s="99"/>
      <c r="BO3831" s="123"/>
      <c r="BP3831" s="123"/>
      <c r="BQ3831" s="42"/>
      <c r="BR3831" s="96"/>
    </row>
    <row r="3832" spans="1:70" ht="30" hidden="1" customHeight="1" x14ac:dyDescent="0.35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 t="s">
        <v>108</v>
      </c>
      <c r="BM3832" s="98"/>
      <c r="BN3832" s="99"/>
      <c r="BO3832" s="123"/>
      <c r="BP3832" s="123"/>
      <c r="BQ3832" s="42"/>
      <c r="BR3832" s="96"/>
    </row>
    <row r="3833" spans="1:70" ht="30" hidden="1" customHeight="1" x14ac:dyDescent="0.35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 t="s">
        <v>108</v>
      </c>
      <c r="BM3833" s="98"/>
      <c r="BN3833" s="99"/>
      <c r="BO3833" s="123"/>
      <c r="BP3833" s="123"/>
      <c r="BQ3833" s="42"/>
      <c r="BR3833" s="96"/>
    </row>
    <row r="3834" spans="1:70" ht="30" hidden="1" customHeight="1" x14ac:dyDescent="0.35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 t="s">
        <v>108</v>
      </c>
      <c r="BM3834" s="98"/>
      <c r="BN3834" s="99"/>
      <c r="BO3834" s="123"/>
      <c r="BP3834" s="123"/>
      <c r="BQ3834" s="42"/>
      <c r="BR3834" s="96"/>
    </row>
    <row r="3835" spans="1:70" ht="30" hidden="1" customHeight="1" x14ac:dyDescent="0.35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 t="s">
        <v>108</v>
      </c>
      <c r="BM3835" s="98"/>
      <c r="BN3835" s="99"/>
      <c r="BO3835" s="123"/>
      <c r="BP3835" s="123"/>
      <c r="BQ3835" s="42"/>
      <c r="BR3835" s="96"/>
    </row>
    <row r="3836" spans="1:70" ht="30" hidden="1" customHeight="1" x14ac:dyDescent="0.35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 t="s">
        <v>108</v>
      </c>
      <c r="BM3836" s="98"/>
      <c r="BN3836" s="99"/>
      <c r="BO3836" s="123"/>
      <c r="BP3836" s="123"/>
      <c r="BQ3836" s="42"/>
      <c r="BR3836" s="96"/>
    </row>
    <row r="3837" spans="1:70" ht="30" hidden="1" customHeight="1" x14ac:dyDescent="0.35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 t="s">
        <v>108</v>
      </c>
      <c r="BM3837" s="98"/>
      <c r="BN3837" s="99"/>
      <c r="BO3837" s="123"/>
      <c r="BP3837" s="123"/>
      <c r="BQ3837" s="42"/>
      <c r="BR3837" s="96"/>
    </row>
    <row r="3838" spans="1:70" ht="30" hidden="1" customHeight="1" x14ac:dyDescent="0.35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 t="s">
        <v>108</v>
      </c>
      <c r="BM3838" s="98"/>
      <c r="BN3838" s="99"/>
      <c r="BO3838" s="123"/>
      <c r="BP3838" s="123"/>
      <c r="BQ3838" s="42"/>
      <c r="BR3838" s="96"/>
    </row>
    <row r="3839" spans="1:70" ht="30" hidden="1" customHeight="1" x14ac:dyDescent="0.35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 t="s">
        <v>108</v>
      </c>
      <c r="BM3839" s="98"/>
      <c r="BN3839" s="99"/>
      <c r="BO3839" s="123"/>
      <c r="BP3839" s="123"/>
      <c r="BQ3839" s="42"/>
      <c r="BR3839" s="96"/>
    </row>
    <row r="3840" spans="1:70" ht="30" hidden="1" customHeight="1" x14ac:dyDescent="0.35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 t="s">
        <v>108</v>
      </c>
      <c r="BM3840" s="98"/>
      <c r="BN3840" s="99"/>
      <c r="BO3840" s="123"/>
      <c r="BP3840" s="123"/>
      <c r="BQ3840" s="42"/>
      <c r="BR3840" s="96"/>
    </row>
    <row r="3841" spans="1:70" ht="30" hidden="1" customHeight="1" x14ac:dyDescent="0.35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 t="s">
        <v>108</v>
      </c>
      <c r="BM3841" s="98"/>
      <c r="BN3841" s="99"/>
      <c r="BO3841" s="123"/>
      <c r="BP3841" s="123"/>
      <c r="BQ3841" s="42"/>
      <c r="BR3841" s="96"/>
    </row>
    <row r="3842" spans="1:70" ht="30" hidden="1" customHeight="1" x14ac:dyDescent="0.35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 t="s">
        <v>108</v>
      </c>
      <c r="BM3842" s="98"/>
      <c r="BN3842" s="99"/>
      <c r="BO3842" s="123"/>
      <c r="BP3842" s="123"/>
      <c r="BQ3842" s="42"/>
      <c r="BR3842" s="96"/>
    </row>
    <row r="3843" spans="1:70" ht="30" hidden="1" customHeight="1" x14ac:dyDescent="0.35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 t="s">
        <v>108</v>
      </c>
      <c r="BM3843" s="98"/>
      <c r="BN3843" s="99"/>
      <c r="BO3843" s="123"/>
      <c r="BP3843" s="123"/>
      <c r="BQ3843" s="42"/>
      <c r="BR3843" s="96"/>
    </row>
    <row r="3844" spans="1:70" ht="30" hidden="1" customHeight="1" x14ac:dyDescent="0.35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 t="s">
        <v>108</v>
      </c>
      <c r="BM3844" s="98"/>
      <c r="BN3844" s="99"/>
      <c r="BO3844" s="123"/>
      <c r="BP3844" s="123"/>
      <c r="BQ3844" s="42"/>
      <c r="BR3844" s="96"/>
    </row>
    <row r="3845" spans="1:70" ht="30" hidden="1" customHeight="1" x14ac:dyDescent="0.35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 t="s">
        <v>108</v>
      </c>
      <c r="BM3845" s="98"/>
      <c r="BN3845" s="99"/>
      <c r="BO3845" s="123"/>
      <c r="BP3845" s="123"/>
      <c r="BQ3845" s="42"/>
      <c r="BR3845" s="96"/>
    </row>
    <row r="3846" spans="1:70" ht="30" hidden="1" customHeight="1" x14ac:dyDescent="0.35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 t="s">
        <v>108</v>
      </c>
      <c r="BM3846" s="98"/>
      <c r="BN3846" s="99"/>
      <c r="BO3846" s="123"/>
      <c r="BP3846" s="123"/>
      <c r="BQ3846" s="42"/>
      <c r="BR3846" s="96"/>
    </row>
    <row r="3847" spans="1:70" ht="30" hidden="1" customHeight="1" x14ac:dyDescent="0.35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 t="s">
        <v>108</v>
      </c>
      <c r="BM3847" s="98"/>
      <c r="BN3847" s="99"/>
      <c r="BO3847" s="123"/>
      <c r="BP3847" s="123"/>
      <c r="BQ3847" s="42"/>
      <c r="BR3847" s="96"/>
    </row>
    <row r="3848" spans="1:70" ht="30" hidden="1" customHeight="1" x14ac:dyDescent="0.35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 t="s">
        <v>108</v>
      </c>
      <c r="BM3848" s="98"/>
      <c r="BN3848" s="99"/>
      <c r="BO3848" s="123"/>
      <c r="BP3848" s="123"/>
      <c r="BQ3848" s="42"/>
      <c r="BR3848" s="96"/>
    </row>
    <row r="3849" spans="1:70" ht="30" hidden="1" customHeight="1" x14ac:dyDescent="0.35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 t="s">
        <v>108</v>
      </c>
      <c r="BM3849" s="98"/>
      <c r="BN3849" s="99"/>
      <c r="BO3849" s="123"/>
      <c r="BP3849" s="123"/>
      <c r="BQ3849" s="42"/>
      <c r="BR3849" s="96"/>
    </row>
    <row r="3850" spans="1:70" ht="30" hidden="1" customHeight="1" x14ac:dyDescent="0.35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 t="s">
        <v>108</v>
      </c>
      <c r="BM3850" s="98"/>
      <c r="BN3850" s="99"/>
      <c r="BO3850" s="123"/>
      <c r="BP3850" s="123"/>
      <c r="BQ3850" s="42"/>
      <c r="BR3850" s="96"/>
    </row>
    <row r="3851" spans="1:70" ht="30" hidden="1" customHeight="1" x14ac:dyDescent="0.35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 t="s">
        <v>108</v>
      </c>
      <c r="BM3851" s="98"/>
      <c r="BN3851" s="99"/>
      <c r="BO3851" s="123"/>
      <c r="BP3851" s="123"/>
      <c r="BQ3851" s="42"/>
      <c r="BR3851" s="96"/>
    </row>
    <row r="3852" spans="1:70" ht="30" hidden="1" customHeight="1" x14ac:dyDescent="0.35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 t="s">
        <v>108</v>
      </c>
      <c r="BM3852" s="98"/>
      <c r="BN3852" s="99"/>
      <c r="BO3852" s="123"/>
      <c r="BP3852" s="123"/>
      <c r="BQ3852" s="42"/>
      <c r="BR3852" s="96"/>
    </row>
    <row r="3853" spans="1:70" ht="30" hidden="1" customHeight="1" x14ac:dyDescent="0.35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 t="s">
        <v>108</v>
      </c>
      <c r="BM3853" s="98"/>
      <c r="BN3853" s="99"/>
      <c r="BO3853" s="123"/>
      <c r="BP3853" s="123"/>
      <c r="BQ3853" s="42"/>
      <c r="BR3853" s="96"/>
    </row>
    <row r="3854" spans="1:70" ht="30" hidden="1" customHeight="1" x14ac:dyDescent="0.35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 t="s">
        <v>108</v>
      </c>
      <c r="BM3854" s="98"/>
      <c r="BN3854" s="99"/>
      <c r="BO3854" s="123"/>
      <c r="BP3854" s="123"/>
      <c r="BQ3854" s="42"/>
      <c r="BR3854" s="96"/>
    </row>
    <row r="3855" spans="1:70" ht="30" hidden="1" customHeight="1" x14ac:dyDescent="0.35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 t="s">
        <v>108</v>
      </c>
      <c r="BM3855" s="98"/>
      <c r="BN3855" s="99"/>
      <c r="BO3855" s="123"/>
      <c r="BP3855" s="123"/>
      <c r="BQ3855" s="42"/>
      <c r="BR3855" s="96"/>
    </row>
    <row r="3856" spans="1:70" ht="30" hidden="1" customHeight="1" x14ac:dyDescent="0.35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 t="s">
        <v>108</v>
      </c>
      <c r="BM3856" s="98"/>
      <c r="BN3856" s="99"/>
      <c r="BO3856" s="123"/>
      <c r="BP3856" s="123"/>
      <c r="BQ3856" s="42"/>
      <c r="BR3856" s="96"/>
    </row>
    <row r="3857" spans="1:70" ht="30" hidden="1" customHeight="1" x14ac:dyDescent="0.35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 t="s">
        <v>108</v>
      </c>
      <c r="BM3857" s="98"/>
      <c r="BN3857" s="99"/>
      <c r="BO3857" s="123"/>
      <c r="BP3857" s="123"/>
      <c r="BQ3857" s="42"/>
      <c r="BR3857" s="96"/>
    </row>
    <row r="3858" spans="1:70" ht="30" hidden="1" customHeight="1" x14ac:dyDescent="0.35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 t="s">
        <v>108</v>
      </c>
      <c r="BM3858" s="98"/>
      <c r="BN3858" s="99"/>
      <c r="BO3858" s="123"/>
      <c r="BP3858" s="123"/>
      <c r="BQ3858" s="42"/>
      <c r="BR3858" s="96"/>
    </row>
    <row r="3859" spans="1:70" ht="30" hidden="1" customHeight="1" x14ac:dyDescent="0.35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 t="s">
        <v>108</v>
      </c>
      <c r="BM3859" s="98"/>
      <c r="BN3859" s="99"/>
      <c r="BO3859" s="123"/>
      <c r="BP3859" s="123"/>
      <c r="BQ3859" s="42"/>
      <c r="BR3859" s="96"/>
    </row>
    <row r="3860" spans="1:70" ht="30" hidden="1" customHeight="1" x14ac:dyDescent="0.35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 t="s">
        <v>108</v>
      </c>
      <c r="BM3860" s="98"/>
      <c r="BN3860" s="99"/>
      <c r="BO3860" s="123"/>
      <c r="BP3860" s="123"/>
      <c r="BQ3860" s="42"/>
      <c r="BR3860" s="96"/>
    </row>
    <row r="3861" spans="1:70" ht="30" hidden="1" customHeight="1" x14ac:dyDescent="0.35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 t="s">
        <v>108</v>
      </c>
      <c r="BM3861" s="98"/>
      <c r="BN3861" s="99"/>
      <c r="BO3861" s="123"/>
      <c r="BP3861" s="123"/>
      <c r="BQ3861" s="42"/>
      <c r="BR3861" s="96"/>
    </row>
    <row r="3862" spans="1:70" ht="30" hidden="1" customHeight="1" x14ac:dyDescent="0.35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 t="s">
        <v>108</v>
      </c>
      <c r="BM3862" s="98"/>
      <c r="BN3862" s="99"/>
      <c r="BO3862" s="123"/>
      <c r="BP3862" s="123"/>
      <c r="BQ3862" s="42"/>
      <c r="BR3862" s="96"/>
    </row>
    <row r="3863" spans="1:70" ht="30" hidden="1" customHeight="1" x14ac:dyDescent="0.35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 t="s">
        <v>108</v>
      </c>
      <c r="BM3863" s="98"/>
      <c r="BN3863" s="99"/>
      <c r="BO3863" s="123"/>
      <c r="BP3863" s="123"/>
      <c r="BQ3863" s="42"/>
      <c r="BR3863" s="96"/>
    </row>
    <row r="3864" spans="1:70" ht="30" hidden="1" customHeight="1" x14ac:dyDescent="0.35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 t="s">
        <v>108</v>
      </c>
      <c r="BM3864" s="98"/>
      <c r="BN3864" s="99"/>
      <c r="BO3864" s="123"/>
      <c r="BP3864" s="123"/>
      <c r="BQ3864" s="42"/>
      <c r="BR3864" s="96"/>
    </row>
    <row r="3865" spans="1:70" ht="30" hidden="1" customHeight="1" x14ac:dyDescent="0.35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 t="s">
        <v>108</v>
      </c>
      <c r="BM3865" s="98"/>
      <c r="BN3865" s="99"/>
      <c r="BO3865" s="123"/>
      <c r="BP3865" s="123"/>
      <c r="BQ3865" s="42"/>
      <c r="BR3865" s="96"/>
    </row>
    <row r="3866" spans="1:70" ht="30" hidden="1" customHeight="1" x14ac:dyDescent="0.35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 t="s">
        <v>108</v>
      </c>
      <c r="BM3866" s="98"/>
      <c r="BN3866" s="99"/>
      <c r="BO3866" s="123"/>
      <c r="BP3866" s="123"/>
      <c r="BQ3866" s="42"/>
      <c r="BR3866" s="96"/>
    </row>
    <row r="3867" spans="1:70" ht="30" hidden="1" customHeight="1" x14ac:dyDescent="0.35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 t="s">
        <v>108</v>
      </c>
      <c r="BM3867" s="98"/>
      <c r="BN3867" s="99"/>
      <c r="BO3867" s="123"/>
      <c r="BP3867" s="123"/>
      <c r="BQ3867" s="42"/>
      <c r="BR3867" s="96"/>
    </row>
    <row r="3868" spans="1:70" ht="30" hidden="1" customHeight="1" x14ac:dyDescent="0.35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 t="s">
        <v>108</v>
      </c>
      <c r="BM3868" s="98"/>
      <c r="BN3868" s="99"/>
      <c r="BO3868" s="123"/>
      <c r="BP3868" s="123"/>
      <c r="BQ3868" s="42"/>
      <c r="BR3868" s="96"/>
    </row>
    <row r="3869" spans="1:70" ht="30" hidden="1" customHeight="1" x14ac:dyDescent="0.35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 t="s">
        <v>108</v>
      </c>
      <c r="BM3869" s="98"/>
      <c r="BN3869" s="99"/>
      <c r="BO3869" s="123"/>
      <c r="BP3869" s="123"/>
      <c r="BQ3869" s="42"/>
      <c r="BR3869" s="96"/>
    </row>
    <row r="3870" spans="1:70" ht="30" hidden="1" customHeight="1" x14ac:dyDescent="0.35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 t="s">
        <v>108</v>
      </c>
      <c r="BM3870" s="98"/>
      <c r="BN3870" s="99"/>
      <c r="BO3870" s="123"/>
      <c r="BP3870" s="123"/>
      <c r="BQ3870" s="42"/>
      <c r="BR3870" s="96"/>
    </row>
    <row r="3871" spans="1:70" ht="30" hidden="1" customHeight="1" x14ac:dyDescent="0.35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 t="s">
        <v>108</v>
      </c>
      <c r="BM3871" s="98"/>
      <c r="BN3871" s="99"/>
      <c r="BO3871" s="123"/>
      <c r="BP3871" s="123"/>
      <c r="BQ3871" s="42"/>
      <c r="BR3871" s="96"/>
    </row>
    <row r="3872" spans="1:70" ht="30" hidden="1" customHeight="1" x14ac:dyDescent="0.35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 t="s">
        <v>108</v>
      </c>
      <c r="BM3872" s="98"/>
      <c r="BN3872" s="99"/>
      <c r="BO3872" s="123"/>
      <c r="BP3872" s="123"/>
      <c r="BQ3872" s="42"/>
      <c r="BR3872" s="96"/>
    </row>
    <row r="3873" spans="1:70" ht="30" hidden="1" customHeight="1" x14ac:dyDescent="0.35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 t="s">
        <v>108</v>
      </c>
      <c r="BM3873" s="98"/>
      <c r="BN3873" s="99"/>
      <c r="BO3873" s="123"/>
      <c r="BP3873" s="123"/>
      <c r="BQ3873" s="42"/>
      <c r="BR3873" s="96"/>
    </row>
    <row r="3874" spans="1:70" ht="30" hidden="1" customHeight="1" x14ac:dyDescent="0.35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 t="s">
        <v>108</v>
      </c>
      <c r="BM3874" s="98"/>
      <c r="BN3874" s="99"/>
      <c r="BO3874" s="123"/>
      <c r="BP3874" s="123"/>
      <c r="BQ3874" s="42"/>
      <c r="BR3874" s="96"/>
    </row>
    <row r="3875" spans="1:70" ht="30" hidden="1" customHeight="1" x14ac:dyDescent="0.35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 t="s">
        <v>108</v>
      </c>
      <c r="BM3875" s="98"/>
      <c r="BN3875" s="99"/>
      <c r="BO3875" s="123"/>
      <c r="BP3875" s="123"/>
      <c r="BQ3875" s="42"/>
      <c r="BR3875" s="96"/>
    </row>
    <row r="3876" spans="1:70" ht="30" hidden="1" customHeight="1" x14ac:dyDescent="0.35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 t="s">
        <v>108</v>
      </c>
      <c r="BM3876" s="98"/>
      <c r="BN3876" s="99"/>
      <c r="BO3876" s="123"/>
      <c r="BP3876" s="123"/>
      <c r="BQ3876" s="42"/>
      <c r="BR3876" s="96"/>
    </row>
    <row r="3877" spans="1:70" ht="30" hidden="1" customHeight="1" x14ac:dyDescent="0.35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 t="s">
        <v>108</v>
      </c>
      <c r="BM3877" s="98"/>
      <c r="BN3877" s="99"/>
      <c r="BO3877" s="123"/>
      <c r="BP3877" s="123"/>
      <c r="BQ3877" s="42"/>
      <c r="BR3877" s="96"/>
    </row>
    <row r="3878" spans="1:70" ht="30" hidden="1" customHeight="1" x14ac:dyDescent="0.35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 t="s">
        <v>108</v>
      </c>
      <c r="BM3878" s="98"/>
      <c r="BN3878" s="99"/>
      <c r="BO3878" s="123"/>
      <c r="BP3878" s="123"/>
      <c r="BQ3878" s="42"/>
      <c r="BR3878" s="96"/>
    </row>
    <row r="3879" spans="1:70" ht="30" hidden="1" customHeight="1" x14ac:dyDescent="0.35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 t="s">
        <v>108</v>
      </c>
      <c r="BM3879" s="98"/>
      <c r="BN3879" s="99"/>
      <c r="BO3879" s="123"/>
      <c r="BP3879" s="123"/>
      <c r="BQ3879" s="42"/>
      <c r="BR3879" s="96"/>
    </row>
    <row r="3880" spans="1:70" ht="30" hidden="1" customHeight="1" x14ac:dyDescent="0.35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 t="s">
        <v>108</v>
      </c>
      <c r="BM3880" s="98"/>
      <c r="BN3880" s="99"/>
      <c r="BO3880" s="123"/>
      <c r="BP3880" s="123"/>
      <c r="BQ3880" s="42"/>
      <c r="BR3880" s="96"/>
    </row>
    <row r="3881" spans="1:70" ht="30" hidden="1" customHeight="1" x14ac:dyDescent="0.35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 t="s">
        <v>108</v>
      </c>
      <c r="BM3881" s="98"/>
      <c r="BN3881" s="99"/>
      <c r="BO3881" s="123"/>
      <c r="BP3881" s="123"/>
      <c r="BQ3881" s="42"/>
      <c r="BR3881" s="96"/>
    </row>
    <row r="3882" spans="1:70" ht="30" hidden="1" customHeight="1" x14ac:dyDescent="0.35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 t="s">
        <v>108</v>
      </c>
      <c r="BM3882" s="98"/>
      <c r="BN3882" s="99"/>
      <c r="BO3882" s="123"/>
      <c r="BP3882" s="123"/>
      <c r="BQ3882" s="42"/>
      <c r="BR3882" s="96"/>
    </row>
    <row r="3883" spans="1:70" ht="30" hidden="1" customHeight="1" x14ac:dyDescent="0.35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 t="s">
        <v>108</v>
      </c>
      <c r="BM3883" s="98"/>
      <c r="BN3883" s="99"/>
      <c r="BO3883" s="123"/>
      <c r="BP3883" s="123"/>
      <c r="BQ3883" s="42"/>
      <c r="BR3883" s="96"/>
    </row>
    <row r="3884" spans="1:70" ht="30" hidden="1" customHeight="1" x14ac:dyDescent="0.35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 t="s">
        <v>108</v>
      </c>
      <c r="BM3884" s="98"/>
      <c r="BN3884" s="99"/>
      <c r="BO3884" s="123"/>
      <c r="BP3884" s="123"/>
      <c r="BQ3884" s="42"/>
      <c r="BR3884" s="96"/>
    </row>
    <row r="3885" spans="1:70" ht="30" hidden="1" customHeight="1" x14ac:dyDescent="0.35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 t="s">
        <v>108</v>
      </c>
      <c r="BM3885" s="98"/>
      <c r="BN3885" s="99"/>
      <c r="BO3885" s="123"/>
      <c r="BP3885" s="123"/>
      <c r="BQ3885" s="42"/>
      <c r="BR3885" s="96"/>
    </row>
    <row r="3886" spans="1:70" ht="30" hidden="1" customHeight="1" x14ac:dyDescent="0.35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 t="s">
        <v>108</v>
      </c>
      <c r="BM3886" s="98"/>
      <c r="BN3886" s="99"/>
      <c r="BO3886" s="123"/>
      <c r="BP3886" s="123"/>
      <c r="BQ3886" s="42"/>
      <c r="BR3886" s="96"/>
    </row>
    <row r="3887" spans="1:70" ht="30" hidden="1" customHeight="1" x14ac:dyDescent="0.35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 t="s">
        <v>108</v>
      </c>
      <c r="BM3887" s="98"/>
      <c r="BN3887" s="99"/>
      <c r="BO3887" s="123"/>
      <c r="BP3887" s="123"/>
      <c r="BQ3887" s="42"/>
      <c r="BR3887" s="96"/>
    </row>
    <row r="3888" spans="1:70" ht="30" hidden="1" customHeight="1" x14ac:dyDescent="0.35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 t="s">
        <v>108</v>
      </c>
      <c r="BM3888" s="98"/>
      <c r="BN3888" s="99"/>
      <c r="BO3888" s="123"/>
      <c r="BP3888" s="123"/>
      <c r="BQ3888" s="42"/>
      <c r="BR3888" s="96"/>
    </row>
    <row r="3889" spans="1:70" ht="30" hidden="1" customHeight="1" x14ac:dyDescent="0.35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 t="s">
        <v>108</v>
      </c>
      <c r="BM3889" s="98"/>
      <c r="BN3889" s="99"/>
      <c r="BO3889" s="123"/>
      <c r="BP3889" s="123"/>
      <c r="BQ3889" s="42"/>
      <c r="BR3889" s="96"/>
    </row>
    <row r="3890" spans="1:70" ht="30" hidden="1" customHeight="1" x14ac:dyDescent="0.35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 t="s">
        <v>108</v>
      </c>
      <c r="BM3890" s="98"/>
      <c r="BN3890" s="99"/>
      <c r="BO3890" s="123"/>
      <c r="BP3890" s="123"/>
      <c r="BQ3890" s="42"/>
      <c r="BR3890" s="96"/>
    </row>
    <row r="3891" spans="1:70" ht="30" hidden="1" customHeight="1" x14ac:dyDescent="0.35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 t="s">
        <v>108</v>
      </c>
      <c r="BM3891" s="98"/>
      <c r="BN3891" s="99"/>
      <c r="BO3891" s="123"/>
      <c r="BP3891" s="123"/>
      <c r="BQ3891" s="42"/>
      <c r="BR3891" s="96"/>
    </row>
    <row r="3892" spans="1:70" ht="30" hidden="1" customHeight="1" x14ac:dyDescent="0.35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 t="s">
        <v>108</v>
      </c>
      <c r="BM3892" s="98"/>
      <c r="BN3892" s="99"/>
      <c r="BO3892" s="123"/>
      <c r="BP3892" s="123"/>
      <c r="BQ3892" s="42"/>
      <c r="BR3892" s="96"/>
    </row>
    <row r="3893" spans="1:70" ht="30" hidden="1" customHeight="1" x14ac:dyDescent="0.35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 t="s">
        <v>108</v>
      </c>
      <c r="BM3893" s="98"/>
      <c r="BN3893" s="99"/>
      <c r="BO3893" s="123"/>
      <c r="BP3893" s="123"/>
      <c r="BQ3893" s="42"/>
      <c r="BR3893" s="96"/>
    </row>
    <row r="3894" spans="1:70" ht="30" hidden="1" customHeight="1" x14ac:dyDescent="0.35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 t="s">
        <v>108</v>
      </c>
      <c r="BM3894" s="98"/>
      <c r="BN3894" s="99"/>
      <c r="BO3894" s="123"/>
      <c r="BP3894" s="123"/>
      <c r="BQ3894" s="42"/>
      <c r="BR3894" s="96"/>
    </row>
    <row r="3895" spans="1:70" ht="30" hidden="1" customHeight="1" x14ac:dyDescent="0.35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 t="s">
        <v>108</v>
      </c>
      <c r="BM3895" s="98"/>
      <c r="BN3895" s="99"/>
      <c r="BO3895" s="123"/>
      <c r="BP3895" s="123"/>
      <c r="BQ3895" s="42"/>
      <c r="BR3895" s="96"/>
    </row>
    <row r="3896" spans="1:70" ht="30" hidden="1" customHeight="1" x14ac:dyDescent="0.35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 t="s">
        <v>108</v>
      </c>
      <c r="BM3896" s="98"/>
      <c r="BN3896" s="99"/>
      <c r="BO3896" s="123"/>
      <c r="BP3896" s="123"/>
      <c r="BQ3896" s="42"/>
      <c r="BR3896" s="96"/>
    </row>
    <row r="3897" spans="1:70" ht="30" hidden="1" customHeight="1" x14ac:dyDescent="0.35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 t="s">
        <v>108</v>
      </c>
      <c r="BM3897" s="98"/>
      <c r="BN3897" s="99"/>
      <c r="BO3897" s="123"/>
      <c r="BP3897" s="123"/>
      <c r="BQ3897" s="42"/>
      <c r="BR3897" s="96"/>
    </row>
    <row r="3898" spans="1:70" ht="30" hidden="1" customHeight="1" x14ac:dyDescent="0.35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 t="s">
        <v>108</v>
      </c>
      <c r="BM3898" s="98"/>
      <c r="BN3898" s="99"/>
      <c r="BO3898" s="123"/>
      <c r="BP3898" s="123"/>
      <c r="BQ3898" s="42"/>
      <c r="BR3898" s="96"/>
    </row>
    <row r="3899" spans="1:70" ht="30" hidden="1" customHeight="1" x14ac:dyDescent="0.35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 t="s">
        <v>108</v>
      </c>
      <c r="BM3899" s="98"/>
      <c r="BN3899" s="99"/>
      <c r="BO3899" s="123"/>
      <c r="BP3899" s="123"/>
      <c r="BQ3899" s="42"/>
      <c r="BR3899" s="96"/>
    </row>
    <row r="3900" spans="1:70" ht="30" hidden="1" customHeight="1" x14ac:dyDescent="0.35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 t="s">
        <v>108</v>
      </c>
      <c r="BM3900" s="98"/>
      <c r="BN3900" s="99"/>
      <c r="BO3900" s="123"/>
      <c r="BP3900" s="123"/>
      <c r="BQ3900" s="42"/>
      <c r="BR3900" s="96"/>
    </row>
    <row r="3901" spans="1:70" ht="30" hidden="1" customHeight="1" x14ac:dyDescent="0.35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 t="s">
        <v>108</v>
      </c>
      <c r="BM3901" s="98"/>
      <c r="BN3901" s="99"/>
      <c r="BO3901" s="123"/>
      <c r="BP3901" s="123"/>
      <c r="BQ3901" s="42"/>
      <c r="BR3901" s="96"/>
    </row>
    <row r="3902" spans="1:70" ht="30" hidden="1" customHeight="1" x14ac:dyDescent="0.35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 t="s">
        <v>108</v>
      </c>
      <c r="BM3902" s="98"/>
      <c r="BN3902" s="99"/>
      <c r="BO3902" s="123"/>
      <c r="BP3902" s="123"/>
      <c r="BQ3902" s="42"/>
      <c r="BR3902" s="96"/>
    </row>
    <row r="3903" spans="1:70" ht="30" hidden="1" customHeight="1" x14ac:dyDescent="0.35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 t="s">
        <v>108</v>
      </c>
      <c r="BM3903" s="98"/>
      <c r="BN3903" s="99"/>
      <c r="BO3903" s="123"/>
      <c r="BP3903" s="123"/>
      <c r="BQ3903" s="42"/>
      <c r="BR3903" s="96"/>
    </row>
    <row r="3904" spans="1:70" ht="30" hidden="1" customHeight="1" x14ac:dyDescent="0.35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 t="s">
        <v>108</v>
      </c>
      <c r="BM3904" s="98"/>
      <c r="BN3904" s="99"/>
      <c r="BO3904" s="123"/>
      <c r="BP3904" s="123"/>
      <c r="BQ3904" s="42"/>
      <c r="BR3904" s="96"/>
    </row>
    <row r="3905" spans="1:70" ht="30" hidden="1" customHeight="1" x14ac:dyDescent="0.35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 t="s">
        <v>108</v>
      </c>
      <c r="BM3905" s="98"/>
      <c r="BN3905" s="99"/>
      <c r="BO3905" s="123"/>
      <c r="BP3905" s="123"/>
      <c r="BQ3905" s="42"/>
      <c r="BR3905" s="96"/>
    </row>
    <row r="3906" spans="1:70" ht="30" hidden="1" customHeight="1" x14ac:dyDescent="0.35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 t="s">
        <v>108</v>
      </c>
      <c r="BM3906" s="98"/>
      <c r="BN3906" s="99"/>
      <c r="BO3906" s="123"/>
      <c r="BP3906" s="123"/>
      <c r="BQ3906" s="42"/>
      <c r="BR3906" s="96"/>
    </row>
    <row r="3907" spans="1:70" ht="30" hidden="1" customHeight="1" x14ac:dyDescent="0.35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 t="s">
        <v>108</v>
      </c>
      <c r="BM3907" s="98"/>
      <c r="BN3907" s="99"/>
      <c r="BO3907" s="123"/>
      <c r="BP3907" s="123"/>
      <c r="BQ3907" s="42"/>
      <c r="BR3907" s="96"/>
    </row>
    <row r="3908" spans="1:70" ht="30" hidden="1" customHeight="1" x14ac:dyDescent="0.35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 t="s">
        <v>108</v>
      </c>
      <c r="BM3908" s="98"/>
      <c r="BN3908" s="99"/>
      <c r="BO3908" s="123"/>
      <c r="BP3908" s="123"/>
      <c r="BQ3908" s="42"/>
      <c r="BR3908" s="96"/>
    </row>
    <row r="3909" spans="1:70" ht="30" hidden="1" customHeight="1" x14ac:dyDescent="0.35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 t="s">
        <v>108</v>
      </c>
      <c r="BM3909" s="98"/>
      <c r="BN3909" s="99"/>
      <c r="BO3909" s="123"/>
      <c r="BP3909" s="123"/>
      <c r="BQ3909" s="42"/>
      <c r="BR3909" s="96"/>
    </row>
    <row r="3910" spans="1:70" ht="30" hidden="1" customHeight="1" x14ac:dyDescent="0.35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 t="s">
        <v>108</v>
      </c>
      <c r="BM3910" s="98"/>
      <c r="BN3910" s="99"/>
      <c r="BO3910" s="123"/>
      <c r="BP3910" s="123"/>
      <c r="BQ3910" s="42"/>
      <c r="BR3910" s="96"/>
    </row>
    <row r="3911" spans="1:70" ht="30" hidden="1" customHeight="1" x14ac:dyDescent="0.35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 t="s">
        <v>108</v>
      </c>
      <c r="BM3911" s="98"/>
      <c r="BN3911" s="99"/>
      <c r="BO3911" s="123"/>
      <c r="BP3911" s="123"/>
      <c r="BQ3911" s="42"/>
      <c r="BR3911" s="96"/>
    </row>
    <row r="3912" spans="1:70" ht="30" hidden="1" customHeight="1" x14ac:dyDescent="0.35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 t="s">
        <v>108</v>
      </c>
      <c r="BM3912" s="98"/>
      <c r="BN3912" s="99"/>
      <c r="BO3912" s="123"/>
      <c r="BP3912" s="123"/>
      <c r="BQ3912" s="42"/>
      <c r="BR3912" s="96"/>
    </row>
    <row r="3913" spans="1:70" ht="30" hidden="1" customHeight="1" x14ac:dyDescent="0.35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 t="s">
        <v>108</v>
      </c>
      <c r="BM3913" s="98"/>
      <c r="BN3913" s="99"/>
      <c r="BO3913" s="123"/>
      <c r="BP3913" s="123"/>
      <c r="BQ3913" s="42"/>
      <c r="BR3913" s="96"/>
    </row>
    <row r="3914" spans="1:70" ht="30" hidden="1" customHeight="1" x14ac:dyDescent="0.35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 t="s">
        <v>108</v>
      </c>
      <c r="BM3914" s="98"/>
      <c r="BN3914" s="99"/>
      <c r="BO3914" s="123"/>
      <c r="BP3914" s="123"/>
      <c r="BQ3914" s="42"/>
      <c r="BR3914" s="96"/>
    </row>
    <row r="3915" spans="1:70" ht="30" hidden="1" customHeight="1" x14ac:dyDescent="0.35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 t="s">
        <v>108</v>
      </c>
      <c r="BM3915" s="98"/>
      <c r="BN3915" s="99"/>
      <c r="BO3915" s="123"/>
      <c r="BP3915" s="123"/>
      <c r="BQ3915" s="42"/>
      <c r="BR3915" s="96"/>
    </row>
    <row r="3916" spans="1:70" ht="30" hidden="1" customHeight="1" x14ac:dyDescent="0.35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 t="s">
        <v>108</v>
      </c>
      <c r="BM3916" s="98"/>
      <c r="BN3916" s="99"/>
      <c r="BO3916" s="123"/>
      <c r="BP3916" s="123"/>
      <c r="BQ3916" s="42"/>
      <c r="BR3916" s="96"/>
    </row>
    <row r="3917" spans="1:70" ht="30" hidden="1" customHeight="1" x14ac:dyDescent="0.35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 t="s">
        <v>108</v>
      </c>
      <c r="BM3917" s="98"/>
      <c r="BN3917" s="99"/>
      <c r="BO3917" s="123"/>
      <c r="BP3917" s="123"/>
      <c r="BQ3917" s="42"/>
      <c r="BR3917" s="96"/>
    </row>
    <row r="3918" spans="1:70" ht="30" hidden="1" customHeight="1" x14ac:dyDescent="0.35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 t="s">
        <v>108</v>
      </c>
      <c r="BM3918" s="98"/>
      <c r="BN3918" s="99"/>
      <c r="BO3918" s="123"/>
      <c r="BP3918" s="123"/>
      <c r="BQ3918" s="42"/>
      <c r="BR3918" s="96"/>
    </row>
    <row r="3919" spans="1:70" ht="30" hidden="1" customHeight="1" x14ac:dyDescent="0.35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 t="s">
        <v>108</v>
      </c>
      <c r="BM3919" s="98"/>
      <c r="BN3919" s="99"/>
      <c r="BO3919" s="123"/>
      <c r="BP3919" s="123"/>
      <c r="BQ3919" s="42"/>
      <c r="BR3919" s="96"/>
    </row>
    <row r="3920" spans="1:70" ht="30" hidden="1" customHeight="1" x14ac:dyDescent="0.35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 t="s">
        <v>108</v>
      </c>
      <c r="BM3920" s="98"/>
      <c r="BN3920" s="99"/>
      <c r="BO3920" s="123"/>
      <c r="BP3920" s="123"/>
      <c r="BQ3920" s="42"/>
      <c r="BR3920" s="96"/>
    </row>
    <row r="3921" spans="1:70" ht="30" hidden="1" customHeight="1" x14ac:dyDescent="0.35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 t="s">
        <v>108</v>
      </c>
      <c r="BM3921" s="98"/>
      <c r="BN3921" s="99"/>
      <c r="BO3921" s="123"/>
      <c r="BP3921" s="123"/>
      <c r="BQ3921" s="42"/>
      <c r="BR3921" s="96"/>
    </row>
    <row r="3922" spans="1:70" ht="30" hidden="1" customHeight="1" x14ac:dyDescent="0.35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 t="s">
        <v>108</v>
      </c>
      <c r="BM3922" s="98"/>
      <c r="BN3922" s="99"/>
      <c r="BO3922" s="123"/>
      <c r="BP3922" s="123"/>
      <c r="BQ3922" s="42"/>
      <c r="BR3922" s="96"/>
    </row>
    <row r="3923" spans="1:70" ht="30" hidden="1" customHeight="1" x14ac:dyDescent="0.35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 t="s">
        <v>108</v>
      </c>
      <c r="BM3923" s="98"/>
      <c r="BN3923" s="99"/>
      <c r="BO3923" s="123"/>
      <c r="BP3923" s="123"/>
      <c r="BQ3923" s="42"/>
      <c r="BR3923" s="96"/>
    </row>
    <row r="3924" spans="1:70" ht="30" hidden="1" customHeight="1" x14ac:dyDescent="0.35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 t="s">
        <v>108</v>
      </c>
      <c r="BM3924" s="98"/>
      <c r="BN3924" s="99"/>
      <c r="BO3924" s="123"/>
      <c r="BP3924" s="123"/>
      <c r="BQ3924" s="42"/>
      <c r="BR3924" s="96"/>
    </row>
    <row r="3925" spans="1:70" ht="30" hidden="1" customHeight="1" x14ac:dyDescent="0.35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 t="s">
        <v>108</v>
      </c>
      <c r="BM3925" s="98"/>
      <c r="BN3925" s="99"/>
      <c r="BO3925" s="123"/>
      <c r="BP3925" s="123"/>
      <c r="BQ3925" s="42"/>
      <c r="BR3925" s="96"/>
    </row>
    <row r="3926" spans="1:70" ht="30" hidden="1" customHeight="1" x14ac:dyDescent="0.35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 t="s">
        <v>108</v>
      </c>
      <c r="BM3926" s="98"/>
      <c r="BN3926" s="99"/>
      <c r="BO3926" s="123"/>
      <c r="BP3926" s="123"/>
      <c r="BQ3926" s="42"/>
      <c r="BR3926" s="96"/>
    </row>
    <row r="3927" spans="1:70" ht="30" hidden="1" customHeight="1" x14ac:dyDescent="0.35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 t="s">
        <v>108</v>
      </c>
      <c r="BM3927" s="98"/>
      <c r="BN3927" s="99"/>
      <c r="BO3927" s="123"/>
      <c r="BP3927" s="123"/>
      <c r="BQ3927" s="42"/>
      <c r="BR3927" s="96"/>
    </row>
    <row r="3928" spans="1:70" ht="30" hidden="1" customHeight="1" x14ac:dyDescent="0.35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 t="s">
        <v>108</v>
      </c>
      <c r="BM3928" s="98"/>
      <c r="BN3928" s="99"/>
      <c r="BO3928" s="123"/>
      <c r="BP3928" s="123"/>
      <c r="BQ3928" s="42"/>
      <c r="BR3928" s="96"/>
    </row>
    <row r="3929" spans="1:70" ht="30" hidden="1" customHeight="1" x14ac:dyDescent="0.35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 t="s">
        <v>108</v>
      </c>
      <c r="BM3929" s="98"/>
      <c r="BN3929" s="99"/>
      <c r="BO3929" s="123"/>
      <c r="BP3929" s="123"/>
      <c r="BQ3929" s="42"/>
      <c r="BR3929" s="96"/>
    </row>
    <row r="3930" spans="1:70" ht="30" hidden="1" customHeight="1" x14ac:dyDescent="0.35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 t="s">
        <v>108</v>
      </c>
      <c r="BM3930" s="98"/>
      <c r="BN3930" s="99"/>
      <c r="BO3930" s="123"/>
      <c r="BP3930" s="123"/>
      <c r="BQ3930" s="42"/>
      <c r="BR3930" s="96"/>
    </row>
    <row r="3931" spans="1:70" ht="30" hidden="1" customHeight="1" x14ac:dyDescent="0.35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 t="s">
        <v>108</v>
      </c>
      <c r="BM3931" s="98"/>
      <c r="BN3931" s="99"/>
      <c r="BO3931" s="123"/>
      <c r="BP3931" s="123"/>
      <c r="BQ3931" s="42"/>
      <c r="BR3931" s="96"/>
    </row>
    <row r="3932" spans="1:70" ht="30" hidden="1" customHeight="1" x14ac:dyDescent="0.35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 t="s">
        <v>108</v>
      </c>
      <c r="BM3932" s="98"/>
      <c r="BN3932" s="99"/>
      <c r="BO3932" s="123"/>
      <c r="BP3932" s="123"/>
      <c r="BQ3932" s="42"/>
      <c r="BR3932" s="96"/>
    </row>
    <row r="3933" spans="1:70" ht="30" hidden="1" customHeight="1" x14ac:dyDescent="0.35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 t="s">
        <v>108</v>
      </c>
      <c r="BM3933" s="98"/>
      <c r="BN3933" s="99"/>
      <c r="BO3933" s="123"/>
      <c r="BP3933" s="123"/>
      <c r="BQ3933" s="42"/>
      <c r="BR3933" s="96"/>
    </row>
    <row r="3934" spans="1:70" ht="30" hidden="1" customHeight="1" x14ac:dyDescent="0.35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 t="s">
        <v>108</v>
      </c>
      <c r="BM3934" s="98"/>
      <c r="BN3934" s="99"/>
      <c r="BO3934" s="123"/>
      <c r="BP3934" s="123"/>
      <c r="BQ3934" s="42"/>
      <c r="BR3934" s="96"/>
    </row>
    <row r="3935" spans="1:70" ht="30" hidden="1" customHeight="1" x14ac:dyDescent="0.35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 t="s">
        <v>108</v>
      </c>
      <c r="BM3935" s="98"/>
      <c r="BN3935" s="99"/>
      <c r="BO3935" s="123"/>
      <c r="BP3935" s="123"/>
      <c r="BQ3935" s="42"/>
      <c r="BR3935" s="96"/>
    </row>
    <row r="3936" spans="1:70" ht="30" hidden="1" customHeight="1" x14ac:dyDescent="0.35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 t="s">
        <v>108</v>
      </c>
      <c r="BM3936" s="98"/>
      <c r="BN3936" s="99"/>
      <c r="BO3936" s="123"/>
      <c r="BP3936" s="123"/>
      <c r="BQ3936" s="42"/>
      <c r="BR3936" s="96"/>
    </row>
    <row r="3937" spans="1:70" ht="30" hidden="1" customHeight="1" x14ac:dyDescent="0.35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 t="s">
        <v>108</v>
      </c>
      <c r="BM3937" s="98"/>
      <c r="BN3937" s="99"/>
      <c r="BO3937" s="123"/>
      <c r="BP3937" s="123"/>
      <c r="BQ3937" s="42"/>
      <c r="BR3937" s="96"/>
    </row>
    <row r="3938" spans="1:70" ht="30" hidden="1" customHeight="1" x14ac:dyDescent="0.35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 t="s">
        <v>108</v>
      </c>
      <c r="BM3938" s="98"/>
      <c r="BN3938" s="99"/>
      <c r="BO3938" s="123"/>
      <c r="BP3938" s="123"/>
      <c r="BQ3938" s="42"/>
      <c r="BR3938" s="96"/>
    </row>
    <row r="3939" spans="1:70" ht="30" hidden="1" customHeight="1" x14ac:dyDescent="0.35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 t="s">
        <v>108</v>
      </c>
      <c r="BM3939" s="98"/>
      <c r="BN3939" s="99"/>
      <c r="BO3939" s="123"/>
      <c r="BP3939" s="123"/>
      <c r="BQ3939" s="42"/>
      <c r="BR3939" s="96"/>
    </row>
    <row r="3940" spans="1:70" ht="30" hidden="1" customHeight="1" x14ac:dyDescent="0.35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 t="s">
        <v>108</v>
      </c>
      <c r="BM3940" s="98"/>
      <c r="BN3940" s="99"/>
      <c r="BO3940" s="123"/>
      <c r="BP3940" s="123"/>
      <c r="BQ3940" s="42"/>
      <c r="BR3940" s="96"/>
    </row>
    <row r="3941" spans="1:70" ht="30" hidden="1" customHeight="1" x14ac:dyDescent="0.35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 t="s">
        <v>108</v>
      </c>
      <c r="BM3941" s="98"/>
      <c r="BN3941" s="99"/>
      <c r="BO3941" s="123"/>
      <c r="BP3941" s="123"/>
      <c r="BQ3941" s="42"/>
      <c r="BR3941" s="96"/>
    </row>
    <row r="3942" spans="1:70" ht="30" hidden="1" customHeight="1" x14ac:dyDescent="0.35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 t="s">
        <v>108</v>
      </c>
      <c r="BM3942" s="98"/>
      <c r="BN3942" s="99"/>
      <c r="BO3942" s="123"/>
      <c r="BP3942" s="123"/>
      <c r="BQ3942" s="42"/>
      <c r="BR3942" s="96"/>
    </row>
    <row r="3943" spans="1:70" ht="30" hidden="1" customHeight="1" x14ac:dyDescent="0.35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 t="s">
        <v>108</v>
      </c>
      <c r="BM3943" s="98"/>
      <c r="BN3943" s="99"/>
      <c r="BO3943" s="123"/>
      <c r="BP3943" s="123"/>
      <c r="BQ3943" s="42"/>
      <c r="BR3943" s="96"/>
    </row>
    <row r="3944" spans="1:70" ht="30" hidden="1" customHeight="1" x14ac:dyDescent="0.35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 t="s">
        <v>108</v>
      </c>
      <c r="BM3944" s="98"/>
      <c r="BN3944" s="99"/>
      <c r="BO3944" s="123"/>
      <c r="BP3944" s="123"/>
      <c r="BQ3944" s="42"/>
      <c r="BR3944" s="96"/>
    </row>
    <row r="3945" spans="1:70" ht="30" hidden="1" customHeight="1" x14ac:dyDescent="0.35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 t="s">
        <v>108</v>
      </c>
      <c r="BM3945" s="98"/>
      <c r="BN3945" s="99"/>
      <c r="BO3945" s="123"/>
      <c r="BP3945" s="123"/>
      <c r="BQ3945" s="42"/>
      <c r="BR3945" s="96"/>
    </row>
    <row r="3946" spans="1:70" ht="30" hidden="1" customHeight="1" x14ac:dyDescent="0.35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 t="s">
        <v>108</v>
      </c>
      <c r="BM3946" s="98"/>
      <c r="BN3946" s="99"/>
      <c r="BO3946" s="123"/>
      <c r="BP3946" s="123"/>
      <c r="BQ3946" s="42"/>
      <c r="BR3946" s="96"/>
    </row>
    <row r="3947" spans="1:70" ht="30" hidden="1" customHeight="1" x14ac:dyDescent="0.35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 t="s">
        <v>108</v>
      </c>
      <c r="BM3947" s="98"/>
      <c r="BN3947" s="99"/>
      <c r="BO3947" s="123"/>
      <c r="BP3947" s="123"/>
      <c r="BQ3947" s="42"/>
      <c r="BR3947" s="96"/>
    </row>
    <row r="3948" spans="1:70" ht="30" hidden="1" customHeight="1" x14ac:dyDescent="0.35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 t="s">
        <v>108</v>
      </c>
      <c r="BM3948" s="98"/>
      <c r="BN3948" s="99"/>
      <c r="BO3948" s="123"/>
      <c r="BP3948" s="123"/>
      <c r="BQ3948" s="42"/>
      <c r="BR3948" s="96"/>
    </row>
    <row r="3949" spans="1:70" ht="30" hidden="1" customHeight="1" x14ac:dyDescent="0.35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 t="s">
        <v>108</v>
      </c>
      <c r="BM3949" s="98"/>
      <c r="BN3949" s="99"/>
      <c r="BO3949" s="123"/>
      <c r="BP3949" s="123"/>
      <c r="BQ3949" s="42"/>
      <c r="BR3949" s="96"/>
    </row>
    <row r="3950" spans="1:70" ht="30" hidden="1" customHeight="1" x14ac:dyDescent="0.35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 t="s">
        <v>108</v>
      </c>
      <c r="BM3950" s="98"/>
      <c r="BN3950" s="99"/>
      <c r="BO3950" s="123"/>
      <c r="BP3950" s="123"/>
      <c r="BQ3950" s="42"/>
      <c r="BR3950" s="96"/>
    </row>
    <row r="3951" spans="1:70" ht="30" hidden="1" customHeight="1" x14ac:dyDescent="0.35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 t="s">
        <v>108</v>
      </c>
      <c r="BM3951" s="98"/>
      <c r="BN3951" s="99"/>
      <c r="BO3951" s="123"/>
      <c r="BP3951" s="123"/>
      <c r="BQ3951" s="42"/>
      <c r="BR3951" s="96"/>
    </row>
    <row r="3952" spans="1:70" ht="30" hidden="1" customHeight="1" x14ac:dyDescent="0.35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 t="s">
        <v>108</v>
      </c>
      <c r="BM3952" s="98"/>
      <c r="BN3952" s="99"/>
      <c r="BO3952" s="123"/>
      <c r="BP3952" s="123"/>
      <c r="BQ3952" s="42"/>
      <c r="BR3952" s="96"/>
    </row>
    <row r="3953" spans="1:70" ht="30" hidden="1" customHeight="1" x14ac:dyDescent="0.35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 t="s">
        <v>108</v>
      </c>
      <c r="BM3953" s="98"/>
      <c r="BN3953" s="99"/>
      <c r="BO3953" s="123"/>
      <c r="BP3953" s="123"/>
      <c r="BQ3953" s="42"/>
      <c r="BR3953" s="96"/>
    </row>
    <row r="3954" spans="1:70" ht="30" hidden="1" customHeight="1" x14ac:dyDescent="0.35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 t="s">
        <v>108</v>
      </c>
      <c r="BM3954" s="98"/>
      <c r="BN3954" s="99"/>
      <c r="BO3954" s="123"/>
      <c r="BP3954" s="123"/>
      <c r="BQ3954" s="42"/>
      <c r="BR3954" s="96"/>
    </row>
    <row r="3955" spans="1:70" ht="30" hidden="1" customHeight="1" x14ac:dyDescent="0.35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 t="s">
        <v>108</v>
      </c>
      <c r="BM3955" s="98"/>
      <c r="BN3955" s="99"/>
      <c r="BO3955" s="123"/>
      <c r="BP3955" s="123"/>
      <c r="BQ3955" s="42"/>
      <c r="BR3955" s="96"/>
    </row>
    <row r="3956" spans="1:70" ht="30" hidden="1" customHeight="1" x14ac:dyDescent="0.35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 t="s">
        <v>108</v>
      </c>
      <c r="BM3956" s="98"/>
      <c r="BN3956" s="99"/>
      <c r="BO3956" s="123"/>
      <c r="BP3956" s="123"/>
      <c r="BQ3956" s="42"/>
      <c r="BR3956" s="96"/>
    </row>
    <row r="3957" spans="1:70" ht="30" hidden="1" customHeight="1" x14ac:dyDescent="0.35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 t="s">
        <v>108</v>
      </c>
      <c r="BM3957" s="98"/>
      <c r="BN3957" s="99"/>
      <c r="BO3957" s="123"/>
      <c r="BP3957" s="123"/>
      <c r="BQ3957" s="42"/>
      <c r="BR3957" s="96"/>
    </row>
    <row r="3958" spans="1:70" ht="30" hidden="1" customHeight="1" x14ac:dyDescent="0.35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 t="s">
        <v>108</v>
      </c>
      <c r="BM3958" s="98"/>
      <c r="BN3958" s="99"/>
      <c r="BO3958" s="123"/>
      <c r="BP3958" s="123"/>
      <c r="BQ3958" s="42"/>
      <c r="BR3958" s="96"/>
    </row>
    <row r="3959" spans="1:70" ht="30" hidden="1" customHeight="1" x14ac:dyDescent="0.35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 t="s">
        <v>108</v>
      </c>
      <c r="BM3959" s="98"/>
      <c r="BN3959" s="99"/>
      <c r="BO3959" s="123"/>
      <c r="BP3959" s="123"/>
      <c r="BQ3959" s="42"/>
      <c r="BR3959" s="96"/>
    </row>
    <row r="3960" spans="1:70" ht="30" hidden="1" customHeight="1" x14ac:dyDescent="0.35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 t="s">
        <v>108</v>
      </c>
      <c r="BM3960" s="98"/>
      <c r="BN3960" s="99"/>
      <c r="BO3960" s="123"/>
      <c r="BP3960" s="123"/>
      <c r="BQ3960" s="42"/>
      <c r="BR3960" s="96"/>
    </row>
    <row r="3961" spans="1:70" ht="30" hidden="1" customHeight="1" x14ac:dyDescent="0.35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 t="s">
        <v>108</v>
      </c>
      <c r="BM3961" s="98"/>
      <c r="BN3961" s="99"/>
      <c r="BO3961" s="123"/>
      <c r="BP3961" s="123"/>
      <c r="BQ3961" s="42"/>
      <c r="BR3961" s="96"/>
    </row>
    <row r="3962" spans="1:70" ht="30" hidden="1" customHeight="1" x14ac:dyDescent="0.35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 t="s">
        <v>108</v>
      </c>
      <c r="BM3962" s="98"/>
      <c r="BN3962" s="99"/>
      <c r="BO3962" s="123"/>
      <c r="BP3962" s="123"/>
      <c r="BQ3962" s="42"/>
      <c r="BR3962" s="96"/>
    </row>
    <row r="3963" spans="1:70" ht="30" hidden="1" customHeight="1" x14ac:dyDescent="0.35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 t="s">
        <v>108</v>
      </c>
      <c r="BM3963" s="98"/>
      <c r="BN3963" s="99"/>
      <c r="BO3963" s="123"/>
      <c r="BP3963" s="123"/>
      <c r="BQ3963" s="42"/>
      <c r="BR3963" s="96"/>
    </row>
    <row r="3964" spans="1:70" ht="30" hidden="1" customHeight="1" x14ac:dyDescent="0.35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 t="s">
        <v>108</v>
      </c>
      <c r="BM3964" s="98"/>
      <c r="BN3964" s="99"/>
      <c r="BO3964" s="123"/>
      <c r="BP3964" s="123"/>
      <c r="BQ3964" s="42"/>
      <c r="BR3964" s="96"/>
    </row>
    <row r="3965" spans="1:70" ht="30" hidden="1" customHeight="1" x14ac:dyDescent="0.35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 t="s">
        <v>108</v>
      </c>
      <c r="BM3965" s="98"/>
      <c r="BN3965" s="99"/>
      <c r="BO3965" s="123"/>
      <c r="BP3965" s="123"/>
      <c r="BQ3965" s="42"/>
      <c r="BR3965" s="96"/>
    </row>
    <row r="3966" spans="1:70" ht="30" hidden="1" customHeight="1" x14ac:dyDescent="0.35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 t="s">
        <v>108</v>
      </c>
      <c r="BM3966" s="98"/>
      <c r="BN3966" s="99"/>
      <c r="BO3966" s="123"/>
      <c r="BP3966" s="123"/>
      <c r="BQ3966" s="42"/>
      <c r="BR3966" s="96"/>
    </row>
    <row r="3967" spans="1:70" ht="30" hidden="1" customHeight="1" x14ac:dyDescent="0.35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 t="s">
        <v>108</v>
      </c>
      <c r="BM3967" s="98"/>
      <c r="BN3967" s="99"/>
      <c r="BO3967" s="123"/>
      <c r="BP3967" s="123"/>
      <c r="BQ3967" s="42"/>
      <c r="BR3967" s="96"/>
    </row>
    <row r="3968" spans="1:70" ht="30" hidden="1" customHeight="1" x14ac:dyDescent="0.35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 t="s">
        <v>108</v>
      </c>
      <c r="BM3968" s="98"/>
      <c r="BN3968" s="99"/>
      <c r="BO3968" s="123"/>
      <c r="BP3968" s="123"/>
      <c r="BQ3968" s="42"/>
      <c r="BR3968" s="96"/>
    </row>
    <row r="3969" spans="1:70" ht="30" hidden="1" customHeight="1" x14ac:dyDescent="0.35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 t="s">
        <v>108</v>
      </c>
      <c r="BM3969" s="98"/>
      <c r="BN3969" s="99"/>
      <c r="BO3969" s="123"/>
      <c r="BP3969" s="123"/>
      <c r="BQ3969" s="42"/>
      <c r="BR3969" s="96"/>
    </row>
    <row r="3970" spans="1:70" ht="30" hidden="1" customHeight="1" x14ac:dyDescent="0.35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 t="s">
        <v>108</v>
      </c>
      <c r="BM3970" s="98"/>
      <c r="BN3970" s="99"/>
      <c r="BO3970" s="123"/>
      <c r="BP3970" s="123"/>
      <c r="BQ3970" s="42"/>
      <c r="BR3970" s="96"/>
    </row>
    <row r="3971" spans="1:70" ht="30" hidden="1" customHeight="1" x14ac:dyDescent="0.35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 t="s">
        <v>108</v>
      </c>
      <c r="BM3971" s="98"/>
      <c r="BN3971" s="99"/>
      <c r="BO3971" s="123"/>
      <c r="BP3971" s="123"/>
      <c r="BQ3971" s="42"/>
      <c r="BR3971" s="96"/>
    </row>
    <row r="3972" spans="1:70" ht="30" hidden="1" customHeight="1" x14ac:dyDescent="0.35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 t="s">
        <v>108</v>
      </c>
      <c r="BM3972" s="98"/>
      <c r="BN3972" s="99"/>
      <c r="BO3972" s="123"/>
      <c r="BP3972" s="123"/>
      <c r="BQ3972" s="42"/>
      <c r="BR3972" s="96"/>
    </row>
    <row r="3973" spans="1:70" ht="30" hidden="1" customHeight="1" x14ac:dyDescent="0.35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 t="s">
        <v>108</v>
      </c>
      <c r="BM3973" s="98"/>
      <c r="BN3973" s="99"/>
      <c r="BO3973" s="123"/>
      <c r="BP3973" s="123"/>
      <c r="BQ3973" s="42"/>
      <c r="BR3973" s="96"/>
    </row>
    <row r="3974" spans="1:70" ht="30" hidden="1" customHeight="1" x14ac:dyDescent="0.35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 t="s">
        <v>108</v>
      </c>
      <c r="BM3974" s="98"/>
      <c r="BN3974" s="99"/>
      <c r="BO3974" s="123"/>
      <c r="BP3974" s="123"/>
      <c r="BQ3974" s="42"/>
      <c r="BR3974" s="96"/>
    </row>
    <row r="3975" spans="1:70" ht="30" hidden="1" customHeight="1" x14ac:dyDescent="0.35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 t="s">
        <v>108</v>
      </c>
      <c r="BM3975" s="98"/>
      <c r="BN3975" s="99"/>
      <c r="BO3975" s="123"/>
      <c r="BP3975" s="123"/>
      <c r="BQ3975" s="42"/>
      <c r="BR3975" s="96"/>
    </row>
    <row r="3976" spans="1:70" ht="30" hidden="1" customHeight="1" x14ac:dyDescent="0.35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 t="s">
        <v>108</v>
      </c>
      <c r="BM3976" s="98"/>
      <c r="BN3976" s="99"/>
      <c r="BO3976" s="123"/>
      <c r="BP3976" s="123"/>
      <c r="BQ3976" s="42"/>
      <c r="BR3976" s="96"/>
    </row>
    <row r="3977" spans="1:70" ht="30" hidden="1" customHeight="1" x14ac:dyDescent="0.35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 t="s">
        <v>108</v>
      </c>
      <c r="BM3977" s="98"/>
      <c r="BN3977" s="99"/>
      <c r="BO3977" s="123"/>
      <c r="BP3977" s="123"/>
      <c r="BQ3977" s="42"/>
      <c r="BR3977" s="96"/>
    </row>
    <row r="3978" spans="1:70" ht="30" hidden="1" customHeight="1" x14ac:dyDescent="0.35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 t="s">
        <v>108</v>
      </c>
      <c r="BM3978" s="98"/>
      <c r="BN3978" s="99"/>
      <c r="BO3978" s="123"/>
      <c r="BP3978" s="123"/>
      <c r="BQ3978" s="42"/>
      <c r="BR3978" s="96"/>
    </row>
    <row r="3979" spans="1:70" ht="30" hidden="1" customHeight="1" x14ac:dyDescent="0.35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 t="s">
        <v>108</v>
      </c>
      <c r="BM3979" s="98"/>
      <c r="BN3979" s="99"/>
      <c r="BO3979" s="123"/>
      <c r="BP3979" s="123"/>
      <c r="BQ3979" s="42"/>
      <c r="BR3979" s="96"/>
    </row>
    <row r="3980" spans="1:70" ht="30" hidden="1" customHeight="1" x14ac:dyDescent="0.35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 t="s">
        <v>108</v>
      </c>
      <c r="BM3980" s="98"/>
      <c r="BN3980" s="99"/>
      <c r="BO3980" s="123"/>
      <c r="BP3980" s="123"/>
      <c r="BQ3980" s="42"/>
      <c r="BR3980" s="96"/>
    </row>
    <row r="3981" spans="1:70" ht="30" hidden="1" customHeight="1" x14ac:dyDescent="0.35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 t="s">
        <v>108</v>
      </c>
      <c r="BM3981" s="98"/>
      <c r="BN3981" s="99"/>
      <c r="BO3981" s="123"/>
      <c r="BP3981" s="123"/>
      <c r="BQ3981" s="42"/>
      <c r="BR3981" s="96"/>
    </row>
    <row r="3982" spans="1:70" ht="30" hidden="1" customHeight="1" x14ac:dyDescent="0.35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 t="s">
        <v>108</v>
      </c>
      <c r="BM3982" s="98"/>
      <c r="BN3982" s="99"/>
      <c r="BO3982" s="123"/>
      <c r="BP3982" s="123"/>
      <c r="BQ3982" s="42"/>
      <c r="BR3982" s="96"/>
    </row>
    <row r="3983" spans="1:70" ht="30" hidden="1" customHeight="1" x14ac:dyDescent="0.35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 t="s">
        <v>108</v>
      </c>
      <c r="BM3983" s="98"/>
      <c r="BN3983" s="99"/>
      <c r="BO3983" s="123"/>
      <c r="BP3983" s="123"/>
      <c r="BQ3983" s="42"/>
      <c r="BR3983" s="96"/>
    </row>
    <row r="3984" spans="1:70" ht="30" hidden="1" customHeight="1" x14ac:dyDescent="0.35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 t="s">
        <v>108</v>
      </c>
      <c r="BM3984" s="98"/>
      <c r="BN3984" s="99"/>
      <c r="BO3984" s="123"/>
      <c r="BP3984" s="123"/>
      <c r="BQ3984" s="42"/>
      <c r="BR3984" s="96"/>
    </row>
    <row r="3985" spans="1:70" ht="30" hidden="1" customHeight="1" x14ac:dyDescent="0.35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 t="s">
        <v>108</v>
      </c>
      <c r="BM3985" s="98"/>
      <c r="BN3985" s="99"/>
      <c r="BO3985" s="123"/>
      <c r="BP3985" s="123"/>
      <c r="BQ3985" s="42"/>
      <c r="BR3985" s="96"/>
    </row>
    <row r="3986" spans="1:70" ht="30" hidden="1" customHeight="1" x14ac:dyDescent="0.35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 t="s">
        <v>108</v>
      </c>
      <c r="BM3986" s="98"/>
      <c r="BN3986" s="99"/>
      <c r="BO3986" s="123"/>
      <c r="BP3986" s="123"/>
      <c r="BQ3986" s="42"/>
      <c r="BR3986" s="96"/>
    </row>
    <row r="3987" spans="1:70" ht="30" hidden="1" customHeight="1" x14ac:dyDescent="0.35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 t="s">
        <v>108</v>
      </c>
      <c r="BM3987" s="98"/>
      <c r="BN3987" s="99"/>
      <c r="BO3987" s="123"/>
      <c r="BP3987" s="123"/>
      <c r="BQ3987" s="42"/>
      <c r="BR3987" s="96"/>
    </row>
    <row r="3988" spans="1:70" ht="30" hidden="1" customHeight="1" x14ac:dyDescent="0.35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 t="s">
        <v>108</v>
      </c>
      <c r="BM3988" s="98"/>
      <c r="BN3988" s="99"/>
      <c r="BO3988" s="123"/>
      <c r="BP3988" s="123"/>
      <c r="BQ3988" s="42"/>
      <c r="BR3988" s="96"/>
    </row>
    <row r="3989" spans="1:70" ht="30" hidden="1" customHeight="1" x14ac:dyDescent="0.35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 t="s">
        <v>108</v>
      </c>
      <c r="BM3989" s="98"/>
      <c r="BN3989" s="99"/>
      <c r="BO3989" s="123"/>
      <c r="BP3989" s="123"/>
      <c r="BQ3989" s="42"/>
      <c r="BR3989" s="96"/>
    </row>
    <row r="3990" spans="1:70" ht="30" hidden="1" customHeight="1" x14ac:dyDescent="0.35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 t="s">
        <v>108</v>
      </c>
      <c r="BM3990" s="98"/>
      <c r="BN3990" s="99"/>
      <c r="BO3990" s="123"/>
      <c r="BP3990" s="123"/>
      <c r="BQ3990" s="42"/>
      <c r="BR3990" s="96"/>
    </row>
    <row r="3991" spans="1:70" ht="30" hidden="1" customHeight="1" x14ac:dyDescent="0.35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 t="s">
        <v>108</v>
      </c>
      <c r="BM3991" s="98"/>
      <c r="BN3991" s="99"/>
      <c r="BO3991" s="123"/>
      <c r="BP3991" s="123"/>
      <c r="BQ3991" s="42"/>
      <c r="BR3991" s="96"/>
    </row>
    <row r="3992" spans="1:70" ht="30" hidden="1" customHeight="1" x14ac:dyDescent="0.35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 t="s">
        <v>108</v>
      </c>
      <c r="BM3992" s="98"/>
      <c r="BN3992" s="99"/>
      <c r="BO3992" s="123"/>
      <c r="BP3992" s="123"/>
      <c r="BQ3992" s="42"/>
      <c r="BR3992" s="96"/>
    </row>
    <row r="3993" spans="1:70" ht="30" hidden="1" customHeight="1" x14ac:dyDescent="0.35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 t="s">
        <v>108</v>
      </c>
      <c r="BM3993" s="98"/>
      <c r="BN3993" s="99"/>
      <c r="BO3993" s="123"/>
      <c r="BP3993" s="123"/>
      <c r="BQ3993" s="42"/>
      <c r="BR3993" s="96"/>
    </row>
    <row r="3994" spans="1:70" ht="30" hidden="1" customHeight="1" x14ac:dyDescent="0.35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 t="s">
        <v>108</v>
      </c>
      <c r="BM3994" s="98"/>
      <c r="BN3994" s="99"/>
      <c r="BO3994" s="123"/>
      <c r="BP3994" s="123"/>
      <c r="BQ3994" s="42"/>
      <c r="BR3994" s="96"/>
    </row>
    <row r="3995" spans="1:70" ht="30" hidden="1" customHeight="1" x14ac:dyDescent="0.35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 t="s">
        <v>108</v>
      </c>
      <c r="BM3995" s="98"/>
      <c r="BN3995" s="99"/>
      <c r="BO3995" s="123"/>
      <c r="BP3995" s="123"/>
      <c r="BQ3995" s="42"/>
      <c r="BR3995" s="96"/>
    </row>
    <row r="3996" spans="1:70" ht="30" hidden="1" customHeight="1" x14ac:dyDescent="0.35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 t="s">
        <v>108</v>
      </c>
      <c r="BM3996" s="98"/>
      <c r="BN3996" s="99"/>
      <c r="BO3996" s="123"/>
      <c r="BP3996" s="123"/>
      <c r="BQ3996" s="42"/>
      <c r="BR3996" s="96"/>
    </row>
    <row r="3997" spans="1:70" ht="30" hidden="1" customHeight="1" x14ac:dyDescent="0.35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 t="s">
        <v>108</v>
      </c>
      <c r="BM3997" s="98"/>
      <c r="BN3997" s="99"/>
      <c r="BO3997" s="123"/>
      <c r="BP3997" s="123"/>
      <c r="BQ3997" s="42"/>
      <c r="BR3997" s="96"/>
    </row>
    <row r="3998" spans="1:70" ht="30" hidden="1" customHeight="1" x14ac:dyDescent="0.35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 t="s">
        <v>108</v>
      </c>
      <c r="BM3998" s="98"/>
      <c r="BN3998" s="99"/>
      <c r="BO3998" s="123"/>
      <c r="BP3998" s="123"/>
      <c r="BQ3998" s="42"/>
      <c r="BR3998" s="96"/>
    </row>
    <row r="3999" spans="1:70" ht="30" hidden="1" customHeight="1" x14ac:dyDescent="0.35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 t="s">
        <v>108</v>
      </c>
      <c r="BM3999" s="98"/>
      <c r="BN3999" s="99"/>
      <c r="BO3999" s="123"/>
      <c r="BP3999" s="123"/>
      <c r="BQ3999" s="42"/>
      <c r="BR3999" s="96"/>
    </row>
    <row r="4000" spans="1:70" ht="30" hidden="1" customHeight="1" x14ac:dyDescent="0.35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 t="s">
        <v>108</v>
      </c>
      <c r="BM4000" s="98"/>
      <c r="BN4000" s="99"/>
      <c r="BO4000" s="123"/>
      <c r="BP4000" s="123"/>
      <c r="BQ4000" s="42"/>
      <c r="BR4000" s="96"/>
    </row>
    <row r="4001" spans="1:70" ht="30" hidden="1" customHeight="1" x14ac:dyDescent="0.35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 t="s">
        <v>108</v>
      </c>
      <c r="BM4001" s="98"/>
      <c r="BN4001" s="99"/>
      <c r="BO4001" s="123"/>
      <c r="BP4001" s="123"/>
      <c r="BQ4001" s="42"/>
      <c r="BR4001" s="96"/>
    </row>
    <row r="4002" spans="1:70" ht="30" hidden="1" customHeight="1" x14ac:dyDescent="0.35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 t="s">
        <v>108</v>
      </c>
      <c r="BM4002" s="98"/>
      <c r="BN4002" s="99"/>
      <c r="BO4002" s="123"/>
      <c r="BP4002" s="123"/>
      <c r="BQ4002" s="42"/>
      <c r="BR4002" s="96"/>
    </row>
    <row r="4003" spans="1:70" ht="30" hidden="1" customHeight="1" x14ac:dyDescent="0.35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 t="s">
        <v>108</v>
      </c>
      <c r="BM4003" s="98"/>
      <c r="BN4003" s="99"/>
      <c r="BO4003" s="123"/>
      <c r="BP4003" s="123"/>
      <c r="BQ4003" s="42"/>
      <c r="BR4003" s="96"/>
    </row>
    <row r="4004" spans="1:70" ht="30" hidden="1" customHeight="1" x14ac:dyDescent="0.35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 t="s">
        <v>108</v>
      </c>
      <c r="BM4004" s="98"/>
      <c r="BN4004" s="99"/>
      <c r="BO4004" s="123"/>
      <c r="BP4004" s="123"/>
      <c r="BQ4004" s="42"/>
      <c r="BR4004" s="96"/>
    </row>
    <row r="4005" spans="1:70" ht="30" hidden="1" customHeight="1" x14ac:dyDescent="0.35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 t="s">
        <v>108</v>
      </c>
      <c r="BM4005" s="98"/>
      <c r="BN4005" s="99"/>
      <c r="BO4005" s="123"/>
      <c r="BP4005" s="123"/>
      <c r="BQ4005" s="42"/>
      <c r="BR4005" s="96"/>
    </row>
    <row r="4006" spans="1:70" ht="30" hidden="1" customHeight="1" x14ac:dyDescent="0.35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 t="s">
        <v>108</v>
      </c>
      <c r="BM4006" s="98"/>
      <c r="BN4006" s="99"/>
      <c r="BO4006" s="123"/>
      <c r="BP4006" s="123"/>
      <c r="BQ4006" s="42"/>
      <c r="BR4006" s="96"/>
    </row>
    <row r="4007" spans="1:70" ht="30" hidden="1" customHeight="1" x14ac:dyDescent="0.35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 t="s">
        <v>108</v>
      </c>
      <c r="BM4007" s="98"/>
      <c r="BN4007" s="99"/>
      <c r="BO4007" s="123"/>
      <c r="BP4007" s="123"/>
      <c r="BQ4007" s="42"/>
      <c r="BR4007" s="96"/>
    </row>
    <row r="4008" spans="1:70" ht="30" hidden="1" customHeight="1" x14ac:dyDescent="0.35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 t="s">
        <v>108</v>
      </c>
      <c r="BM4008" s="98"/>
      <c r="BN4008" s="99"/>
      <c r="BO4008" s="123"/>
      <c r="BP4008" s="123"/>
      <c r="BQ4008" s="42"/>
      <c r="BR4008" s="96"/>
    </row>
    <row r="4009" spans="1:70" ht="30" hidden="1" customHeight="1" x14ac:dyDescent="0.35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 t="s">
        <v>108</v>
      </c>
      <c r="BM4009" s="98"/>
      <c r="BN4009" s="99"/>
      <c r="BO4009" s="123"/>
      <c r="BP4009" s="123"/>
      <c r="BQ4009" s="42"/>
      <c r="BR4009" s="96"/>
    </row>
    <row r="4010" spans="1:70" ht="30" hidden="1" customHeight="1" x14ac:dyDescent="0.35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 t="s">
        <v>108</v>
      </c>
      <c r="BM4010" s="98"/>
      <c r="BN4010" s="99"/>
      <c r="BO4010" s="123"/>
      <c r="BP4010" s="123"/>
      <c r="BQ4010" s="42"/>
      <c r="BR4010" s="96"/>
    </row>
    <row r="4011" spans="1:70" ht="30" hidden="1" customHeight="1" x14ac:dyDescent="0.35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 t="s">
        <v>108</v>
      </c>
      <c r="BM4011" s="98"/>
      <c r="BN4011" s="99"/>
      <c r="BO4011" s="123"/>
      <c r="BP4011" s="123"/>
      <c r="BQ4011" s="42"/>
      <c r="BR4011" s="96"/>
    </row>
    <row r="4012" spans="1:70" ht="30" hidden="1" customHeight="1" x14ac:dyDescent="0.35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 t="s">
        <v>108</v>
      </c>
      <c r="BM4012" s="98"/>
      <c r="BN4012" s="99"/>
      <c r="BO4012" s="123"/>
      <c r="BP4012" s="123"/>
      <c r="BQ4012" s="42"/>
      <c r="BR4012" s="96"/>
    </row>
    <row r="4013" spans="1:70" ht="30" hidden="1" customHeight="1" x14ac:dyDescent="0.35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 t="s">
        <v>108</v>
      </c>
      <c r="BM4013" s="98"/>
      <c r="BN4013" s="99"/>
      <c r="BO4013" s="123"/>
      <c r="BP4013" s="123"/>
      <c r="BQ4013" s="42"/>
      <c r="BR4013" s="96"/>
    </row>
    <row r="4014" spans="1:70" ht="30" hidden="1" customHeight="1" x14ac:dyDescent="0.35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 t="s">
        <v>108</v>
      </c>
      <c r="BM4014" s="98"/>
      <c r="BN4014" s="99"/>
      <c r="BO4014" s="123"/>
      <c r="BP4014" s="123"/>
      <c r="BQ4014" s="42"/>
      <c r="BR4014" s="96"/>
    </row>
    <row r="4015" spans="1:70" ht="30" hidden="1" customHeight="1" x14ac:dyDescent="0.35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 t="s">
        <v>108</v>
      </c>
      <c r="BM4015" s="98"/>
      <c r="BN4015" s="99"/>
      <c r="BO4015" s="123"/>
      <c r="BP4015" s="123"/>
      <c r="BQ4015" s="42"/>
      <c r="BR4015" s="96"/>
    </row>
    <row r="4016" spans="1:70" ht="30" hidden="1" customHeight="1" x14ac:dyDescent="0.35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 t="s">
        <v>108</v>
      </c>
      <c r="BM4016" s="98"/>
      <c r="BN4016" s="99"/>
      <c r="BO4016" s="123"/>
      <c r="BP4016" s="123"/>
      <c r="BQ4016" s="42"/>
      <c r="BR4016" s="96"/>
    </row>
    <row r="4017" spans="1:70" ht="30" hidden="1" customHeight="1" x14ac:dyDescent="0.35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 t="s">
        <v>108</v>
      </c>
      <c r="BM4017" s="98"/>
      <c r="BN4017" s="99"/>
      <c r="BO4017" s="123"/>
      <c r="BP4017" s="123"/>
      <c r="BQ4017" s="42"/>
      <c r="BR4017" s="96"/>
    </row>
    <row r="4018" spans="1:70" ht="30" hidden="1" customHeight="1" x14ac:dyDescent="0.35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 t="s">
        <v>108</v>
      </c>
      <c r="BM4018" s="98"/>
      <c r="BN4018" s="99"/>
      <c r="BO4018" s="123"/>
      <c r="BP4018" s="123"/>
      <c r="BQ4018" s="42"/>
      <c r="BR4018" s="96"/>
    </row>
    <row r="4019" spans="1:70" ht="30" hidden="1" customHeight="1" x14ac:dyDescent="0.35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 t="s">
        <v>108</v>
      </c>
      <c r="BM4019" s="98"/>
      <c r="BN4019" s="99"/>
      <c r="BO4019" s="123"/>
      <c r="BP4019" s="123"/>
      <c r="BQ4019" s="42"/>
      <c r="BR4019" s="96"/>
    </row>
    <row r="4020" spans="1:70" ht="30" hidden="1" customHeight="1" x14ac:dyDescent="0.35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 t="s">
        <v>108</v>
      </c>
      <c r="BM4020" s="98"/>
      <c r="BN4020" s="99"/>
      <c r="BO4020" s="123"/>
      <c r="BP4020" s="123"/>
      <c r="BQ4020" s="42"/>
      <c r="BR4020" s="96"/>
    </row>
    <row r="4021" spans="1:70" ht="30" hidden="1" customHeight="1" x14ac:dyDescent="0.35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 t="s">
        <v>108</v>
      </c>
      <c r="BM4021" s="98"/>
      <c r="BN4021" s="99"/>
      <c r="BO4021" s="123"/>
      <c r="BP4021" s="123"/>
      <c r="BQ4021" s="42"/>
      <c r="BR4021" s="96"/>
    </row>
    <row r="4022" spans="1:70" ht="30" hidden="1" customHeight="1" x14ac:dyDescent="0.35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 t="s">
        <v>108</v>
      </c>
      <c r="BM4022" s="98"/>
      <c r="BN4022" s="99"/>
      <c r="BO4022" s="123"/>
      <c r="BP4022" s="123"/>
      <c r="BQ4022" s="42"/>
      <c r="BR4022" s="96"/>
    </row>
    <row r="4023" spans="1:70" ht="30" hidden="1" customHeight="1" x14ac:dyDescent="0.35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 t="s">
        <v>108</v>
      </c>
      <c r="BM4023" s="98"/>
      <c r="BN4023" s="99"/>
      <c r="BO4023" s="123"/>
      <c r="BP4023" s="123"/>
      <c r="BQ4023" s="42"/>
      <c r="BR4023" s="96"/>
    </row>
    <row r="4024" spans="1:70" ht="30" hidden="1" customHeight="1" x14ac:dyDescent="0.35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 t="s">
        <v>108</v>
      </c>
      <c r="BM4024" s="98"/>
      <c r="BN4024" s="99"/>
      <c r="BO4024" s="123"/>
      <c r="BP4024" s="123"/>
      <c r="BQ4024" s="42"/>
      <c r="BR4024" s="96"/>
    </row>
    <row r="4025" spans="1:70" ht="30" hidden="1" customHeight="1" x14ac:dyDescent="0.35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 t="s">
        <v>108</v>
      </c>
      <c r="BM4025" s="98"/>
      <c r="BN4025" s="99"/>
      <c r="BO4025" s="123"/>
      <c r="BP4025" s="123"/>
      <c r="BQ4025" s="42"/>
      <c r="BR4025" s="96"/>
    </row>
    <row r="4026" spans="1:70" ht="30" hidden="1" customHeight="1" x14ac:dyDescent="0.35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 t="s">
        <v>108</v>
      </c>
      <c r="BM4026" s="98"/>
      <c r="BN4026" s="99"/>
      <c r="BO4026" s="123"/>
      <c r="BP4026" s="123"/>
      <c r="BQ4026" s="42"/>
      <c r="BR4026" s="96"/>
    </row>
    <row r="4027" spans="1:70" ht="30" hidden="1" customHeight="1" x14ac:dyDescent="0.35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 t="s">
        <v>108</v>
      </c>
      <c r="BM4027" s="98"/>
      <c r="BN4027" s="99"/>
      <c r="BO4027" s="123"/>
      <c r="BP4027" s="123"/>
      <c r="BQ4027" s="42"/>
      <c r="BR4027" s="96"/>
    </row>
    <row r="4028" spans="1:70" ht="30" hidden="1" customHeight="1" x14ac:dyDescent="0.35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 t="s">
        <v>108</v>
      </c>
      <c r="BM4028" s="98"/>
      <c r="BN4028" s="99"/>
      <c r="BO4028" s="123"/>
      <c r="BP4028" s="123"/>
      <c r="BQ4028" s="42"/>
      <c r="BR4028" s="96"/>
    </row>
    <row r="4029" spans="1:70" ht="30" hidden="1" customHeight="1" x14ac:dyDescent="0.35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 t="s">
        <v>108</v>
      </c>
      <c r="BM4029" s="98"/>
      <c r="BN4029" s="99"/>
      <c r="BO4029" s="123"/>
      <c r="BP4029" s="123"/>
      <c r="BQ4029" s="42"/>
      <c r="BR4029" s="96"/>
    </row>
    <row r="4030" spans="1:70" ht="30" hidden="1" customHeight="1" x14ac:dyDescent="0.35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 t="s">
        <v>108</v>
      </c>
      <c r="BM4030" s="98"/>
      <c r="BN4030" s="99"/>
      <c r="BO4030" s="123"/>
      <c r="BP4030" s="123"/>
      <c r="BQ4030" s="42"/>
      <c r="BR4030" s="96"/>
    </row>
    <row r="4031" spans="1:70" ht="30" hidden="1" customHeight="1" x14ac:dyDescent="0.35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 t="s">
        <v>108</v>
      </c>
      <c r="BM4031" s="98"/>
      <c r="BN4031" s="99"/>
      <c r="BO4031" s="123"/>
      <c r="BP4031" s="123"/>
      <c r="BQ4031" s="42"/>
      <c r="BR4031" s="96"/>
    </row>
    <row r="4032" spans="1:70" ht="30" hidden="1" customHeight="1" x14ac:dyDescent="0.35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 t="s">
        <v>108</v>
      </c>
      <c r="BM4032" s="98"/>
      <c r="BN4032" s="99"/>
      <c r="BO4032" s="123"/>
      <c r="BP4032" s="123"/>
      <c r="BQ4032" s="42"/>
      <c r="BR4032" s="96"/>
    </row>
    <row r="4033" spans="1:70" ht="30" hidden="1" customHeight="1" x14ac:dyDescent="0.35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 t="s">
        <v>108</v>
      </c>
      <c r="BM4033" s="98"/>
      <c r="BN4033" s="99"/>
      <c r="BO4033" s="123"/>
      <c r="BP4033" s="123"/>
      <c r="BQ4033" s="42"/>
      <c r="BR4033" s="96"/>
    </row>
    <row r="4034" spans="1:70" ht="30" hidden="1" customHeight="1" x14ac:dyDescent="0.35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 t="s">
        <v>108</v>
      </c>
      <c r="BM4034" s="98"/>
      <c r="BN4034" s="99"/>
      <c r="BO4034" s="123"/>
      <c r="BP4034" s="123"/>
      <c r="BQ4034" s="42"/>
      <c r="BR4034" s="96"/>
    </row>
    <row r="4035" spans="1:70" ht="30" hidden="1" customHeight="1" x14ac:dyDescent="0.35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 t="s">
        <v>108</v>
      </c>
      <c r="BM4035" s="98"/>
      <c r="BN4035" s="99"/>
      <c r="BO4035" s="123"/>
      <c r="BP4035" s="123"/>
      <c r="BQ4035" s="42"/>
      <c r="BR4035" s="96"/>
    </row>
    <row r="4036" spans="1:70" ht="30" hidden="1" customHeight="1" x14ac:dyDescent="0.35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 t="s">
        <v>108</v>
      </c>
      <c r="BM4036" s="98"/>
      <c r="BN4036" s="99"/>
      <c r="BO4036" s="123"/>
      <c r="BP4036" s="123"/>
      <c r="BQ4036" s="42"/>
      <c r="BR4036" s="96"/>
    </row>
    <row r="4037" spans="1:70" ht="30" hidden="1" customHeight="1" x14ac:dyDescent="0.35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 t="s">
        <v>108</v>
      </c>
      <c r="BM4037" s="98"/>
      <c r="BN4037" s="99"/>
      <c r="BO4037" s="123"/>
      <c r="BP4037" s="123"/>
      <c r="BQ4037" s="42"/>
      <c r="BR4037" s="96"/>
    </row>
    <row r="4038" spans="1:70" ht="30" hidden="1" customHeight="1" x14ac:dyDescent="0.35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 t="s">
        <v>108</v>
      </c>
      <c r="BM4038" s="98"/>
      <c r="BN4038" s="99"/>
      <c r="BO4038" s="123"/>
      <c r="BP4038" s="123"/>
      <c r="BQ4038" s="42"/>
      <c r="BR4038" s="96"/>
    </row>
    <row r="4039" spans="1:70" ht="30" hidden="1" customHeight="1" x14ac:dyDescent="0.35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 t="s">
        <v>108</v>
      </c>
      <c r="BM4039" s="98"/>
      <c r="BN4039" s="99"/>
      <c r="BO4039" s="123"/>
      <c r="BP4039" s="123"/>
      <c r="BQ4039" s="42"/>
      <c r="BR4039" s="96"/>
    </row>
    <row r="4040" spans="1:70" ht="30" hidden="1" customHeight="1" x14ac:dyDescent="0.35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 t="s">
        <v>108</v>
      </c>
      <c r="BM4040" s="98"/>
      <c r="BN4040" s="99"/>
      <c r="BO4040" s="123"/>
      <c r="BP4040" s="123"/>
      <c r="BQ4040" s="42"/>
      <c r="BR4040" s="96"/>
    </row>
    <row r="4041" spans="1:70" ht="30" hidden="1" customHeight="1" x14ac:dyDescent="0.35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 t="s">
        <v>108</v>
      </c>
      <c r="BM4041" s="98"/>
      <c r="BN4041" s="99"/>
      <c r="BO4041" s="123"/>
      <c r="BP4041" s="123"/>
      <c r="BQ4041" s="42"/>
      <c r="BR4041" s="96"/>
    </row>
    <row r="4042" spans="1:70" ht="30" hidden="1" customHeight="1" x14ac:dyDescent="0.35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 t="s">
        <v>108</v>
      </c>
      <c r="BM4042" s="98"/>
      <c r="BN4042" s="99"/>
      <c r="BO4042" s="123"/>
      <c r="BP4042" s="123"/>
      <c r="BQ4042" s="42"/>
      <c r="BR4042" s="96"/>
    </row>
    <row r="4043" spans="1:70" ht="30" hidden="1" customHeight="1" x14ac:dyDescent="0.35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 t="s">
        <v>108</v>
      </c>
      <c r="BM4043" s="98"/>
      <c r="BN4043" s="99"/>
      <c r="BO4043" s="123"/>
      <c r="BP4043" s="123"/>
      <c r="BQ4043" s="42"/>
      <c r="BR4043" s="96"/>
    </row>
    <row r="4044" spans="1:70" ht="30" hidden="1" customHeight="1" x14ac:dyDescent="0.35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 t="s">
        <v>108</v>
      </c>
      <c r="BM4044" s="98"/>
      <c r="BN4044" s="99"/>
      <c r="BO4044" s="123"/>
      <c r="BP4044" s="123"/>
      <c r="BQ4044" s="42"/>
      <c r="BR4044" s="96"/>
    </row>
    <row r="4045" spans="1:70" ht="30" hidden="1" customHeight="1" x14ac:dyDescent="0.35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 t="s">
        <v>108</v>
      </c>
      <c r="BM4045" s="98"/>
      <c r="BN4045" s="99"/>
      <c r="BO4045" s="123"/>
      <c r="BP4045" s="123"/>
      <c r="BQ4045" s="42"/>
      <c r="BR4045" s="96"/>
    </row>
    <row r="4046" spans="1:70" ht="30" hidden="1" customHeight="1" x14ac:dyDescent="0.35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 t="s">
        <v>108</v>
      </c>
      <c r="BM4046" s="98"/>
      <c r="BN4046" s="99"/>
      <c r="BO4046" s="123"/>
      <c r="BP4046" s="123"/>
      <c r="BQ4046" s="42"/>
      <c r="BR4046" s="96"/>
    </row>
    <row r="4047" spans="1:70" ht="30" hidden="1" customHeight="1" x14ac:dyDescent="0.35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 t="s">
        <v>108</v>
      </c>
      <c r="BM4047" s="98"/>
      <c r="BN4047" s="99"/>
      <c r="BO4047" s="123"/>
      <c r="BP4047" s="123"/>
      <c r="BQ4047" s="42"/>
      <c r="BR4047" s="96"/>
    </row>
    <row r="4048" spans="1:70" ht="30" hidden="1" customHeight="1" x14ac:dyDescent="0.35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 t="s">
        <v>108</v>
      </c>
      <c r="BM4048" s="98"/>
      <c r="BN4048" s="99"/>
      <c r="BO4048" s="123"/>
      <c r="BP4048" s="123"/>
      <c r="BQ4048" s="42"/>
      <c r="BR4048" s="96"/>
    </row>
    <row r="4049" spans="1:70" ht="30" hidden="1" customHeight="1" x14ac:dyDescent="0.35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 t="s">
        <v>108</v>
      </c>
      <c r="BM4049" s="98"/>
      <c r="BN4049" s="99"/>
      <c r="BO4049" s="123"/>
      <c r="BP4049" s="123"/>
      <c r="BQ4049" s="42"/>
      <c r="BR4049" s="96"/>
    </row>
    <row r="4050" spans="1:70" ht="30" hidden="1" customHeight="1" x14ac:dyDescent="0.35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 t="s">
        <v>108</v>
      </c>
      <c r="BM4050" s="98"/>
      <c r="BN4050" s="99"/>
      <c r="BO4050" s="123"/>
      <c r="BP4050" s="123"/>
      <c r="BQ4050" s="42"/>
      <c r="BR4050" s="96"/>
    </row>
    <row r="4051" spans="1:70" ht="30" hidden="1" customHeight="1" x14ac:dyDescent="0.35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 t="s">
        <v>108</v>
      </c>
      <c r="BM4051" s="98"/>
      <c r="BN4051" s="99"/>
      <c r="BO4051" s="123"/>
      <c r="BP4051" s="123"/>
      <c r="BQ4051" s="42"/>
      <c r="BR4051" s="96"/>
    </row>
    <row r="4052" spans="1:70" ht="30" hidden="1" customHeight="1" x14ac:dyDescent="0.35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 t="s">
        <v>108</v>
      </c>
      <c r="BM4052" s="98"/>
      <c r="BN4052" s="99"/>
      <c r="BO4052" s="123"/>
      <c r="BP4052" s="123"/>
      <c r="BQ4052" s="42"/>
      <c r="BR4052" s="96"/>
    </row>
    <row r="4053" spans="1:70" ht="30" hidden="1" customHeight="1" x14ac:dyDescent="0.35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 t="s">
        <v>108</v>
      </c>
      <c r="BM4053" s="98"/>
      <c r="BN4053" s="99"/>
      <c r="BO4053" s="123"/>
      <c r="BP4053" s="123"/>
      <c r="BQ4053" s="42"/>
      <c r="BR4053" s="96"/>
    </row>
    <row r="4054" spans="1:70" ht="30" hidden="1" customHeight="1" x14ac:dyDescent="0.35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 t="s">
        <v>108</v>
      </c>
      <c r="BM4054" s="98"/>
      <c r="BN4054" s="99"/>
      <c r="BO4054" s="123"/>
      <c r="BP4054" s="123"/>
      <c r="BQ4054" s="42"/>
      <c r="BR4054" s="96"/>
    </row>
    <row r="4055" spans="1:70" ht="30" hidden="1" customHeight="1" x14ac:dyDescent="0.35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 t="s">
        <v>108</v>
      </c>
      <c r="BM4055" s="98"/>
      <c r="BN4055" s="99"/>
      <c r="BO4055" s="123"/>
      <c r="BP4055" s="123"/>
      <c r="BQ4055" s="42"/>
      <c r="BR4055" s="96"/>
    </row>
    <row r="4056" spans="1:70" ht="30" hidden="1" customHeight="1" x14ac:dyDescent="0.35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 t="s">
        <v>108</v>
      </c>
      <c r="BM4056" s="98"/>
      <c r="BN4056" s="99"/>
      <c r="BO4056" s="123"/>
      <c r="BP4056" s="123"/>
      <c r="BQ4056" s="42"/>
      <c r="BR4056" s="96"/>
    </row>
    <row r="4057" spans="1:70" ht="30" hidden="1" customHeight="1" x14ac:dyDescent="0.35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 t="s">
        <v>108</v>
      </c>
      <c r="BM4057" s="98"/>
      <c r="BN4057" s="99"/>
      <c r="BO4057" s="123"/>
      <c r="BP4057" s="123"/>
      <c r="BQ4057" s="42"/>
      <c r="BR4057" s="96"/>
    </row>
    <row r="4058" spans="1:70" ht="30" hidden="1" customHeight="1" x14ac:dyDescent="0.35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 t="s">
        <v>108</v>
      </c>
      <c r="BM4058" s="98"/>
      <c r="BN4058" s="99"/>
      <c r="BO4058" s="123"/>
      <c r="BP4058" s="123"/>
      <c r="BQ4058" s="42"/>
      <c r="BR4058" s="96"/>
    </row>
    <row r="4059" spans="1:70" ht="30" hidden="1" customHeight="1" x14ac:dyDescent="0.35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 t="s">
        <v>108</v>
      </c>
      <c r="BM4059" s="98"/>
      <c r="BN4059" s="99"/>
      <c r="BO4059" s="123"/>
      <c r="BP4059" s="123"/>
      <c r="BQ4059" s="42"/>
      <c r="BR4059" s="96"/>
    </row>
    <row r="4060" spans="1:70" ht="30" hidden="1" customHeight="1" x14ac:dyDescent="0.35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 t="s">
        <v>108</v>
      </c>
      <c r="BM4060" s="98"/>
      <c r="BN4060" s="99"/>
      <c r="BO4060" s="123"/>
      <c r="BP4060" s="123"/>
      <c r="BQ4060" s="42"/>
      <c r="BR4060" s="96"/>
    </row>
    <row r="4061" spans="1:70" ht="30" hidden="1" customHeight="1" x14ac:dyDescent="0.35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 t="s">
        <v>108</v>
      </c>
      <c r="BM4061" s="98"/>
      <c r="BN4061" s="99"/>
      <c r="BO4061" s="123"/>
      <c r="BP4061" s="123"/>
      <c r="BQ4061" s="42"/>
      <c r="BR4061" s="96"/>
    </row>
    <row r="4062" spans="1:70" ht="30" hidden="1" customHeight="1" x14ac:dyDescent="0.35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 t="s">
        <v>108</v>
      </c>
      <c r="BM4062" s="98"/>
      <c r="BN4062" s="99"/>
      <c r="BO4062" s="123"/>
      <c r="BP4062" s="123"/>
      <c r="BQ4062" s="42"/>
      <c r="BR4062" s="96"/>
    </row>
    <row r="4063" spans="1:70" ht="30" hidden="1" customHeight="1" x14ac:dyDescent="0.35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 t="s">
        <v>108</v>
      </c>
      <c r="BM4063" s="98"/>
      <c r="BN4063" s="99"/>
      <c r="BO4063" s="123"/>
      <c r="BP4063" s="123"/>
      <c r="BQ4063" s="42"/>
      <c r="BR4063" s="96"/>
    </row>
    <row r="4064" spans="1:70" ht="30" hidden="1" customHeight="1" x14ac:dyDescent="0.35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 t="s">
        <v>108</v>
      </c>
      <c r="BM4064" s="98"/>
      <c r="BN4064" s="99"/>
      <c r="BO4064" s="123"/>
      <c r="BP4064" s="123"/>
      <c r="BQ4064" s="42"/>
      <c r="BR4064" s="96"/>
    </row>
    <row r="4065" spans="1:70" ht="30" hidden="1" customHeight="1" x14ac:dyDescent="0.35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 t="s">
        <v>108</v>
      </c>
      <c r="BM4065" s="98"/>
      <c r="BN4065" s="99"/>
      <c r="BO4065" s="123"/>
      <c r="BP4065" s="123"/>
      <c r="BQ4065" s="42"/>
      <c r="BR4065" s="96"/>
    </row>
    <row r="4066" spans="1:70" ht="30" hidden="1" customHeight="1" x14ac:dyDescent="0.35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 t="s">
        <v>108</v>
      </c>
      <c r="BM4066" s="98"/>
      <c r="BN4066" s="99"/>
      <c r="BO4066" s="123"/>
      <c r="BP4066" s="123"/>
      <c r="BQ4066" s="42"/>
      <c r="BR4066" s="96"/>
    </row>
    <row r="4067" spans="1:70" ht="30" hidden="1" customHeight="1" x14ac:dyDescent="0.35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 t="s">
        <v>108</v>
      </c>
      <c r="BM4067" s="98"/>
      <c r="BN4067" s="99"/>
      <c r="BO4067" s="123"/>
      <c r="BP4067" s="123"/>
      <c r="BQ4067" s="42"/>
      <c r="BR4067" s="96"/>
    </row>
    <row r="4068" spans="1:70" ht="30" hidden="1" customHeight="1" x14ac:dyDescent="0.35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 t="s">
        <v>108</v>
      </c>
      <c r="BM4068" s="98"/>
      <c r="BN4068" s="99"/>
      <c r="BO4068" s="123"/>
      <c r="BP4068" s="123"/>
      <c r="BQ4068" s="42"/>
      <c r="BR4068" s="96"/>
    </row>
    <row r="4069" spans="1:70" ht="30" hidden="1" customHeight="1" x14ac:dyDescent="0.35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 t="s">
        <v>108</v>
      </c>
      <c r="BM4069" s="98"/>
      <c r="BN4069" s="99"/>
      <c r="BO4069" s="123"/>
      <c r="BP4069" s="123"/>
      <c r="BQ4069" s="42"/>
      <c r="BR4069" s="96"/>
    </row>
    <row r="4070" spans="1:70" ht="30" hidden="1" customHeight="1" x14ac:dyDescent="0.35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 t="s">
        <v>108</v>
      </c>
      <c r="BM4070" s="98"/>
      <c r="BN4070" s="99"/>
      <c r="BO4070" s="123"/>
      <c r="BP4070" s="123"/>
      <c r="BQ4070" s="42"/>
      <c r="BR4070" s="96"/>
    </row>
    <row r="4071" spans="1:70" ht="30" hidden="1" customHeight="1" x14ac:dyDescent="0.35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 t="s">
        <v>108</v>
      </c>
      <c r="BM4071" s="98"/>
      <c r="BN4071" s="99"/>
      <c r="BO4071" s="123"/>
      <c r="BP4071" s="123"/>
      <c r="BQ4071" s="42"/>
      <c r="BR4071" s="96"/>
    </row>
    <row r="4072" spans="1:70" ht="30" hidden="1" customHeight="1" x14ac:dyDescent="0.35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 t="s">
        <v>108</v>
      </c>
      <c r="BM4072" s="98"/>
      <c r="BN4072" s="99"/>
      <c r="BO4072" s="123"/>
      <c r="BP4072" s="123"/>
      <c r="BQ4072" s="42"/>
      <c r="BR4072" s="96"/>
    </row>
    <row r="4073" spans="1:70" ht="30" hidden="1" customHeight="1" x14ac:dyDescent="0.35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 t="s">
        <v>108</v>
      </c>
      <c r="BM4073" s="98"/>
      <c r="BN4073" s="99"/>
      <c r="BO4073" s="123"/>
      <c r="BP4073" s="123"/>
      <c r="BQ4073" s="42"/>
      <c r="BR4073" s="96"/>
    </row>
    <row r="4074" spans="1:70" ht="30" hidden="1" customHeight="1" x14ac:dyDescent="0.35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 t="s">
        <v>108</v>
      </c>
      <c r="BM4074" s="98"/>
      <c r="BN4074" s="99"/>
      <c r="BO4074" s="123"/>
      <c r="BP4074" s="123"/>
      <c r="BQ4074" s="42"/>
      <c r="BR4074" s="96"/>
    </row>
    <row r="4075" spans="1:70" ht="30" hidden="1" customHeight="1" x14ac:dyDescent="0.35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 t="s">
        <v>108</v>
      </c>
      <c r="BM4075" s="98"/>
      <c r="BN4075" s="99"/>
      <c r="BO4075" s="123"/>
      <c r="BP4075" s="123"/>
      <c r="BQ4075" s="42"/>
      <c r="BR4075" s="96"/>
    </row>
    <row r="4076" spans="1:70" ht="30" hidden="1" customHeight="1" x14ac:dyDescent="0.35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 t="s">
        <v>108</v>
      </c>
      <c r="BM4076" s="98"/>
      <c r="BN4076" s="99"/>
      <c r="BO4076" s="123"/>
      <c r="BP4076" s="123"/>
      <c r="BQ4076" s="42"/>
      <c r="BR4076" s="96"/>
    </row>
    <row r="4077" spans="1:70" ht="30" hidden="1" customHeight="1" x14ac:dyDescent="0.35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 t="s">
        <v>108</v>
      </c>
      <c r="BM4077" s="98"/>
      <c r="BN4077" s="99"/>
      <c r="BO4077" s="123"/>
      <c r="BP4077" s="123"/>
      <c r="BQ4077" s="42"/>
      <c r="BR4077" s="96"/>
    </row>
    <row r="4078" spans="1:70" ht="30" hidden="1" customHeight="1" x14ac:dyDescent="0.35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 t="s">
        <v>108</v>
      </c>
      <c r="BM4078" s="98"/>
      <c r="BN4078" s="99"/>
      <c r="BO4078" s="123"/>
      <c r="BP4078" s="123"/>
      <c r="BQ4078" s="42"/>
      <c r="BR4078" s="96"/>
    </row>
    <row r="4079" spans="1:70" ht="30" hidden="1" customHeight="1" x14ac:dyDescent="0.35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 t="s">
        <v>108</v>
      </c>
      <c r="BM4079" s="98"/>
      <c r="BN4079" s="99"/>
      <c r="BO4079" s="123"/>
      <c r="BP4079" s="123"/>
      <c r="BQ4079" s="42"/>
      <c r="BR4079" s="96"/>
    </row>
    <row r="4080" spans="1:70" ht="30" hidden="1" customHeight="1" x14ac:dyDescent="0.35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 t="s">
        <v>108</v>
      </c>
      <c r="BM4080" s="98"/>
      <c r="BN4080" s="99"/>
      <c r="BO4080" s="123"/>
      <c r="BP4080" s="123"/>
      <c r="BQ4080" s="42"/>
      <c r="BR4080" s="96"/>
    </row>
    <row r="4081" spans="1:70" ht="30" hidden="1" customHeight="1" x14ac:dyDescent="0.35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 t="s">
        <v>108</v>
      </c>
      <c r="BM4081" s="98"/>
      <c r="BN4081" s="99"/>
      <c r="BO4081" s="123"/>
      <c r="BP4081" s="123"/>
      <c r="BQ4081" s="42"/>
      <c r="BR4081" s="96"/>
    </row>
    <row r="4082" spans="1:70" ht="30" hidden="1" customHeight="1" x14ac:dyDescent="0.35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 t="s">
        <v>108</v>
      </c>
      <c r="BM4082" s="98"/>
      <c r="BN4082" s="99"/>
      <c r="BO4082" s="123"/>
      <c r="BP4082" s="123"/>
      <c r="BQ4082" s="42"/>
      <c r="BR4082" s="96"/>
    </row>
    <row r="4083" spans="1:70" ht="30" hidden="1" customHeight="1" x14ac:dyDescent="0.35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 t="s">
        <v>108</v>
      </c>
      <c r="BM4083" s="98"/>
      <c r="BN4083" s="99"/>
      <c r="BO4083" s="123"/>
      <c r="BP4083" s="123"/>
      <c r="BQ4083" s="42"/>
      <c r="BR4083" s="96"/>
    </row>
    <row r="4084" spans="1:70" ht="30" hidden="1" customHeight="1" x14ac:dyDescent="0.35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 t="s">
        <v>108</v>
      </c>
      <c r="BM4084" s="98"/>
      <c r="BN4084" s="99"/>
      <c r="BO4084" s="123"/>
      <c r="BP4084" s="123"/>
      <c r="BQ4084" s="42"/>
      <c r="BR4084" s="96"/>
    </row>
    <row r="4085" spans="1:70" ht="30" hidden="1" customHeight="1" x14ac:dyDescent="0.35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 t="s">
        <v>108</v>
      </c>
      <c r="BM4085" s="98"/>
      <c r="BN4085" s="99"/>
      <c r="BO4085" s="123"/>
      <c r="BP4085" s="123"/>
      <c r="BQ4085" s="42"/>
      <c r="BR4085" s="96"/>
    </row>
    <row r="4086" spans="1:70" ht="30" hidden="1" customHeight="1" x14ac:dyDescent="0.35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 t="s">
        <v>108</v>
      </c>
      <c r="BM4086" s="98"/>
      <c r="BN4086" s="99"/>
      <c r="BO4086" s="123"/>
      <c r="BP4086" s="123"/>
      <c r="BQ4086" s="42"/>
      <c r="BR4086" s="96"/>
    </row>
    <row r="4087" spans="1:70" ht="30" hidden="1" customHeight="1" x14ac:dyDescent="0.35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 t="s">
        <v>108</v>
      </c>
      <c r="BM4087" s="98"/>
      <c r="BN4087" s="99"/>
      <c r="BO4087" s="123"/>
      <c r="BP4087" s="123"/>
      <c r="BQ4087" s="42"/>
      <c r="BR4087" s="96"/>
    </row>
    <row r="4088" spans="1:70" ht="30" hidden="1" customHeight="1" x14ac:dyDescent="0.35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 t="s">
        <v>108</v>
      </c>
      <c r="BM4088" s="98"/>
      <c r="BN4088" s="99"/>
      <c r="BO4088" s="123"/>
      <c r="BP4088" s="123"/>
      <c r="BQ4088" s="42"/>
      <c r="BR4088" s="96"/>
    </row>
    <row r="4089" spans="1:70" ht="30" hidden="1" customHeight="1" x14ac:dyDescent="0.35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 t="s">
        <v>108</v>
      </c>
      <c r="BM4089" s="98"/>
      <c r="BN4089" s="99"/>
      <c r="BO4089" s="123"/>
      <c r="BP4089" s="123"/>
      <c r="BQ4089" s="42"/>
      <c r="BR4089" s="96"/>
    </row>
    <row r="4090" spans="1:70" ht="30" hidden="1" customHeight="1" x14ac:dyDescent="0.35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 t="s">
        <v>108</v>
      </c>
      <c r="BM4090" s="98"/>
      <c r="BN4090" s="99"/>
      <c r="BO4090" s="123"/>
      <c r="BP4090" s="123"/>
      <c r="BQ4090" s="42"/>
      <c r="BR4090" s="96"/>
    </row>
    <row r="4091" spans="1:70" ht="30" hidden="1" customHeight="1" x14ac:dyDescent="0.35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 t="s">
        <v>108</v>
      </c>
      <c r="BM4091" s="98"/>
      <c r="BN4091" s="99"/>
      <c r="BO4091" s="123"/>
      <c r="BP4091" s="123"/>
      <c r="BQ4091" s="42"/>
      <c r="BR4091" s="96"/>
    </row>
    <row r="4092" spans="1:70" ht="30" hidden="1" customHeight="1" x14ac:dyDescent="0.35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 t="s">
        <v>108</v>
      </c>
      <c r="BM4092" s="98"/>
      <c r="BN4092" s="99"/>
      <c r="BO4092" s="123"/>
      <c r="BP4092" s="123"/>
      <c r="BQ4092" s="42"/>
      <c r="BR4092" s="96"/>
    </row>
    <row r="4093" spans="1:70" ht="30" hidden="1" customHeight="1" x14ac:dyDescent="0.35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 t="s">
        <v>108</v>
      </c>
      <c r="BM4093" s="98"/>
      <c r="BN4093" s="99"/>
      <c r="BO4093" s="123"/>
      <c r="BP4093" s="123"/>
      <c r="BQ4093" s="42"/>
      <c r="BR4093" s="96"/>
    </row>
    <row r="4094" spans="1:70" ht="30" hidden="1" customHeight="1" x14ac:dyDescent="0.35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 t="s">
        <v>108</v>
      </c>
      <c r="BM4094" s="98"/>
      <c r="BN4094" s="99"/>
      <c r="BO4094" s="123"/>
      <c r="BP4094" s="123"/>
      <c r="BQ4094" s="42"/>
      <c r="BR4094" s="96"/>
    </row>
    <row r="4095" spans="1:70" ht="30" hidden="1" customHeight="1" x14ac:dyDescent="0.35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 t="s">
        <v>108</v>
      </c>
      <c r="BM4095" s="98"/>
      <c r="BN4095" s="99"/>
      <c r="BO4095" s="123"/>
      <c r="BP4095" s="123"/>
      <c r="BQ4095" s="42"/>
      <c r="BR4095" s="96"/>
    </row>
    <row r="4096" spans="1:70" ht="30" hidden="1" customHeight="1" x14ac:dyDescent="0.35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 t="s">
        <v>108</v>
      </c>
      <c r="BM4096" s="98"/>
      <c r="BN4096" s="99"/>
      <c r="BO4096" s="123"/>
      <c r="BP4096" s="123"/>
      <c r="BQ4096" s="42"/>
      <c r="BR4096" s="96"/>
    </row>
    <row r="4097" spans="1:70" ht="30" hidden="1" customHeight="1" x14ac:dyDescent="0.35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 t="s">
        <v>108</v>
      </c>
      <c r="BM4097" s="98"/>
      <c r="BN4097" s="99"/>
      <c r="BO4097" s="123"/>
      <c r="BP4097" s="123"/>
      <c r="BQ4097" s="42"/>
      <c r="BR4097" s="96"/>
    </row>
    <row r="4098" spans="1:70" ht="30" hidden="1" customHeight="1" x14ac:dyDescent="0.35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 t="s">
        <v>108</v>
      </c>
      <c r="BM4098" s="98"/>
      <c r="BN4098" s="99"/>
      <c r="BO4098" s="123"/>
      <c r="BP4098" s="123"/>
      <c r="BQ4098" s="42"/>
      <c r="BR4098" s="96"/>
    </row>
    <row r="4099" spans="1:70" ht="30" hidden="1" customHeight="1" x14ac:dyDescent="0.35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 t="s">
        <v>108</v>
      </c>
      <c r="BM4099" s="98"/>
      <c r="BN4099" s="99"/>
      <c r="BO4099" s="123"/>
      <c r="BP4099" s="123"/>
      <c r="BQ4099" s="42"/>
      <c r="BR4099" s="96"/>
    </row>
    <row r="4100" spans="1:70" ht="30" hidden="1" customHeight="1" x14ac:dyDescent="0.35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 t="s">
        <v>108</v>
      </c>
      <c r="BM4100" s="98"/>
      <c r="BN4100" s="99"/>
      <c r="BO4100" s="123"/>
      <c r="BP4100" s="123"/>
      <c r="BQ4100" s="42"/>
      <c r="BR4100" s="96"/>
    </row>
    <row r="4101" spans="1:70" ht="30" hidden="1" customHeight="1" x14ac:dyDescent="0.35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 t="s">
        <v>108</v>
      </c>
      <c r="BM4101" s="98"/>
      <c r="BN4101" s="99"/>
      <c r="BO4101" s="123"/>
      <c r="BP4101" s="123"/>
      <c r="BQ4101" s="42"/>
      <c r="BR4101" s="96"/>
    </row>
    <row r="4102" spans="1:70" ht="30" hidden="1" customHeight="1" x14ac:dyDescent="0.35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 t="s">
        <v>108</v>
      </c>
      <c r="BM4102" s="98"/>
      <c r="BN4102" s="99"/>
      <c r="BO4102" s="123"/>
      <c r="BP4102" s="123"/>
      <c r="BQ4102" s="42"/>
      <c r="BR4102" s="96"/>
    </row>
    <row r="4103" spans="1:70" ht="30" hidden="1" customHeight="1" x14ac:dyDescent="0.35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 t="s">
        <v>108</v>
      </c>
      <c r="BM4103" s="98"/>
      <c r="BN4103" s="99"/>
      <c r="BO4103" s="123"/>
      <c r="BP4103" s="123"/>
      <c r="BQ4103" s="42"/>
      <c r="BR4103" s="96"/>
    </row>
    <row r="4104" spans="1:70" ht="30" hidden="1" customHeight="1" x14ac:dyDescent="0.35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 t="s">
        <v>108</v>
      </c>
      <c r="BM4104" s="98"/>
      <c r="BN4104" s="99"/>
      <c r="BO4104" s="123"/>
      <c r="BP4104" s="123"/>
      <c r="BQ4104" s="42"/>
      <c r="BR4104" s="96"/>
    </row>
    <row r="4105" spans="1:70" ht="30" hidden="1" customHeight="1" x14ac:dyDescent="0.35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 t="s">
        <v>108</v>
      </c>
      <c r="BM4105" s="98"/>
      <c r="BN4105" s="99"/>
      <c r="BO4105" s="123"/>
      <c r="BP4105" s="123"/>
      <c r="BQ4105" s="42"/>
      <c r="BR4105" s="96"/>
    </row>
    <row r="4106" spans="1:70" ht="30" hidden="1" customHeight="1" x14ac:dyDescent="0.35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 t="s">
        <v>108</v>
      </c>
      <c r="BM4106" s="98"/>
      <c r="BN4106" s="99"/>
      <c r="BO4106" s="123"/>
      <c r="BP4106" s="123"/>
      <c r="BQ4106" s="42"/>
      <c r="BR4106" s="96"/>
    </row>
    <row r="4107" spans="1:70" ht="30" hidden="1" customHeight="1" x14ac:dyDescent="0.35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 t="s">
        <v>108</v>
      </c>
      <c r="BM4107" s="98"/>
      <c r="BN4107" s="99"/>
      <c r="BO4107" s="123"/>
      <c r="BP4107" s="123"/>
      <c r="BQ4107" s="42"/>
      <c r="BR4107" s="96"/>
    </row>
    <row r="4108" spans="1:70" ht="30" hidden="1" customHeight="1" x14ac:dyDescent="0.35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 t="s">
        <v>108</v>
      </c>
      <c r="BM4108" s="98"/>
      <c r="BN4108" s="99"/>
      <c r="BO4108" s="123"/>
      <c r="BP4108" s="123"/>
      <c r="BQ4108" s="42"/>
      <c r="BR4108" s="96"/>
    </row>
    <row r="4109" spans="1:70" ht="30" hidden="1" customHeight="1" x14ac:dyDescent="0.35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 t="s">
        <v>108</v>
      </c>
      <c r="BM4109" s="98"/>
      <c r="BN4109" s="99"/>
      <c r="BO4109" s="123"/>
      <c r="BP4109" s="123"/>
      <c r="BQ4109" s="42"/>
      <c r="BR4109" s="96"/>
    </row>
    <row r="4110" spans="1:70" ht="30" hidden="1" customHeight="1" x14ac:dyDescent="0.35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 t="s">
        <v>108</v>
      </c>
      <c r="BM4110" s="98"/>
      <c r="BN4110" s="99"/>
      <c r="BO4110" s="123"/>
      <c r="BP4110" s="123"/>
      <c r="BQ4110" s="42"/>
      <c r="BR4110" s="96"/>
    </row>
    <row r="4111" spans="1:70" ht="30" hidden="1" customHeight="1" x14ac:dyDescent="0.35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 t="s">
        <v>108</v>
      </c>
      <c r="BM4111" s="98"/>
      <c r="BN4111" s="99"/>
      <c r="BO4111" s="123"/>
      <c r="BP4111" s="123"/>
      <c r="BQ4111" s="42"/>
      <c r="BR4111" s="96"/>
    </row>
    <row r="4112" spans="1:70" ht="30" hidden="1" customHeight="1" x14ac:dyDescent="0.35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 t="s">
        <v>108</v>
      </c>
      <c r="BM4112" s="98"/>
      <c r="BN4112" s="99"/>
      <c r="BO4112" s="123"/>
      <c r="BP4112" s="123"/>
      <c r="BQ4112" s="42"/>
      <c r="BR4112" s="96"/>
    </row>
    <row r="4113" spans="1:70" ht="30" hidden="1" customHeight="1" x14ac:dyDescent="0.35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 t="s">
        <v>108</v>
      </c>
      <c r="BM4113" s="98"/>
      <c r="BN4113" s="99"/>
      <c r="BO4113" s="123"/>
      <c r="BP4113" s="123"/>
      <c r="BQ4113" s="42"/>
      <c r="BR4113" s="96"/>
    </row>
    <row r="4114" spans="1:70" ht="30" hidden="1" customHeight="1" x14ac:dyDescent="0.35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 t="s">
        <v>108</v>
      </c>
      <c r="BM4114" s="98"/>
      <c r="BN4114" s="99"/>
      <c r="BO4114" s="123"/>
      <c r="BP4114" s="123"/>
      <c r="BQ4114" s="42"/>
      <c r="BR4114" s="96"/>
    </row>
    <row r="4115" spans="1:70" ht="30" hidden="1" customHeight="1" x14ac:dyDescent="0.35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 t="s">
        <v>108</v>
      </c>
      <c r="BM4115" s="98"/>
      <c r="BN4115" s="99"/>
      <c r="BO4115" s="123"/>
      <c r="BP4115" s="123"/>
      <c r="BQ4115" s="42"/>
      <c r="BR4115" s="96"/>
    </row>
    <row r="4116" spans="1:70" ht="30" hidden="1" customHeight="1" x14ac:dyDescent="0.35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 t="s">
        <v>108</v>
      </c>
      <c r="BM4116" s="98"/>
      <c r="BN4116" s="99"/>
      <c r="BO4116" s="123"/>
      <c r="BP4116" s="123"/>
      <c r="BQ4116" s="42"/>
      <c r="BR4116" s="96"/>
    </row>
    <row r="4117" spans="1:70" ht="30" hidden="1" customHeight="1" x14ac:dyDescent="0.35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 t="s">
        <v>108</v>
      </c>
      <c r="BM4117" s="98"/>
      <c r="BN4117" s="99"/>
      <c r="BO4117" s="123"/>
      <c r="BP4117" s="123"/>
      <c r="BQ4117" s="42"/>
      <c r="BR4117" s="96"/>
    </row>
    <row r="4118" spans="1:70" ht="30" hidden="1" customHeight="1" x14ac:dyDescent="0.35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 t="s">
        <v>108</v>
      </c>
      <c r="BM4118" s="98"/>
      <c r="BN4118" s="99"/>
      <c r="BO4118" s="123"/>
      <c r="BP4118" s="123"/>
      <c r="BQ4118" s="42"/>
      <c r="BR4118" s="96"/>
    </row>
    <row r="4119" spans="1:70" ht="30" hidden="1" customHeight="1" x14ac:dyDescent="0.35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 t="s">
        <v>108</v>
      </c>
      <c r="BM4119" s="98"/>
      <c r="BN4119" s="99"/>
      <c r="BO4119" s="123"/>
      <c r="BP4119" s="123"/>
      <c r="BQ4119" s="42"/>
      <c r="BR4119" s="96"/>
    </row>
    <row r="4120" spans="1:70" ht="30" hidden="1" customHeight="1" x14ac:dyDescent="0.35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 t="s">
        <v>108</v>
      </c>
      <c r="BM4120" s="98"/>
      <c r="BN4120" s="99"/>
      <c r="BO4120" s="123"/>
      <c r="BP4120" s="123"/>
      <c r="BQ4120" s="42"/>
      <c r="BR4120" s="96"/>
    </row>
    <row r="4121" spans="1:70" ht="30" hidden="1" customHeight="1" x14ac:dyDescent="0.35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 t="s">
        <v>108</v>
      </c>
      <c r="BM4121" s="98"/>
      <c r="BN4121" s="99"/>
      <c r="BO4121" s="123"/>
      <c r="BP4121" s="123"/>
      <c r="BQ4121" s="42"/>
      <c r="BR4121" s="96"/>
    </row>
    <row r="4122" spans="1:70" ht="30" hidden="1" customHeight="1" x14ac:dyDescent="0.35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 t="s">
        <v>108</v>
      </c>
      <c r="BM4122" s="98"/>
      <c r="BN4122" s="99"/>
      <c r="BO4122" s="123"/>
      <c r="BP4122" s="123"/>
      <c r="BQ4122" s="42"/>
      <c r="BR4122" s="96"/>
    </row>
    <row r="4123" spans="1:70" ht="30" hidden="1" customHeight="1" x14ac:dyDescent="0.35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 t="s">
        <v>108</v>
      </c>
      <c r="BM4123" s="98"/>
      <c r="BN4123" s="99"/>
      <c r="BO4123" s="123"/>
      <c r="BP4123" s="123"/>
      <c r="BQ4123" s="42"/>
      <c r="BR4123" s="96"/>
    </row>
    <row r="4124" spans="1:70" ht="30" hidden="1" customHeight="1" x14ac:dyDescent="0.35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 t="s">
        <v>108</v>
      </c>
      <c r="BM4124" s="98"/>
      <c r="BN4124" s="99"/>
      <c r="BO4124" s="123"/>
      <c r="BP4124" s="123"/>
      <c r="BQ4124" s="42"/>
      <c r="BR4124" s="96"/>
    </row>
    <row r="4125" spans="1:70" ht="30" hidden="1" customHeight="1" x14ac:dyDescent="0.35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 t="s">
        <v>108</v>
      </c>
      <c r="BM4125" s="98"/>
      <c r="BN4125" s="99"/>
      <c r="BO4125" s="123"/>
      <c r="BP4125" s="123"/>
      <c r="BQ4125" s="42"/>
      <c r="BR4125" s="96"/>
    </row>
    <row r="4126" spans="1:70" ht="30" hidden="1" customHeight="1" x14ac:dyDescent="0.35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 t="s">
        <v>108</v>
      </c>
      <c r="BM4126" s="98"/>
      <c r="BN4126" s="99"/>
      <c r="BO4126" s="123"/>
      <c r="BP4126" s="123"/>
      <c r="BQ4126" s="42"/>
      <c r="BR4126" s="96"/>
    </row>
    <row r="4127" spans="1:70" ht="30" hidden="1" customHeight="1" x14ac:dyDescent="0.35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 t="s">
        <v>108</v>
      </c>
      <c r="BM4127" s="98"/>
      <c r="BN4127" s="99"/>
      <c r="BO4127" s="123"/>
      <c r="BP4127" s="123"/>
      <c r="BQ4127" s="42"/>
      <c r="BR4127" s="96"/>
    </row>
    <row r="4128" spans="1:70" ht="30" hidden="1" customHeight="1" x14ac:dyDescent="0.35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 t="s">
        <v>108</v>
      </c>
      <c r="BM4128" s="98"/>
      <c r="BN4128" s="99"/>
      <c r="BO4128" s="123"/>
      <c r="BP4128" s="123"/>
      <c r="BQ4128" s="42"/>
      <c r="BR4128" s="96"/>
    </row>
    <row r="4129" spans="1:70" ht="30" hidden="1" customHeight="1" x14ac:dyDescent="0.35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 t="s">
        <v>108</v>
      </c>
      <c r="BM4129" s="98"/>
      <c r="BN4129" s="99"/>
      <c r="BO4129" s="123"/>
      <c r="BP4129" s="123"/>
      <c r="BQ4129" s="42"/>
      <c r="BR4129" s="96"/>
    </row>
    <row r="4130" spans="1:70" ht="30" hidden="1" customHeight="1" x14ac:dyDescent="0.35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 t="s">
        <v>108</v>
      </c>
      <c r="BM4130" s="98"/>
      <c r="BN4130" s="99"/>
      <c r="BO4130" s="123"/>
      <c r="BP4130" s="123"/>
      <c r="BQ4130" s="42"/>
      <c r="BR4130" s="96"/>
    </row>
    <row r="4131" spans="1:70" ht="30" hidden="1" customHeight="1" x14ac:dyDescent="0.35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 t="s">
        <v>108</v>
      </c>
      <c r="BM4131" s="98"/>
      <c r="BN4131" s="99"/>
      <c r="BO4131" s="123"/>
      <c r="BP4131" s="123"/>
      <c r="BQ4131" s="42"/>
      <c r="BR4131" s="96"/>
    </row>
    <row r="4132" spans="1:70" ht="30" hidden="1" customHeight="1" x14ac:dyDescent="0.35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 t="s">
        <v>108</v>
      </c>
      <c r="BM4132" s="98"/>
      <c r="BN4132" s="99"/>
      <c r="BO4132" s="123"/>
      <c r="BP4132" s="123"/>
      <c r="BQ4132" s="42"/>
      <c r="BR4132" s="96"/>
    </row>
    <row r="4133" spans="1:70" ht="30" hidden="1" customHeight="1" x14ac:dyDescent="0.35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 t="s">
        <v>108</v>
      </c>
      <c r="BM4133" s="98"/>
      <c r="BN4133" s="99"/>
      <c r="BO4133" s="123"/>
      <c r="BP4133" s="123"/>
      <c r="BQ4133" s="42"/>
      <c r="BR4133" s="96"/>
    </row>
    <row r="4134" spans="1:70" ht="30" hidden="1" customHeight="1" x14ac:dyDescent="0.35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 t="s">
        <v>108</v>
      </c>
      <c r="BM4134" s="98"/>
      <c r="BN4134" s="99"/>
      <c r="BO4134" s="123"/>
      <c r="BP4134" s="123"/>
      <c r="BQ4134" s="42"/>
      <c r="BR4134" s="96"/>
    </row>
    <row r="4135" spans="1:70" ht="30" hidden="1" customHeight="1" x14ac:dyDescent="0.35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 t="s">
        <v>108</v>
      </c>
      <c r="BM4135" s="98"/>
      <c r="BN4135" s="99"/>
      <c r="BO4135" s="123"/>
      <c r="BP4135" s="123"/>
      <c r="BQ4135" s="42"/>
      <c r="BR4135" s="96"/>
    </row>
    <row r="4136" spans="1:70" ht="30" hidden="1" customHeight="1" x14ac:dyDescent="0.35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 t="s">
        <v>108</v>
      </c>
      <c r="BM4136" s="98"/>
      <c r="BN4136" s="99"/>
      <c r="BO4136" s="123"/>
      <c r="BP4136" s="123"/>
      <c r="BQ4136" s="42"/>
      <c r="BR4136" s="96"/>
    </row>
    <row r="4137" spans="1:70" ht="30" hidden="1" customHeight="1" x14ac:dyDescent="0.35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 t="s">
        <v>108</v>
      </c>
      <c r="BM4137" s="98"/>
      <c r="BN4137" s="99"/>
      <c r="BO4137" s="123"/>
      <c r="BP4137" s="123"/>
      <c r="BQ4137" s="42"/>
      <c r="BR4137" s="96"/>
    </row>
    <row r="4138" spans="1:70" ht="30" hidden="1" customHeight="1" x14ac:dyDescent="0.35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 t="s">
        <v>108</v>
      </c>
      <c r="BM4138" s="98"/>
      <c r="BN4138" s="99"/>
      <c r="BO4138" s="123"/>
      <c r="BP4138" s="123"/>
      <c r="BQ4138" s="42"/>
      <c r="BR4138" s="96"/>
    </row>
    <row r="4139" spans="1:70" ht="30" hidden="1" customHeight="1" x14ac:dyDescent="0.35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 t="s">
        <v>108</v>
      </c>
      <c r="BM4139" s="98"/>
      <c r="BN4139" s="99"/>
      <c r="BO4139" s="123"/>
      <c r="BP4139" s="123"/>
      <c r="BQ4139" s="42"/>
      <c r="BR4139" s="96"/>
    </row>
    <row r="4140" spans="1:70" ht="30" hidden="1" customHeight="1" x14ac:dyDescent="0.35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 t="s">
        <v>108</v>
      </c>
      <c r="BM4140" s="98"/>
      <c r="BN4140" s="99"/>
      <c r="BO4140" s="123"/>
      <c r="BP4140" s="123"/>
      <c r="BQ4140" s="42"/>
      <c r="BR4140" s="96"/>
    </row>
    <row r="4141" spans="1:70" ht="30" hidden="1" customHeight="1" x14ac:dyDescent="0.35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 t="s">
        <v>108</v>
      </c>
      <c r="BM4141" s="98"/>
      <c r="BN4141" s="99"/>
      <c r="BO4141" s="123"/>
      <c r="BP4141" s="123"/>
      <c r="BQ4141" s="42"/>
      <c r="BR4141" s="96"/>
    </row>
    <row r="4142" spans="1:70" ht="30" hidden="1" customHeight="1" x14ac:dyDescent="0.35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 t="s">
        <v>108</v>
      </c>
      <c r="BM4142" s="98"/>
      <c r="BN4142" s="99"/>
      <c r="BO4142" s="123"/>
      <c r="BP4142" s="123"/>
      <c r="BQ4142" s="42"/>
      <c r="BR4142" s="96"/>
    </row>
    <row r="4143" spans="1:70" ht="30" hidden="1" customHeight="1" x14ac:dyDescent="0.35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 t="s">
        <v>108</v>
      </c>
      <c r="BM4143" s="98"/>
      <c r="BN4143" s="99"/>
      <c r="BO4143" s="123"/>
      <c r="BP4143" s="123"/>
      <c r="BQ4143" s="42"/>
      <c r="BR4143" s="96"/>
    </row>
    <row r="4144" spans="1:70" ht="30" hidden="1" customHeight="1" x14ac:dyDescent="0.35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 t="s">
        <v>108</v>
      </c>
      <c r="BM4144" s="98"/>
      <c r="BN4144" s="99"/>
      <c r="BO4144" s="123"/>
      <c r="BP4144" s="123"/>
      <c r="BQ4144" s="42"/>
      <c r="BR4144" s="96"/>
    </row>
    <row r="4145" spans="1:70" ht="30" hidden="1" customHeight="1" x14ac:dyDescent="0.35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 t="s">
        <v>108</v>
      </c>
      <c r="BM4145" s="98"/>
      <c r="BN4145" s="99"/>
      <c r="BO4145" s="123"/>
      <c r="BP4145" s="123"/>
      <c r="BQ4145" s="42"/>
      <c r="BR4145" s="96"/>
    </row>
    <row r="4146" spans="1:70" ht="30" hidden="1" customHeight="1" x14ac:dyDescent="0.35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 t="s">
        <v>108</v>
      </c>
      <c r="BM4146" s="98"/>
      <c r="BN4146" s="99"/>
      <c r="BO4146" s="123"/>
      <c r="BP4146" s="123"/>
      <c r="BQ4146" s="42"/>
      <c r="BR4146" s="96"/>
    </row>
    <row r="4147" spans="1:70" ht="30" hidden="1" customHeight="1" x14ac:dyDescent="0.35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 t="s">
        <v>108</v>
      </c>
      <c r="BM4147" s="98"/>
      <c r="BN4147" s="99"/>
      <c r="BO4147" s="123"/>
      <c r="BP4147" s="123"/>
      <c r="BQ4147" s="42"/>
      <c r="BR4147" s="96"/>
    </row>
    <row r="4148" spans="1:70" ht="30" hidden="1" customHeight="1" x14ac:dyDescent="0.35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 t="s">
        <v>108</v>
      </c>
      <c r="BM4148" s="98"/>
      <c r="BN4148" s="99"/>
      <c r="BO4148" s="123"/>
      <c r="BP4148" s="123"/>
      <c r="BQ4148" s="42"/>
      <c r="BR4148" s="96"/>
    </row>
    <row r="4149" spans="1:70" ht="30" hidden="1" customHeight="1" x14ac:dyDescent="0.35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 t="s">
        <v>108</v>
      </c>
      <c r="BM4149" s="98"/>
      <c r="BN4149" s="99"/>
      <c r="BO4149" s="123"/>
      <c r="BP4149" s="123"/>
      <c r="BQ4149" s="42"/>
      <c r="BR4149" s="96"/>
    </row>
    <row r="4150" spans="1:70" ht="30" hidden="1" customHeight="1" x14ac:dyDescent="0.35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 t="s">
        <v>108</v>
      </c>
      <c r="BM4150" s="98"/>
      <c r="BN4150" s="99"/>
      <c r="BO4150" s="123"/>
      <c r="BP4150" s="123"/>
      <c r="BQ4150" s="42"/>
      <c r="BR4150" s="96"/>
    </row>
    <row r="4151" spans="1:70" ht="30" hidden="1" customHeight="1" x14ac:dyDescent="0.35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 t="s">
        <v>108</v>
      </c>
      <c r="BM4151" s="98"/>
      <c r="BN4151" s="99"/>
      <c r="BO4151" s="123"/>
      <c r="BP4151" s="123"/>
      <c r="BQ4151" s="42"/>
      <c r="BR4151" s="96"/>
    </row>
    <row r="4152" spans="1:70" ht="30" hidden="1" customHeight="1" x14ac:dyDescent="0.35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 t="s">
        <v>108</v>
      </c>
      <c r="BM4152" s="98"/>
      <c r="BN4152" s="99"/>
      <c r="BO4152" s="123"/>
      <c r="BP4152" s="123"/>
      <c r="BQ4152" s="42"/>
      <c r="BR4152" s="96"/>
    </row>
    <row r="4153" spans="1:70" ht="30" hidden="1" customHeight="1" x14ac:dyDescent="0.35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 t="s">
        <v>108</v>
      </c>
      <c r="BM4153" s="98"/>
      <c r="BN4153" s="99"/>
      <c r="BO4153" s="123"/>
      <c r="BP4153" s="123"/>
      <c r="BQ4153" s="42"/>
      <c r="BR4153" s="96"/>
    </row>
    <row r="4154" spans="1:70" ht="30" hidden="1" customHeight="1" x14ac:dyDescent="0.35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 t="s">
        <v>108</v>
      </c>
      <c r="BM4154" s="98"/>
      <c r="BN4154" s="99"/>
      <c r="BO4154" s="123"/>
      <c r="BP4154" s="123"/>
      <c r="BQ4154" s="42"/>
      <c r="BR4154" s="96"/>
    </row>
    <row r="4155" spans="1:70" ht="30" hidden="1" customHeight="1" x14ac:dyDescent="0.35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 t="s">
        <v>108</v>
      </c>
      <c r="BM4155" s="98"/>
      <c r="BN4155" s="99"/>
      <c r="BO4155" s="123"/>
      <c r="BP4155" s="123"/>
      <c r="BQ4155" s="42"/>
      <c r="BR4155" s="96"/>
    </row>
    <row r="4156" spans="1:70" ht="30" hidden="1" customHeight="1" x14ac:dyDescent="0.35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 t="s">
        <v>108</v>
      </c>
      <c r="BM4156" s="98"/>
      <c r="BN4156" s="99"/>
      <c r="BO4156" s="123"/>
      <c r="BP4156" s="123"/>
      <c r="BQ4156" s="42"/>
      <c r="BR4156" s="96"/>
    </row>
    <row r="4157" spans="1:70" ht="30" hidden="1" customHeight="1" x14ac:dyDescent="0.35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 t="s">
        <v>108</v>
      </c>
      <c r="BM4157" s="98"/>
      <c r="BN4157" s="99"/>
      <c r="BO4157" s="123"/>
      <c r="BP4157" s="123"/>
      <c r="BQ4157" s="42"/>
      <c r="BR4157" s="96"/>
    </row>
    <row r="4158" spans="1:70" ht="30" hidden="1" customHeight="1" x14ac:dyDescent="0.35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 t="s">
        <v>108</v>
      </c>
      <c r="BM4158" s="98"/>
      <c r="BN4158" s="99"/>
      <c r="BO4158" s="123"/>
      <c r="BP4158" s="123"/>
      <c r="BQ4158" s="42"/>
      <c r="BR4158" s="96"/>
    </row>
    <row r="4159" spans="1:70" ht="30" hidden="1" customHeight="1" x14ac:dyDescent="0.35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 t="s">
        <v>108</v>
      </c>
      <c r="BM4159" s="98"/>
      <c r="BN4159" s="99"/>
      <c r="BO4159" s="123"/>
      <c r="BP4159" s="123"/>
      <c r="BQ4159" s="42"/>
      <c r="BR4159" s="96"/>
    </row>
    <row r="4160" spans="1:70" ht="30" hidden="1" customHeight="1" x14ac:dyDescent="0.35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 t="s">
        <v>108</v>
      </c>
      <c r="BM4160" s="98"/>
      <c r="BN4160" s="99"/>
      <c r="BO4160" s="123"/>
      <c r="BP4160" s="123"/>
      <c r="BQ4160" s="42"/>
      <c r="BR4160" s="96"/>
    </row>
    <row r="4161" spans="1:70" ht="30" hidden="1" customHeight="1" x14ac:dyDescent="0.35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 t="s">
        <v>108</v>
      </c>
      <c r="BM4161" s="98"/>
      <c r="BN4161" s="99"/>
      <c r="BO4161" s="123"/>
      <c r="BP4161" s="123"/>
      <c r="BQ4161" s="42"/>
      <c r="BR4161" s="96"/>
    </row>
    <row r="4162" spans="1:70" ht="30" hidden="1" customHeight="1" x14ac:dyDescent="0.35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 t="s">
        <v>108</v>
      </c>
      <c r="BM4162" s="98"/>
      <c r="BN4162" s="99"/>
      <c r="BO4162" s="123"/>
      <c r="BP4162" s="123"/>
      <c r="BQ4162" s="42"/>
      <c r="BR4162" s="96"/>
    </row>
    <row r="4163" spans="1:70" ht="30" hidden="1" customHeight="1" x14ac:dyDescent="0.35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 t="s">
        <v>108</v>
      </c>
      <c r="BM4163" s="98"/>
      <c r="BN4163" s="99"/>
      <c r="BO4163" s="123"/>
      <c r="BP4163" s="123"/>
      <c r="BQ4163" s="42"/>
      <c r="BR4163" s="96"/>
    </row>
    <row r="4164" spans="1:70" ht="30" hidden="1" customHeight="1" x14ac:dyDescent="0.35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 t="s">
        <v>108</v>
      </c>
      <c r="BM4164" s="98"/>
      <c r="BN4164" s="99"/>
      <c r="BO4164" s="123"/>
      <c r="BP4164" s="123"/>
      <c r="BQ4164" s="42"/>
      <c r="BR4164" s="96"/>
    </row>
    <row r="4165" spans="1:70" ht="30" hidden="1" customHeight="1" x14ac:dyDescent="0.35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 t="s">
        <v>108</v>
      </c>
      <c r="BM4165" s="98"/>
      <c r="BN4165" s="99"/>
      <c r="BO4165" s="123"/>
      <c r="BP4165" s="123"/>
      <c r="BQ4165" s="42"/>
      <c r="BR4165" s="96"/>
    </row>
    <row r="4166" spans="1:70" ht="30" hidden="1" customHeight="1" x14ac:dyDescent="0.35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 t="s">
        <v>108</v>
      </c>
      <c r="BM4166" s="98"/>
      <c r="BN4166" s="99"/>
      <c r="BO4166" s="123"/>
      <c r="BP4166" s="123"/>
      <c r="BQ4166" s="42"/>
      <c r="BR4166" s="96"/>
    </row>
    <row r="4167" spans="1:70" ht="30" hidden="1" customHeight="1" x14ac:dyDescent="0.35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 t="s">
        <v>108</v>
      </c>
      <c r="BM4167" s="98"/>
      <c r="BN4167" s="99"/>
      <c r="BO4167" s="123"/>
      <c r="BP4167" s="123"/>
      <c r="BQ4167" s="42"/>
      <c r="BR4167" s="96"/>
    </row>
    <row r="4168" spans="1:70" ht="30" hidden="1" customHeight="1" x14ac:dyDescent="0.35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 t="s">
        <v>108</v>
      </c>
      <c r="BM4168" s="98"/>
      <c r="BN4168" s="99"/>
      <c r="BO4168" s="123"/>
      <c r="BP4168" s="123"/>
      <c r="BQ4168" s="42"/>
      <c r="BR4168" s="96"/>
    </row>
    <row r="4169" spans="1:70" ht="30" hidden="1" customHeight="1" x14ac:dyDescent="0.35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 t="s">
        <v>108</v>
      </c>
      <c r="BM4169" s="98"/>
      <c r="BN4169" s="99"/>
      <c r="BO4169" s="123"/>
      <c r="BP4169" s="123"/>
      <c r="BQ4169" s="42"/>
      <c r="BR4169" s="96"/>
    </row>
    <row r="4170" spans="1:70" ht="30" hidden="1" customHeight="1" x14ac:dyDescent="0.35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 t="s">
        <v>108</v>
      </c>
      <c r="BM4170" s="98"/>
      <c r="BN4170" s="99"/>
      <c r="BO4170" s="123"/>
      <c r="BP4170" s="123"/>
      <c r="BQ4170" s="42"/>
      <c r="BR4170" s="96"/>
    </row>
    <row r="4171" spans="1:70" ht="30" hidden="1" customHeight="1" x14ac:dyDescent="0.35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 t="s">
        <v>108</v>
      </c>
      <c r="BM4171" s="98"/>
      <c r="BN4171" s="99"/>
      <c r="BO4171" s="123"/>
      <c r="BP4171" s="123"/>
      <c r="BQ4171" s="42"/>
      <c r="BR4171" s="96"/>
    </row>
    <row r="4172" spans="1:70" ht="30" hidden="1" customHeight="1" x14ac:dyDescent="0.35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 t="s">
        <v>108</v>
      </c>
      <c r="BM4172" s="98"/>
      <c r="BN4172" s="99"/>
      <c r="BO4172" s="123"/>
      <c r="BP4172" s="123"/>
      <c r="BQ4172" s="42"/>
      <c r="BR4172" s="96"/>
    </row>
    <row r="4173" spans="1:70" ht="30" hidden="1" customHeight="1" x14ac:dyDescent="0.35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 t="s">
        <v>108</v>
      </c>
      <c r="BM4173" s="98"/>
      <c r="BN4173" s="99"/>
      <c r="BO4173" s="123"/>
      <c r="BP4173" s="123"/>
      <c r="BQ4173" s="42"/>
      <c r="BR4173" s="96"/>
    </row>
    <row r="4174" spans="1:70" ht="30" hidden="1" customHeight="1" x14ac:dyDescent="0.35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 t="s">
        <v>108</v>
      </c>
      <c r="BM4174" s="98"/>
      <c r="BN4174" s="99"/>
      <c r="BO4174" s="123"/>
      <c r="BP4174" s="123"/>
      <c r="BQ4174" s="42"/>
      <c r="BR4174" s="96"/>
    </row>
    <row r="4175" spans="1:70" ht="30" hidden="1" customHeight="1" x14ac:dyDescent="0.35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 t="s">
        <v>108</v>
      </c>
      <c r="BM4175" s="98"/>
      <c r="BN4175" s="99"/>
      <c r="BO4175" s="123"/>
      <c r="BP4175" s="123"/>
      <c r="BQ4175" s="42"/>
      <c r="BR4175" s="96"/>
    </row>
    <row r="4176" spans="1:70" ht="30" hidden="1" customHeight="1" x14ac:dyDescent="0.35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 t="s">
        <v>108</v>
      </c>
      <c r="BM4176" s="98"/>
      <c r="BN4176" s="99"/>
      <c r="BO4176" s="123"/>
      <c r="BP4176" s="123"/>
      <c r="BQ4176" s="42"/>
      <c r="BR4176" s="96"/>
    </row>
    <row r="4177" spans="1:70" ht="30" hidden="1" customHeight="1" x14ac:dyDescent="0.35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 t="s">
        <v>108</v>
      </c>
      <c r="BM4177" s="98"/>
      <c r="BN4177" s="99"/>
      <c r="BO4177" s="123"/>
      <c r="BP4177" s="123"/>
      <c r="BQ4177" s="42"/>
      <c r="BR4177" s="96"/>
    </row>
    <row r="4178" spans="1:70" ht="30" hidden="1" customHeight="1" x14ac:dyDescent="0.35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 t="s">
        <v>108</v>
      </c>
      <c r="BM4178" s="98"/>
      <c r="BN4178" s="99"/>
      <c r="BO4178" s="123"/>
      <c r="BP4178" s="123"/>
      <c r="BQ4178" s="42"/>
      <c r="BR4178" s="96"/>
    </row>
    <row r="4179" spans="1:70" ht="30" hidden="1" customHeight="1" x14ac:dyDescent="0.35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 t="s">
        <v>108</v>
      </c>
      <c r="BM4179" s="98"/>
      <c r="BN4179" s="99"/>
      <c r="BO4179" s="123"/>
      <c r="BP4179" s="123"/>
      <c r="BQ4179" s="42"/>
      <c r="BR4179" s="96"/>
    </row>
    <row r="4180" spans="1:70" ht="30" hidden="1" customHeight="1" x14ac:dyDescent="0.35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 t="s">
        <v>108</v>
      </c>
      <c r="BM4180" s="98"/>
      <c r="BN4180" s="99"/>
      <c r="BO4180" s="123"/>
      <c r="BP4180" s="123"/>
      <c r="BQ4180" s="42"/>
      <c r="BR4180" s="96"/>
    </row>
    <row r="4181" spans="1:70" ht="30" hidden="1" customHeight="1" x14ac:dyDescent="0.35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 t="s">
        <v>108</v>
      </c>
      <c r="BM4181" s="98"/>
      <c r="BN4181" s="99"/>
      <c r="BO4181" s="123"/>
      <c r="BP4181" s="123"/>
      <c r="BQ4181" s="42"/>
      <c r="BR4181" s="96"/>
    </row>
    <row r="4182" spans="1:70" ht="30" hidden="1" customHeight="1" x14ac:dyDescent="0.35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 t="s">
        <v>108</v>
      </c>
      <c r="BM4182" s="98"/>
      <c r="BN4182" s="99"/>
      <c r="BO4182" s="123"/>
      <c r="BP4182" s="123"/>
      <c r="BQ4182" s="42"/>
      <c r="BR4182" s="96"/>
    </row>
    <row r="4183" spans="1:70" ht="30" hidden="1" customHeight="1" x14ac:dyDescent="0.35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 t="s">
        <v>108</v>
      </c>
      <c r="BM4183" s="98"/>
      <c r="BN4183" s="99"/>
      <c r="BO4183" s="123"/>
      <c r="BP4183" s="123"/>
      <c r="BQ4183" s="42"/>
      <c r="BR4183" s="96"/>
    </row>
    <row r="4184" spans="1:70" ht="30" hidden="1" customHeight="1" x14ac:dyDescent="0.35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 t="s">
        <v>108</v>
      </c>
      <c r="BM4184" s="98"/>
      <c r="BN4184" s="99"/>
      <c r="BO4184" s="123"/>
      <c r="BP4184" s="123"/>
      <c r="BQ4184" s="42"/>
      <c r="BR4184" s="96"/>
    </row>
    <row r="4185" spans="1:70" ht="30" hidden="1" customHeight="1" x14ac:dyDescent="0.35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 t="s">
        <v>108</v>
      </c>
      <c r="BM4185" s="98"/>
      <c r="BN4185" s="99"/>
      <c r="BO4185" s="123"/>
      <c r="BP4185" s="123"/>
      <c r="BQ4185" s="42"/>
      <c r="BR4185" s="96"/>
    </row>
    <row r="4186" spans="1:70" ht="30" hidden="1" customHeight="1" x14ac:dyDescent="0.35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 t="s">
        <v>108</v>
      </c>
      <c r="BM4186" s="98"/>
      <c r="BN4186" s="99"/>
      <c r="BO4186" s="123"/>
      <c r="BP4186" s="123"/>
      <c r="BQ4186" s="42"/>
      <c r="BR4186" s="96"/>
    </row>
    <row r="4187" spans="1:70" ht="30" hidden="1" customHeight="1" x14ac:dyDescent="0.35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 t="s">
        <v>108</v>
      </c>
      <c r="BM4187" s="98"/>
      <c r="BN4187" s="99"/>
      <c r="BO4187" s="123"/>
      <c r="BP4187" s="123"/>
      <c r="BQ4187" s="42"/>
      <c r="BR4187" s="96"/>
    </row>
    <row r="4188" spans="1:70" ht="30" hidden="1" customHeight="1" x14ac:dyDescent="0.35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 t="s">
        <v>108</v>
      </c>
      <c r="BM4188" s="98"/>
      <c r="BN4188" s="99"/>
      <c r="BO4188" s="123"/>
      <c r="BP4188" s="123"/>
      <c r="BQ4188" s="42"/>
      <c r="BR4188" s="96"/>
    </row>
    <row r="4189" spans="1:70" ht="30" hidden="1" customHeight="1" x14ac:dyDescent="0.35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 t="s">
        <v>108</v>
      </c>
      <c r="BM4189" s="98"/>
      <c r="BN4189" s="99"/>
      <c r="BO4189" s="123"/>
      <c r="BP4189" s="123"/>
      <c r="BQ4189" s="42"/>
      <c r="BR4189" s="96"/>
    </row>
    <row r="4190" spans="1:70" ht="30" hidden="1" customHeight="1" x14ac:dyDescent="0.35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 t="s">
        <v>108</v>
      </c>
      <c r="BM4190" s="98"/>
      <c r="BN4190" s="99"/>
      <c r="BO4190" s="123"/>
      <c r="BP4190" s="123"/>
      <c r="BQ4190" s="42"/>
      <c r="BR4190" s="96"/>
    </row>
    <row r="4191" spans="1:70" ht="30" hidden="1" customHeight="1" x14ac:dyDescent="0.35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 t="s">
        <v>108</v>
      </c>
      <c r="BM4191" s="98"/>
      <c r="BN4191" s="99"/>
      <c r="BO4191" s="123"/>
      <c r="BP4191" s="123"/>
      <c r="BQ4191" s="42"/>
      <c r="BR4191" s="96"/>
    </row>
    <row r="4192" spans="1:70" ht="30" hidden="1" customHeight="1" x14ac:dyDescent="0.35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 t="s">
        <v>108</v>
      </c>
      <c r="BM4192" s="98"/>
      <c r="BN4192" s="99"/>
      <c r="BO4192" s="123"/>
      <c r="BP4192" s="123"/>
      <c r="BQ4192" s="42"/>
      <c r="BR4192" s="96"/>
    </row>
    <row r="4193" spans="1:70" ht="30" hidden="1" customHeight="1" x14ac:dyDescent="0.35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 t="s">
        <v>108</v>
      </c>
      <c r="BM4193" s="98"/>
      <c r="BN4193" s="99"/>
      <c r="BO4193" s="123"/>
      <c r="BP4193" s="123"/>
      <c r="BQ4193" s="42"/>
      <c r="BR4193" s="96"/>
    </row>
    <row r="4194" spans="1:70" ht="30" hidden="1" customHeight="1" x14ac:dyDescent="0.35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 t="s">
        <v>108</v>
      </c>
      <c r="BM4194" s="98"/>
      <c r="BN4194" s="99"/>
      <c r="BO4194" s="123"/>
      <c r="BP4194" s="123"/>
      <c r="BQ4194" s="42"/>
      <c r="BR4194" s="96"/>
    </row>
    <row r="4195" spans="1:70" ht="30" hidden="1" customHeight="1" x14ac:dyDescent="0.35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 t="s">
        <v>108</v>
      </c>
      <c r="BM4195" s="98"/>
      <c r="BN4195" s="99"/>
      <c r="BO4195" s="123"/>
      <c r="BP4195" s="123"/>
      <c r="BQ4195" s="42"/>
      <c r="BR4195" s="96"/>
    </row>
    <row r="4196" spans="1:70" ht="30" hidden="1" customHeight="1" x14ac:dyDescent="0.35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 t="s">
        <v>108</v>
      </c>
      <c r="BM4196" s="98"/>
      <c r="BN4196" s="99"/>
      <c r="BO4196" s="123"/>
      <c r="BP4196" s="123"/>
      <c r="BQ4196" s="42"/>
      <c r="BR4196" s="96"/>
    </row>
    <row r="4197" spans="1:70" ht="30" hidden="1" customHeight="1" x14ac:dyDescent="0.35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 t="s">
        <v>108</v>
      </c>
      <c r="BM4197" s="98"/>
      <c r="BN4197" s="99"/>
      <c r="BO4197" s="123"/>
      <c r="BP4197" s="123"/>
      <c r="BQ4197" s="42"/>
      <c r="BR4197" s="96"/>
    </row>
    <row r="4198" spans="1:70" ht="30" hidden="1" customHeight="1" x14ac:dyDescent="0.35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 t="s">
        <v>108</v>
      </c>
      <c r="BM4198" s="98"/>
      <c r="BN4198" s="99"/>
      <c r="BO4198" s="123"/>
      <c r="BP4198" s="123"/>
      <c r="BQ4198" s="42"/>
      <c r="BR4198" s="96"/>
    </row>
    <row r="4199" spans="1:70" ht="30" hidden="1" customHeight="1" x14ac:dyDescent="0.35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 t="s">
        <v>108</v>
      </c>
      <c r="BM4199" s="98"/>
      <c r="BN4199" s="99"/>
      <c r="BO4199" s="123"/>
      <c r="BP4199" s="123"/>
      <c r="BQ4199" s="42"/>
      <c r="BR4199" s="96"/>
    </row>
    <row r="4200" spans="1:70" ht="30" hidden="1" customHeight="1" x14ac:dyDescent="0.35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 t="s">
        <v>108</v>
      </c>
      <c r="BM4200" s="98"/>
      <c r="BN4200" s="99"/>
      <c r="BO4200" s="123"/>
      <c r="BP4200" s="123"/>
      <c r="BQ4200" s="42"/>
      <c r="BR4200" s="96"/>
    </row>
    <row r="4201" spans="1:70" ht="30" hidden="1" customHeight="1" x14ac:dyDescent="0.35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 t="s">
        <v>108</v>
      </c>
      <c r="BM4201" s="98"/>
      <c r="BN4201" s="99"/>
      <c r="BO4201" s="123"/>
      <c r="BP4201" s="123"/>
      <c r="BQ4201" s="42"/>
      <c r="BR4201" s="96"/>
    </row>
    <row r="4202" spans="1:70" ht="30" hidden="1" customHeight="1" x14ac:dyDescent="0.35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 t="s">
        <v>108</v>
      </c>
      <c r="BM4202" s="98"/>
      <c r="BN4202" s="99"/>
      <c r="BO4202" s="123"/>
      <c r="BP4202" s="123"/>
      <c r="BQ4202" s="42"/>
      <c r="BR4202" s="96"/>
    </row>
    <row r="4203" spans="1:70" ht="30" hidden="1" customHeight="1" x14ac:dyDescent="0.35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 t="s">
        <v>108</v>
      </c>
      <c r="BM4203" s="98"/>
      <c r="BN4203" s="99"/>
      <c r="BO4203" s="123"/>
      <c r="BP4203" s="123"/>
      <c r="BQ4203" s="42"/>
      <c r="BR4203" s="96"/>
    </row>
    <row r="4204" spans="1:70" ht="30" hidden="1" customHeight="1" x14ac:dyDescent="0.35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 t="s">
        <v>108</v>
      </c>
      <c r="BM4204" s="98"/>
      <c r="BN4204" s="99"/>
      <c r="BO4204" s="123"/>
      <c r="BP4204" s="123"/>
      <c r="BQ4204" s="42"/>
      <c r="BR4204" s="96"/>
    </row>
    <row r="4205" spans="1:70" ht="30" hidden="1" customHeight="1" x14ac:dyDescent="0.35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 t="s">
        <v>108</v>
      </c>
      <c r="BM4205" s="98"/>
      <c r="BN4205" s="99"/>
      <c r="BO4205" s="123"/>
      <c r="BP4205" s="123"/>
      <c r="BQ4205" s="42"/>
      <c r="BR4205" s="96"/>
    </row>
    <row r="4206" spans="1:70" ht="30" hidden="1" customHeight="1" x14ac:dyDescent="0.35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 t="s">
        <v>108</v>
      </c>
      <c r="BM4206" s="98"/>
      <c r="BN4206" s="99"/>
      <c r="BO4206" s="123"/>
      <c r="BP4206" s="123"/>
      <c r="BQ4206" s="42"/>
      <c r="BR4206" s="96"/>
    </row>
    <row r="4207" spans="1:70" ht="30" hidden="1" customHeight="1" x14ac:dyDescent="0.35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 t="s">
        <v>108</v>
      </c>
      <c r="BM4207" s="98"/>
      <c r="BN4207" s="99"/>
      <c r="BO4207" s="123"/>
      <c r="BP4207" s="123"/>
      <c r="BQ4207" s="42"/>
      <c r="BR4207" s="96"/>
    </row>
    <row r="4208" spans="1:70" ht="30" hidden="1" customHeight="1" x14ac:dyDescent="0.35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 t="s">
        <v>108</v>
      </c>
      <c r="BM4208" s="98"/>
      <c r="BN4208" s="99"/>
      <c r="BO4208" s="123"/>
      <c r="BP4208" s="123"/>
      <c r="BQ4208" s="42"/>
      <c r="BR4208" s="96"/>
    </row>
    <row r="4209" spans="1:70" ht="30" hidden="1" customHeight="1" x14ac:dyDescent="0.35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 t="s">
        <v>108</v>
      </c>
      <c r="BM4209" s="98"/>
      <c r="BN4209" s="99"/>
      <c r="BO4209" s="123"/>
      <c r="BP4209" s="123"/>
      <c r="BQ4209" s="42"/>
      <c r="BR4209" s="96"/>
    </row>
    <row r="4210" spans="1:70" ht="30" hidden="1" customHeight="1" x14ac:dyDescent="0.35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 t="s">
        <v>108</v>
      </c>
      <c r="BM4210" s="98"/>
      <c r="BN4210" s="99"/>
      <c r="BO4210" s="123"/>
      <c r="BP4210" s="123"/>
      <c r="BQ4210" s="42"/>
      <c r="BR4210" s="96"/>
    </row>
    <row r="4211" spans="1:70" ht="30" hidden="1" customHeight="1" x14ac:dyDescent="0.35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 t="s">
        <v>108</v>
      </c>
      <c r="BM4211" s="98"/>
      <c r="BN4211" s="99"/>
      <c r="BO4211" s="123"/>
      <c r="BP4211" s="123"/>
      <c r="BQ4211" s="42"/>
      <c r="BR4211" s="96"/>
    </row>
    <row r="4212" spans="1:70" ht="30" hidden="1" customHeight="1" x14ac:dyDescent="0.35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 t="s">
        <v>108</v>
      </c>
      <c r="BM4212" s="98"/>
      <c r="BN4212" s="99"/>
      <c r="BO4212" s="123"/>
      <c r="BP4212" s="123"/>
      <c r="BQ4212" s="42"/>
      <c r="BR4212" s="96"/>
    </row>
    <row r="4213" spans="1:70" ht="30" hidden="1" customHeight="1" x14ac:dyDescent="0.35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 t="s">
        <v>108</v>
      </c>
      <c r="BM4213" s="98"/>
      <c r="BN4213" s="99"/>
      <c r="BO4213" s="123"/>
      <c r="BP4213" s="123"/>
      <c r="BQ4213" s="42"/>
      <c r="BR4213" s="96"/>
    </row>
    <row r="4214" spans="1:70" ht="30" hidden="1" customHeight="1" x14ac:dyDescent="0.35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 t="s">
        <v>108</v>
      </c>
      <c r="BM4214" s="98"/>
      <c r="BN4214" s="99"/>
      <c r="BO4214" s="123"/>
      <c r="BP4214" s="123"/>
      <c r="BQ4214" s="42"/>
      <c r="BR4214" s="96"/>
    </row>
    <row r="4215" spans="1:70" ht="30" hidden="1" customHeight="1" x14ac:dyDescent="0.35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 t="s">
        <v>108</v>
      </c>
      <c r="BM4215" s="98"/>
      <c r="BN4215" s="99"/>
      <c r="BO4215" s="123"/>
      <c r="BP4215" s="123"/>
      <c r="BQ4215" s="42"/>
      <c r="BR4215" s="96"/>
    </row>
    <row r="4216" spans="1:70" ht="30" hidden="1" customHeight="1" x14ac:dyDescent="0.35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 t="s">
        <v>108</v>
      </c>
      <c r="BM4216" s="98"/>
      <c r="BN4216" s="99"/>
      <c r="BO4216" s="123"/>
      <c r="BP4216" s="123"/>
      <c r="BQ4216" s="42"/>
      <c r="BR4216" s="96"/>
    </row>
    <row r="4217" spans="1:70" ht="30" hidden="1" customHeight="1" x14ac:dyDescent="0.35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 t="s">
        <v>108</v>
      </c>
      <c r="BM4217" s="98"/>
      <c r="BN4217" s="99"/>
      <c r="BO4217" s="123"/>
      <c r="BP4217" s="123"/>
      <c r="BQ4217" s="42"/>
      <c r="BR4217" s="96"/>
    </row>
    <row r="4218" spans="1:70" ht="30" hidden="1" customHeight="1" x14ac:dyDescent="0.35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 t="s">
        <v>108</v>
      </c>
      <c r="BM4218" s="98"/>
      <c r="BN4218" s="99"/>
      <c r="BO4218" s="123"/>
      <c r="BP4218" s="123"/>
      <c r="BQ4218" s="42"/>
      <c r="BR4218" s="96"/>
    </row>
    <row r="4219" spans="1:70" ht="30" hidden="1" customHeight="1" x14ac:dyDescent="0.35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 t="s">
        <v>108</v>
      </c>
      <c r="BM4219" s="98"/>
      <c r="BN4219" s="99"/>
      <c r="BO4219" s="123"/>
      <c r="BP4219" s="123"/>
      <c r="BQ4219" s="42"/>
      <c r="BR4219" s="96"/>
    </row>
    <row r="4220" spans="1:70" ht="30" hidden="1" customHeight="1" x14ac:dyDescent="0.35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 t="s">
        <v>108</v>
      </c>
      <c r="BM4220" s="98"/>
      <c r="BN4220" s="99"/>
      <c r="BO4220" s="123"/>
      <c r="BP4220" s="123"/>
      <c r="BQ4220" s="42"/>
      <c r="BR4220" s="96"/>
    </row>
    <row r="4221" spans="1:70" ht="30" hidden="1" customHeight="1" x14ac:dyDescent="0.35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 t="s">
        <v>108</v>
      </c>
      <c r="BM4221" s="98"/>
      <c r="BN4221" s="99"/>
      <c r="BO4221" s="123"/>
      <c r="BP4221" s="123"/>
      <c r="BQ4221" s="42"/>
      <c r="BR4221" s="96"/>
    </row>
    <row r="4222" spans="1:70" ht="30" hidden="1" customHeight="1" x14ac:dyDescent="0.35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 t="s">
        <v>108</v>
      </c>
      <c r="BM4222" s="98"/>
      <c r="BN4222" s="99"/>
      <c r="BO4222" s="123"/>
      <c r="BP4222" s="123"/>
      <c r="BQ4222" s="42"/>
      <c r="BR4222" s="96"/>
    </row>
    <row r="4223" spans="1:70" ht="30" hidden="1" customHeight="1" x14ac:dyDescent="0.35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 t="s">
        <v>108</v>
      </c>
      <c r="BM4223" s="98"/>
      <c r="BN4223" s="99"/>
      <c r="BO4223" s="123"/>
      <c r="BP4223" s="123"/>
      <c r="BQ4223" s="42"/>
      <c r="BR4223" s="96"/>
    </row>
    <row r="4224" spans="1:70" ht="30" hidden="1" customHeight="1" x14ac:dyDescent="0.35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 t="s">
        <v>108</v>
      </c>
      <c r="BM4224" s="98"/>
      <c r="BN4224" s="99"/>
      <c r="BO4224" s="123"/>
      <c r="BP4224" s="123"/>
      <c r="BQ4224" s="42"/>
      <c r="BR4224" s="96"/>
    </row>
    <row r="4225" spans="1:70" ht="30" hidden="1" customHeight="1" x14ac:dyDescent="0.35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 t="s">
        <v>108</v>
      </c>
      <c r="BM4225" s="98"/>
      <c r="BN4225" s="99"/>
      <c r="BO4225" s="123"/>
      <c r="BP4225" s="123"/>
      <c r="BQ4225" s="42"/>
      <c r="BR4225" s="96"/>
    </row>
    <row r="4226" spans="1:70" ht="30" hidden="1" customHeight="1" x14ac:dyDescent="0.35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 t="s">
        <v>108</v>
      </c>
      <c r="BM4226" s="98"/>
      <c r="BN4226" s="99"/>
      <c r="BO4226" s="123"/>
      <c r="BP4226" s="123"/>
      <c r="BQ4226" s="42"/>
      <c r="BR4226" s="96"/>
    </row>
    <row r="4227" spans="1:70" ht="30" hidden="1" customHeight="1" x14ac:dyDescent="0.35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 t="s">
        <v>108</v>
      </c>
      <c r="BM4227" s="98"/>
      <c r="BN4227" s="99"/>
      <c r="BO4227" s="123"/>
      <c r="BP4227" s="123"/>
      <c r="BQ4227" s="42"/>
      <c r="BR4227" s="96"/>
    </row>
    <row r="4228" spans="1:70" ht="30" hidden="1" customHeight="1" x14ac:dyDescent="0.35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 t="s">
        <v>108</v>
      </c>
      <c r="BM4228" s="98"/>
      <c r="BN4228" s="99"/>
      <c r="BO4228" s="123"/>
      <c r="BP4228" s="123"/>
      <c r="BQ4228" s="42"/>
      <c r="BR4228" s="96"/>
    </row>
    <row r="4229" spans="1:70" ht="30" hidden="1" customHeight="1" x14ac:dyDescent="0.35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 t="s">
        <v>108</v>
      </c>
      <c r="BM4229" s="98"/>
      <c r="BN4229" s="99"/>
      <c r="BO4229" s="123"/>
      <c r="BP4229" s="123"/>
      <c r="BQ4229" s="42"/>
      <c r="BR4229" s="96"/>
    </row>
    <row r="4230" spans="1:70" ht="30" hidden="1" customHeight="1" x14ac:dyDescent="0.35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 t="s">
        <v>108</v>
      </c>
      <c r="BM4230" s="98"/>
      <c r="BN4230" s="99"/>
      <c r="BO4230" s="123"/>
      <c r="BP4230" s="123"/>
      <c r="BQ4230" s="42"/>
      <c r="BR4230" s="96"/>
    </row>
    <row r="4231" spans="1:70" ht="30" hidden="1" customHeight="1" x14ac:dyDescent="0.35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 t="s">
        <v>108</v>
      </c>
      <c r="BM4231" s="98"/>
      <c r="BN4231" s="99"/>
      <c r="BO4231" s="123"/>
      <c r="BP4231" s="123"/>
      <c r="BQ4231" s="42"/>
      <c r="BR4231" s="96"/>
    </row>
    <row r="4232" spans="1:70" ht="30" hidden="1" customHeight="1" x14ac:dyDescent="0.35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 t="s">
        <v>108</v>
      </c>
      <c r="BM4232" s="98"/>
      <c r="BN4232" s="99"/>
      <c r="BO4232" s="123"/>
      <c r="BP4232" s="123"/>
      <c r="BQ4232" s="42"/>
      <c r="BR4232" s="96"/>
    </row>
    <row r="4233" spans="1:70" ht="30" hidden="1" customHeight="1" x14ac:dyDescent="0.35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 t="s">
        <v>108</v>
      </c>
      <c r="BM4233" s="98"/>
      <c r="BN4233" s="99"/>
      <c r="BO4233" s="123"/>
      <c r="BP4233" s="123"/>
      <c r="BQ4233" s="42"/>
      <c r="BR4233" s="96"/>
    </row>
    <row r="4234" spans="1:70" ht="30" hidden="1" customHeight="1" x14ac:dyDescent="0.35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 t="s">
        <v>108</v>
      </c>
      <c r="BM4234" s="98"/>
      <c r="BN4234" s="99"/>
      <c r="BO4234" s="123"/>
      <c r="BP4234" s="123"/>
      <c r="BQ4234" s="42"/>
      <c r="BR4234" s="96"/>
    </row>
    <row r="4235" spans="1:70" ht="30" hidden="1" customHeight="1" x14ac:dyDescent="0.35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 t="s">
        <v>108</v>
      </c>
      <c r="BM4235" s="98"/>
      <c r="BN4235" s="99"/>
      <c r="BO4235" s="123"/>
      <c r="BP4235" s="123"/>
      <c r="BQ4235" s="42"/>
      <c r="BR4235" s="96"/>
    </row>
    <row r="4236" spans="1:70" ht="30" hidden="1" customHeight="1" x14ac:dyDescent="0.35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 t="s">
        <v>108</v>
      </c>
      <c r="BM4236" s="98"/>
      <c r="BN4236" s="99"/>
      <c r="BO4236" s="123"/>
      <c r="BP4236" s="123"/>
      <c r="BQ4236" s="42"/>
      <c r="BR4236" s="96"/>
    </row>
    <row r="4237" spans="1:70" ht="30" hidden="1" customHeight="1" x14ac:dyDescent="0.35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 t="s">
        <v>108</v>
      </c>
      <c r="BM4237" s="98"/>
      <c r="BN4237" s="99"/>
      <c r="BO4237" s="123"/>
      <c r="BP4237" s="123"/>
      <c r="BQ4237" s="42"/>
      <c r="BR4237" s="96"/>
    </row>
    <row r="4238" spans="1:70" ht="30" hidden="1" customHeight="1" x14ac:dyDescent="0.35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 t="s">
        <v>108</v>
      </c>
      <c r="BM4238" s="98"/>
      <c r="BN4238" s="99"/>
      <c r="BO4238" s="123"/>
      <c r="BP4238" s="123"/>
      <c r="BQ4238" s="42"/>
      <c r="BR4238" s="96"/>
    </row>
    <row r="4239" spans="1:70" ht="30" hidden="1" customHeight="1" x14ac:dyDescent="0.35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 t="s">
        <v>108</v>
      </c>
      <c r="BM4239" s="98"/>
      <c r="BN4239" s="99"/>
      <c r="BO4239" s="123"/>
      <c r="BP4239" s="123"/>
      <c r="BQ4239" s="42"/>
      <c r="BR4239" s="96"/>
    </row>
    <row r="4240" spans="1:70" ht="30" hidden="1" customHeight="1" x14ac:dyDescent="0.35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 t="s">
        <v>108</v>
      </c>
      <c r="BM4240" s="98"/>
      <c r="BN4240" s="99"/>
      <c r="BO4240" s="123"/>
      <c r="BP4240" s="123"/>
      <c r="BQ4240" s="42"/>
      <c r="BR4240" s="96"/>
    </row>
    <row r="4241" spans="1:70" ht="30" hidden="1" customHeight="1" x14ac:dyDescent="0.35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 t="s">
        <v>108</v>
      </c>
      <c r="BM4241" s="98"/>
      <c r="BN4241" s="99"/>
      <c r="BO4241" s="123"/>
      <c r="BP4241" s="123"/>
      <c r="BQ4241" s="42"/>
      <c r="BR4241" s="96"/>
    </row>
    <row r="4242" spans="1:70" ht="30" hidden="1" customHeight="1" x14ac:dyDescent="0.35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 t="s">
        <v>108</v>
      </c>
      <c r="BM4242" s="98"/>
      <c r="BN4242" s="99"/>
      <c r="BO4242" s="123"/>
      <c r="BP4242" s="123"/>
      <c r="BQ4242" s="42"/>
      <c r="BR4242" s="96"/>
    </row>
    <row r="4243" spans="1:70" ht="30" hidden="1" customHeight="1" x14ac:dyDescent="0.35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 t="s">
        <v>108</v>
      </c>
      <c r="BM4243" s="98"/>
      <c r="BN4243" s="99"/>
      <c r="BO4243" s="123"/>
      <c r="BP4243" s="123"/>
      <c r="BQ4243" s="42"/>
      <c r="BR4243" s="96"/>
    </row>
    <row r="4244" spans="1:70" ht="30" hidden="1" customHeight="1" x14ac:dyDescent="0.35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 t="s">
        <v>108</v>
      </c>
      <c r="BM4244" s="98"/>
      <c r="BN4244" s="99"/>
      <c r="BO4244" s="123"/>
      <c r="BP4244" s="123"/>
      <c r="BQ4244" s="42"/>
      <c r="BR4244" s="96"/>
    </row>
    <row r="4245" spans="1:70" ht="30" hidden="1" customHeight="1" x14ac:dyDescent="0.35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 t="s">
        <v>108</v>
      </c>
      <c r="BM4245" s="98"/>
      <c r="BN4245" s="99"/>
      <c r="BO4245" s="123"/>
      <c r="BP4245" s="123"/>
      <c r="BQ4245" s="42"/>
      <c r="BR4245" s="96"/>
    </row>
    <row r="4246" spans="1:70" ht="30" hidden="1" customHeight="1" x14ac:dyDescent="0.35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 t="s">
        <v>108</v>
      </c>
      <c r="BM4246" s="98"/>
      <c r="BN4246" s="99"/>
      <c r="BO4246" s="123"/>
      <c r="BP4246" s="123"/>
      <c r="BQ4246" s="42"/>
      <c r="BR4246" s="96"/>
    </row>
    <row r="4247" spans="1:70" ht="30" hidden="1" customHeight="1" x14ac:dyDescent="0.35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 t="s">
        <v>108</v>
      </c>
      <c r="BM4247" s="98"/>
      <c r="BN4247" s="99"/>
      <c r="BO4247" s="123"/>
      <c r="BP4247" s="123"/>
      <c r="BQ4247" s="42"/>
      <c r="BR4247" s="96"/>
    </row>
    <row r="4248" spans="1:70" ht="30" hidden="1" customHeight="1" x14ac:dyDescent="0.35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 t="s">
        <v>108</v>
      </c>
      <c r="BM4248" s="98"/>
      <c r="BN4248" s="99"/>
      <c r="BO4248" s="123"/>
      <c r="BP4248" s="123"/>
      <c r="BQ4248" s="42"/>
      <c r="BR4248" s="96"/>
    </row>
    <row r="4249" spans="1:70" ht="30" hidden="1" customHeight="1" x14ac:dyDescent="0.35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 t="s">
        <v>108</v>
      </c>
      <c r="BM4249" s="98"/>
      <c r="BN4249" s="99"/>
      <c r="BO4249" s="123"/>
      <c r="BP4249" s="123"/>
      <c r="BQ4249" s="42"/>
      <c r="BR4249" s="96"/>
    </row>
    <row r="4250" spans="1:70" ht="30" hidden="1" customHeight="1" x14ac:dyDescent="0.35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 t="s">
        <v>108</v>
      </c>
      <c r="BM4250" s="98"/>
      <c r="BN4250" s="99"/>
      <c r="BO4250" s="123"/>
      <c r="BP4250" s="123"/>
      <c r="BQ4250" s="42"/>
      <c r="BR4250" s="96"/>
    </row>
    <row r="4251" spans="1:70" ht="30" hidden="1" customHeight="1" x14ac:dyDescent="0.35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 t="s">
        <v>108</v>
      </c>
      <c r="BM4251" s="98"/>
      <c r="BN4251" s="99"/>
      <c r="BO4251" s="123"/>
      <c r="BP4251" s="123"/>
      <c r="BQ4251" s="42"/>
      <c r="BR4251" s="96"/>
    </row>
    <row r="4252" spans="1:70" ht="30" hidden="1" customHeight="1" x14ac:dyDescent="0.35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 t="s">
        <v>108</v>
      </c>
      <c r="BM4252" s="98"/>
      <c r="BN4252" s="99"/>
      <c r="BO4252" s="123"/>
      <c r="BP4252" s="123"/>
      <c r="BQ4252" s="42"/>
      <c r="BR4252" s="96"/>
    </row>
    <row r="4253" spans="1:70" ht="30" hidden="1" customHeight="1" x14ac:dyDescent="0.35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 t="s">
        <v>108</v>
      </c>
      <c r="BM4253" s="98"/>
      <c r="BN4253" s="99"/>
      <c r="BO4253" s="123"/>
      <c r="BP4253" s="123"/>
      <c r="BQ4253" s="42"/>
      <c r="BR4253" s="96"/>
    </row>
    <row r="4254" spans="1:70" ht="30" hidden="1" customHeight="1" x14ac:dyDescent="0.35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 t="s">
        <v>108</v>
      </c>
      <c r="BM4254" s="98"/>
      <c r="BN4254" s="99"/>
      <c r="BO4254" s="123"/>
      <c r="BP4254" s="123"/>
      <c r="BQ4254" s="42"/>
      <c r="BR4254" s="96"/>
    </row>
    <row r="4255" spans="1:70" ht="30" hidden="1" customHeight="1" x14ac:dyDescent="0.35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 t="s">
        <v>108</v>
      </c>
      <c r="BM4255" s="98"/>
      <c r="BN4255" s="99"/>
      <c r="BO4255" s="123"/>
      <c r="BP4255" s="123"/>
      <c r="BQ4255" s="42"/>
      <c r="BR4255" s="96"/>
    </row>
    <row r="4256" spans="1:70" ht="30" hidden="1" customHeight="1" x14ac:dyDescent="0.35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 t="s">
        <v>108</v>
      </c>
      <c r="BM4256" s="98"/>
      <c r="BN4256" s="99"/>
      <c r="BO4256" s="123"/>
      <c r="BP4256" s="123"/>
      <c r="BQ4256" s="42"/>
      <c r="BR4256" s="96"/>
    </row>
    <row r="4257" spans="1:70" ht="30" hidden="1" customHeight="1" x14ac:dyDescent="0.35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 t="s">
        <v>108</v>
      </c>
      <c r="BM4257" s="98"/>
      <c r="BN4257" s="99"/>
      <c r="BO4257" s="123"/>
      <c r="BP4257" s="123"/>
      <c r="BQ4257" s="42"/>
      <c r="BR4257" s="96"/>
    </row>
    <row r="4258" spans="1:70" ht="30" hidden="1" customHeight="1" x14ac:dyDescent="0.35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 t="s">
        <v>108</v>
      </c>
      <c r="BM4258" s="98"/>
      <c r="BN4258" s="99"/>
      <c r="BO4258" s="123"/>
      <c r="BP4258" s="123"/>
      <c r="BQ4258" s="42"/>
      <c r="BR4258" s="96"/>
    </row>
    <row r="4259" spans="1:70" ht="30" hidden="1" customHeight="1" x14ac:dyDescent="0.35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 t="s">
        <v>108</v>
      </c>
      <c r="BM4259" s="98"/>
      <c r="BN4259" s="99"/>
      <c r="BO4259" s="123"/>
      <c r="BP4259" s="123"/>
      <c r="BQ4259" s="42"/>
      <c r="BR4259" s="96"/>
    </row>
    <row r="4260" spans="1:70" ht="30" hidden="1" customHeight="1" x14ac:dyDescent="0.35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 t="s">
        <v>108</v>
      </c>
      <c r="BM4260" s="98"/>
      <c r="BN4260" s="99"/>
      <c r="BO4260" s="123"/>
      <c r="BP4260" s="123"/>
      <c r="BQ4260" s="42"/>
      <c r="BR4260" s="96"/>
    </row>
    <row r="4261" spans="1:70" ht="30" hidden="1" customHeight="1" x14ac:dyDescent="0.35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 t="s">
        <v>108</v>
      </c>
      <c r="BM4261" s="98"/>
      <c r="BN4261" s="99"/>
      <c r="BO4261" s="123"/>
      <c r="BP4261" s="123"/>
      <c r="BQ4261" s="42"/>
      <c r="BR4261" s="96"/>
    </row>
    <row r="4262" spans="1:70" ht="30" hidden="1" customHeight="1" x14ac:dyDescent="0.35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 t="s">
        <v>108</v>
      </c>
      <c r="BM4262" s="98"/>
      <c r="BN4262" s="99"/>
      <c r="BO4262" s="123"/>
      <c r="BP4262" s="123"/>
      <c r="BQ4262" s="42"/>
      <c r="BR4262" s="96"/>
    </row>
    <row r="4263" spans="1:70" ht="30" hidden="1" customHeight="1" x14ac:dyDescent="0.35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 t="s">
        <v>108</v>
      </c>
      <c r="BM4263" s="98"/>
      <c r="BN4263" s="99"/>
      <c r="BO4263" s="123"/>
      <c r="BP4263" s="123"/>
      <c r="BQ4263" s="42"/>
      <c r="BR4263" s="96"/>
    </row>
    <row r="4264" spans="1:70" ht="30" hidden="1" customHeight="1" x14ac:dyDescent="0.35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 t="s">
        <v>108</v>
      </c>
      <c r="BM4264" s="98"/>
      <c r="BN4264" s="99"/>
      <c r="BO4264" s="123"/>
      <c r="BP4264" s="123"/>
      <c r="BQ4264" s="42"/>
      <c r="BR4264" s="96"/>
    </row>
    <row r="4265" spans="1:70" ht="30" hidden="1" customHeight="1" x14ac:dyDescent="0.35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 t="s">
        <v>108</v>
      </c>
      <c r="BM4265" s="98"/>
      <c r="BN4265" s="99"/>
      <c r="BO4265" s="123"/>
      <c r="BP4265" s="123"/>
      <c r="BQ4265" s="42"/>
      <c r="BR4265" s="96"/>
    </row>
    <row r="4266" spans="1:70" ht="30" hidden="1" customHeight="1" x14ac:dyDescent="0.35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 t="s">
        <v>108</v>
      </c>
      <c r="BM4266" s="98"/>
      <c r="BN4266" s="99"/>
      <c r="BO4266" s="123"/>
      <c r="BP4266" s="123"/>
      <c r="BQ4266" s="42"/>
      <c r="BR4266" s="96"/>
    </row>
    <row r="4267" spans="1:70" ht="30" hidden="1" customHeight="1" x14ac:dyDescent="0.35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 t="s">
        <v>108</v>
      </c>
      <c r="BM4267" s="98"/>
      <c r="BN4267" s="99"/>
      <c r="BO4267" s="123"/>
      <c r="BP4267" s="123"/>
      <c r="BQ4267" s="42"/>
      <c r="BR4267" s="96"/>
    </row>
    <row r="4268" spans="1:70" ht="30" hidden="1" customHeight="1" x14ac:dyDescent="0.35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 t="s">
        <v>108</v>
      </c>
      <c r="BM4268" s="98"/>
      <c r="BN4268" s="99"/>
      <c r="BO4268" s="123"/>
      <c r="BP4268" s="123"/>
      <c r="BQ4268" s="42"/>
      <c r="BR4268" s="96"/>
    </row>
    <row r="4269" spans="1:70" ht="30" hidden="1" customHeight="1" x14ac:dyDescent="0.35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 t="s">
        <v>108</v>
      </c>
      <c r="BM4269" s="98"/>
      <c r="BN4269" s="99"/>
      <c r="BO4269" s="123"/>
      <c r="BP4269" s="123"/>
      <c r="BQ4269" s="42"/>
      <c r="BR4269" s="96"/>
    </row>
    <row r="4270" spans="1:70" ht="30" hidden="1" customHeight="1" x14ac:dyDescent="0.35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 t="s">
        <v>108</v>
      </c>
      <c r="BM4270" s="98"/>
      <c r="BN4270" s="99"/>
      <c r="BO4270" s="123"/>
      <c r="BP4270" s="123"/>
      <c r="BQ4270" s="42"/>
      <c r="BR4270" s="96"/>
    </row>
    <row r="4271" spans="1:70" ht="30" hidden="1" customHeight="1" x14ac:dyDescent="0.35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 t="s">
        <v>108</v>
      </c>
      <c r="BM4271" s="98"/>
      <c r="BN4271" s="99"/>
      <c r="BO4271" s="123"/>
      <c r="BP4271" s="123"/>
      <c r="BQ4271" s="42"/>
      <c r="BR4271" s="96"/>
    </row>
    <row r="4272" spans="1:70" ht="30" hidden="1" customHeight="1" x14ac:dyDescent="0.35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 t="s">
        <v>108</v>
      </c>
      <c r="BM4272" s="98"/>
      <c r="BN4272" s="99"/>
      <c r="BO4272" s="123"/>
      <c r="BP4272" s="123"/>
      <c r="BQ4272" s="42"/>
      <c r="BR4272" s="96"/>
    </row>
    <row r="4273" spans="1:70" ht="30" hidden="1" customHeight="1" x14ac:dyDescent="0.35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 t="s">
        <v>108</v>
      </c>
      <c r="BM4273" s="98"/>
      <c r="BN4273" s="99"/>
      <c r="BO4273" s="123"/>
      <c r="BP4273" s="123"/>
      <c r="BQ4273" s="42"/>
      <c r="BR4273" s="96"/>
    </row>
    <row r="4274" spans="1:70" ht="30" hidden="1" customHeight="1" x14ac:dyDescent="0.35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 t="s">
        <v>108</v>
      </c>
      <c r="BM4274" s="98"/>
      <c r="BN4274" s="99"/>
      <c r="BO4274" s="123"/>
      <c r="BP4274" s="123"/>
      <c r="BQ4274" s="42"/>
      <c r="BR4274" s="96"/>
    </row>
    <row r="4275" spans="1:70" ht="30" hidden="1" customHeight="1" x14ac:dyDescent="0.35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 t="s">
        <v>108</v>
      </c>
      <c r="BM4275" s="98"/>
      <c r="BN4275" s="99"/>
      <c r="BO4275" s="123"/>
      <c r="BP4275" s="123"/>
      <c r="BQ4275" s="42"/>
      <c r="BR4275" s="96"/>
    </row>
    <row r="4276" spans="1:70" ht="30" hidden="1" customHeight="1" x14ac:dyDescent="0.35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 t="s">
        <v>108</v>
      </c>
      <c r="BM4276" s="98"/>
      <c r="BN4276" s="99"/>
      <c r="BO4276" s="123"/>
      <c r="BP4276" s="123"/>
      <c r="BQ4276" s="42"/>
      <c r="BR4276" s="96"/>
    </row>
    <row r="4277" spans="1:70" ht="30" hidden="1" customHeight="1" x14ac:dyDescent="0.35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 t="s">
        <v>108</v>
      </c>
      <c r="BM4277" s="98"/>
      <c r="BN4277" s="99"/>
      <c r="BO4277" s="123"/>
      <c r="BP4277" s="123"/>
      <c r="BQ4277" s="42"/>
      <c r="BR4277" s="96"/>
    </row>
    <row r="4278" spans="1:70" ht="30" hidden="1" customHeight="1" x14ac:dyDescent="0.35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 t="s">
        <v>108</v>
      </c>
      <c r="BM4278" s="98"/>
      <c r="BN4278" s="99"/>
      <c r="BO4278" s="123"/>
      <c r="BP4278" s="123"/>
      <c r="BQ4278" s="42"/>
      <c r="BR4278" s="96"/>
    </row>
    <row r="4279" spans="1:70" ht="30" hidden="1" customHeight="1" x14ac:dyDescent="0.35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 t="s">
        <v>108</v>
      </c>
      <c r="BM4279" s="98"/>
      <c r="BN4279" s="99"/>
      <c r="BO4279" s="123"/>
      <c r="BP4279" s="123"/>
      <c r="BQ4279" s="42"/>
      <c r="BR4279" s="96"/>
    </row>
    <row r="4280" spans="1:70" ht="30" hidden="1" customHeight="1" x14ac:dyDescent="0.35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 t="s">
        <v>108</v>
      </c>
      <c r="BM4280" s="98"/>
      <c r="BN4280" s="99"/>
      <c r="BO4280" s="123"/>
      <c r="BP4280" s="123"/>
      <c r="BQ4280" s="42"/>
      <c r="BR4280" s="96"/>
    </row>
    <row r="4281" spans="1:70" ht="30" hidden="1" customHeight="1" x14ac:dyDescent="0.35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 t="s">
        <v>108</v>
      </c>
      <c r="BM4281" s="98"/>
      <c r="BN4281" s="99"/>
      <c r="BO4281" s="123"/>
      <c r="BP4281" s="123"/>
      <c r="BQ4281" s="42"/>
      <c r="BR4281" s="96"/>
    </row>
    <row r="4282" spans="1:70" ht="30" hidden="1" customHeight="1" x14ac:dyDescent="0.35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 t="s">
        <v>108</v>
      </c>
      <c r="BM4282" s="98"/>
      <c r="BN4282" s="99"/>
      <c r="BO4282" s="123"/>
      <c r="BP4282" s="123"/>
      <c r="BQ4282" s="42"/>
      <c r="BR4282" s="96"/>
    </row>
    <row r="4283" spans="1:70" ht="30" hidden="1" customHeight="1" x14ac:dyDescent="0.35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 t="s">
        <v>108</v>
      </c>
      <c r="BM4283" s="98"/>
      <c r="BN4283" s="99"/>
      <c r="BO4283" s="123"/>
      <c r="BP4283" s="123"/>
      <c r="BQ4283" s="42"/>
      <c r="BR4283" s="96"/>
    </row>
    <row r="4284" spans="1:70" ht="30" hidden="1" customHeight="1" x14ac:dyDescent="0.35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 t="s">
        <v>108</v>
      </c>
      <c r="BM4284" s="98"/>
      <c r="BN4284" s="99"/>
      <c r="BO4284" s="123"/>
      <c r="BP4284" s="123"/>
      <c r="BQ4284" s="42"/>
      <c r="BR4284" s="96"/>
    </row>
    <row r="4285" spans="1:70" ht="30" hidden="1" customHeight="1" x14ac:dyDescent="0.35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 t="s">
        <v>108</v>
      </c>
      <c r="BM4285" s="98"/>
      <c r="BN4285" s="99"/>
      <c r="BO4285" s="123"/>
      <c r="BP4285" s="123"/>
      <c r="BQ4285" s="42"/>
      <c r="BR4285" s="96"/>
    </row>
    <row r="4286" spans="1:70" ht="30" hidden="1" customHeight="1" x14ac:dyDescent="0.35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 t="s">
        <v>108</v>
      </c>
      <c r="BM4286" s="98"/>
      <c r="BN4286" s="99"/>
      <c r="BO4286" s="123"/>
      <c r="BP4286" s="123"/>
      <c r="BQ4286" s="42"/>
      <c r="BR4286" s="96"/>
    </row>
    <row r="4287" spans="1:70" ht="30" hidden="1" customHeight="1" x14ac:dyDescent="0.35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 t="s">
        <v>108</v>
      </c>
      <c r="BM4287" s="98"/>
      <c r="BN4287" s="99"/>
      <c r="BO4287" s="123"/>
      <c r="BP4287" s="123"/>
      <c r="BQ4287" s="42"/>
      <c r="BR4287" s="96"/>
    </row>
    <row r="4288" spans="1:70" ht="30" hidden="1" customHeight="1" x14ac:dyDescent="0.35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 t="s">
        <v>108</v>
      </c>
      <c r="BM4288" s="98"/>
      <c r="BN4288" s="99"/>
      <c r="BO4288" s="123"/>
      <c r="BP4288" s="123"/>
      <c r="BQ4288" s="42"/>
      <c r="BR4288" s="96"/>
    </row>
    <row r="4289" spans="1:70" ht="30" hidden="1" customHeight="1" x14ac:dyDescent="0.35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 t="s">
        <v>108</v>
      </c>
      <c r="BM4289" s="98"/>
      <c r="BN4289" s="99"/>
      <c r="BO4289" s="123"/>
      <c r="BP4289" s="123"/>
      <c r="BQ4289" s="42"/>
      <c r="BR4289" s="96"/>
    </row>
    <row r="4290" spans="1:70" ht="30" hidden="1" customHeight="1" x14ac:dyDescent="0.35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 t="s">
        <v>108</v>
      </c>
      <c r="BM4290" s="98"/>
      <c r="BN4290" s="99"/>
      <c r="BO4290" s="123"/>
      <c r="BP4290" s="123"/>
      <c r="BQ4290" s="42"/>
      <c r="BR4290" s="96"/>
    </row>
    <row r="4291" spans="1:70" ht="30" hidden="1" customHeight="1" x14ac:dyDescent="0.35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 t="s">
        <v>108</v>
      </c>
      <c r="BM4291" s="98"/>
      <c r="BN4291" s="99"/>
      <c r="BO4291" s="123"/>
      <c r="BP4291" s="123"/>
      <c r="BQ4291" s="42"/>
      <c r="BR4291" s="96"/>
    </row>
    <row r="4292" spans="1:70" ht="30" hidden="1" customHeight="1" x14ac:dyDescent="0.35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 t="s">
        <v>108</v>
      </c>
      <c r="BM4292" s="98"/>
      <c r="BN4292" s="99"/>
      <c r="BO4292" s="123"/>
      <c r="BP4292" s="123"/>
      <c r="BQ4292" s="42"/>
      <c r="BR4292" s="96"/>
    </row>
    <row r="4293" spans="1:70" ht="30" hidden="1" customHeight="1" x14ac:dyDescent="0.35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 t="s">
        <v>108</v>
      </c>
      <c r="BM4293" s="98"/>
      <c r="BN4293" s="99"/>
      <c r="BO4293" s="123"/>
      <c r="BP4293" s="123"/>
      <c r="BQ4293" s="42"/>
      <c r="BR4293" s="96"/>
    </row>
    <row r="4294" spans="1:70" ht="30" hidden="1" customHeight="1" x14ac:dyDescent="0.35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 t="s">
        <v>108</v>
      </c>
      <c r="BM4294" s="98"/>
      <c r="BN4294" s="99"/>
      <c r="BO4294" s="123"/>
      <c r="BP4294" s="123"/>
      <c r="BQ4294" s="42"/>
      <c r="BR4294" s="96"/>
    </row>
    <row r="4295" spans="1:70" ht="30" hidden="1" customHeight="1" x14ac:dyDescent="0.35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 t="s">
        <v>108</v>
      </c>
      <c r="BM4295" s="98"/>
      <c r="BN4295" s="99"/>
      <c r="BO4295" s="123"/>
      <c r="BP4295" s="123"/>
      <c r="BQ4295" s="42"/>
      <c r="BR4295" s="96"/>
    </row>
    <row r="4296" spans="1:70" ht="30" hidden="1" customHeight="1" x14ac:dyDescent="0.35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 t="s">
        <v>108</v>
      </c>
      <c r="BM4296" s="98"/>
      <c r="BN4296" s="99"/>
      <c r="BO4296" s="123"/>
      <c r="BP4296" s="123"/>
      <c r="BQ4296" s="42"/>
      <c r="BR4296" s="96"/>
    </row>
    <row r="4297" spans="1:70" ht="30" hidden="1" customHeight="1" x14ac:dyDescent="0.35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 t="s">
        <v>108</v>
      </c>
      <c r="BM4297" s="98"/>
      <c r="BN4297" s="99"/>
      <c r="BO4297" s="123"/>
      <c r="BP4297" s="123"/>
      <c r="BQ4297" s="42"/>
      <c r="BR4297" s="96"/>
    </row>
    <row r="4298" spans="1:70" ht="30" hidden="1" customHeight="1" x14ac:dyDescent="0.35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 t="s">
        <v>108</v>
      </c>
      <c r="BM4298" s="98"/>
      <c r="BN4298" s="99"/>
      <c r="BO4298" s="123"/>
      <c r="BP4298" s="123"/>
      <c r="BQ4298" s="42"/>
      <c r="BR4298" s="96"/>
    </row>
    <row r="4299" spans="1:70" ht="30" hidden="1" customHeight="1" x14ac:dyDescent="0.35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 t="s">
        <v>108</v>
      </c>
      <c r="BM4299" s="98"/>
      <c r="BN4299" s="99"/>
      <c r="BO4299" s="123"/>
      <c r="BP4299" s="123"/>
      <c r="BQ4299" s="42"/>
      <c r="BR4299" s="96"/>
    </row>
    <row r="4300" spans="1:70" ht="30" hidden="1" customHeight="1" x14ac:dyDescent="0.35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 t="s">
        <v>108</v>
      </c>
      <c r="BM4300" s="98"/>
      <c r="BN4300" s="99"/>
      <c r="BO4300" s="123"/>
      <c r="BP4300" s="123"/>
      <c r="BQ4300" s="42"/>
      <c r="BR4300" s="96"/>
    </row>
    <row r="4301" spans="1:70" ht="30" hidden="1" customHeight="1" x14ac:dyDescent="0.35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 t="s">
        <v>108</v>
      </c>
      <c r="BM4301" s="98"/>
      <c r="BN4301" s="99"/>
      <c r="BO4301" s="123"/>
      <c r="BP4301" s="123"/>
      <c r="BQ4301" s="42"/>
      <c r="BR4301" s="96"/>
    </row>
    <row r="4302" spans="1:70" ht="30" hidden="1" customHeight="1" x14ac:dyDescent="0.35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 t="s">
        <v>108</v>
      </c>
      <c r="BM4302" s="98"/>
      <c r="BN4302" s="99"/>
      <c r="BO4302" s="123"/>
      <c r="BP4302" s="123"/>
      <c r="BQ4302" s="42"/>
      <c r="BR4302" s="96"/>
    </row>
    <row r="4303" spans="1:70" ht="30" hidden="1" customHeight="1" x14ac:dyDescent="0.35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 t="s">
        <v>108</v>
      </c>
      <c r="BM4303" s="98"/>
      <c r="BN4303" s="99"/>
      <c r="BO4303" s="123"/>
      <c r="BP4303" s="123"/>
      <c r="BQ4303" s="42"/>
      <c r="BR4303" s="96"/>
    </row>
    <row r="4304" spans="1:70" ht="30" hidden="1" customHeight="1" x14ac:dyDescent="0.35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 t="s">
        <v>108</v>
      </c>
      <c r="BM4304" s="98"/>
      <c r="BN4304" s="99"/>
      <c r="BO4304" s="123"/>
      <c r="BP4304" s="123"/>
      <c r="BQ4304" s="42"/>
      <c r="BR4304" s="96"/>
    </row>
    <row r="4305" spans="1:70" ht="30" hidden="1" customHeight="1" x14ac:dyDescent="0.35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 t="s">
        <v>108</v>
      </c>
      <c r="BM4305" s="98"/>
      <c r="BN4305" s="99"/>
      <c r="BO4305" s="123"/>
      <c r="BP4305" s="123"/>
      <c r="BQ4305" s="42"/>
      <c r="BR4305" s="96"/>
    </row>
    <row r="4306" spans="1:70" ht="30" hidden="1" customHeight="1" x14ac:dyDescent="0.35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 t="s">
        <v>108</v>
      </c>
      <c r="BM4306" s="98"/>
      <c r="BN4306" s="99"/>
      <c r="BO4306" s="123"/>
      <c r="BP4306" s="123"/>
      <c r="BQ4306" s="42"/>
      <c r="BR4306" s="96"/>
    </row>
    <row r="4307" spans="1:70" ht="30" hidden="1" customHeight="1" x14ac:dyDescent="0.35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 t="s">
        <v>108</v>
      </c>
      <c r="BM4307" s="98"/>
      <c r="BN4307" s="99"/>
      <c r="BO4307" s="123"/>
      <c r="BP4307" s="123"/>
      <c r="BQ4307" s="42"/>
      <c r="BR4307" s="96"/>
    </row>
    <row r="4308" spans="1:70" ht="30" hidden="1" customHeight="1" x14ac:dyDescent="0.35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 t="s">
        <v>108</v>
      </c>
      <c r="BM4308" s="98"/>
      <c r="BN4308" s="99"/>
      <c r="BO4308" s="123"/>
      <c r="BP4308" s="123"/>
      <c r="BQ4308" s="42"/>
      <c r="BR4308" s="96"/>
    </row>
    <row r="4309" spans="1:70" ht="30" hidden="1" customHeight="1" x14ac:dyDescent="0.35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 t="s">
        <v>108</v>
      </c>
      <c r="BM4309" s="98"/>
      <c r="BN4309" s="99"/>
      <c r="BO4309" s="123"/>
      <c r="BP4309" s="123"/>
      <c r="BQ4309" s="42"/>
      <c r="BR4309" s="96"/>
    </row>
    <row r="4310" spans="1:70" ht="30" hidden="1" customHeight="1" x14ac:dyDescent="0.35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 t="s">
        <v>108</v>
      </c>
      <c r="BM4310" s="98"/>
      <c r="BN4310" s="99"/>
      <c r="BO4310" s="123"/>
      <c r="BP4310" s="123"/>
      <c r="BQ4310" s="42"/>
      <c r="BR4310" s="96"/>
    </row>
    <row r="4311" spans="1:70" ht="30" hidden="1" customHeight="1" x14ac:dyDescent="0.35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 t="s">
        <v>108</v>
      </c>
      <c r="BM4311" s="98"/>
      <c r="BN4311" s="99"/>
      <c r="BO4311" s="123"/>
      <c r="BP4311" s="123"/>
      <c r="BQ4311" s="42"/>
      <c r="BR4311" s="96"/>
    </row>
    <row r="4312" spans="1:70" ht="30" hidden="1" customHeight="1" x14ac:dyDescent="0.35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 t="s">
        <v>108</v>
      </c>
      <c r="BM4312" s="98"/>
      <c r="BN4312" s="99"/>
      <c r="BO4312" s="123"/>
      <c r="BP4312" s="123"/>
      <c r="BQ4312" s="42"/>
      <c r="BR4312" s="96"/>
    </row>
    <row r="4313" spans="1:70" ht="30" hidden="1" customHeight="1" x14ac:dyDescent="0.35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 t="s">
        <v>108</v>
      </c>
      <c r="BM4313" s="98"/>
      <c r="BN4313" s="99"/>
      <c r="BO4313" s="123"/>
      <c r="BP4313" s="123"/>
      <c r="BQ4313" s="42"/>
      <c r="BR4313" s="96"/>
    </row>
    <row r="4314" spans="1:70" ht="30" hidden="1" customHeight="1" x14ac:dyDescent="0.35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 t="s">
        <v>108</v>
      </c>
      <c r="BM4314" s="98"/>
      <c r="BN4314" s="99"/>
      <c r="BO4314" s="123"/>
      <c r="BP4314" s="123"/>
      <c r="BQ4314" s="42"/>
      <c r="BR4314" s="96"/>
    </row>
    <row r="4315" spans="1:70" ht="30" hidden="1" customHeight="1" x14ac:dyDescent="0.35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 t="s">
        <v>108</v>
      </c>
      <c r="BM4315" s="98"/>
      <c r="BN4315" s="99"/>
      <c r="BO4315" s="123"/>
      <c r="BP4315" s="123"/>
      <c r="BQ4315" s="42"/>
      <c r="BR4315" s="96"/>
    </row>
    <row r="4316" spans="1:70" ht="30" hidden="1" customHeight="1" x14ac:dyDescent="0.35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 t="s">
        <v>108</v>
      </c>
      <c r="BM4316" s="98"/>
      <c r="BN4316" s="99"/>
      <c r="BO4316" s="123"/>
      <c r="BP4316" s="123"/>
      <c r="BQ4316" s="42"/>
      <c r="BR4316" s="96"/>
    </row>
    <row r="4317" spans="1:70" ht="30" hidden="1" customHeight="1" x14ac:dyDescent="0.35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 t="s">
        <v>108</v>
      </c>
      <c r="BM4317" s="98"/>
      <c r="BN4317" s="99"/>
      <c r="BO4317" s="123"/>
      <c r="BP4317" s="123"/>
      <c r="BQ4317" s="42"/>
      <c r="BR4317" s="96"/>
    </row>
    <row r="4318" spans="1:70" ht="30" hidden="1" customHeight="1" x14ac:dyDescent="0.35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 t="s">
        <v>108</v>
      </c>
      <c r="BM4318" s="98"/>
      <c r="BN4318" s="99"/>
      <c r="BO4318" s="123"/>
      <c r="BP4318" s="123"/>
      <c r="BQ4318" s="42"/>
      <c r="BR4318" s="96"/>
    </row>
    <row r="4319" spans="1:70" ht="30" hidden="1" customHeight="1" x14ac:dyDescent="0.35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 t="s">
        <v>108</v>
      </c>
      <c r="BM4319" s="98"/>
      <c r="BN4319" s="99"/>
      <c r="BO4319" s="123"/>
      <c r="BP4319" s="123"/>
      <c r="BQ4319" s="42"/>
      <c r="BR4319" s="96"/>
    </row>
    <row r="4320" spans="1:70" ht="30" hidden="1" customHeight="1" x14ac:dyDescent="0.35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 t="s">
        <v>108</v>
      </c>
      <c r="BM4320" s="98"/>
      <c r="BN4320" s="99"/>
      <c r="BO4320" s="123"/>
      <c r="BP4320" s="123"/>
      <c r="BQ4320" s="42"/>
      <c r="BR4320" s="96"/>
    </row>
    <row r="4321" spans="1:70" ht="30" hidden="1" customHeight="1" x14ac:dyDescent="0.35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 t="s">
        <v>108</v>
      </c>
      <c r="BM4321" s="98"/>
      <c r="BN4321" s="99"/>
      <c r="BO4321" s="123"/>
      <c r="BP4321" s="123"/>
      <c r="BQ4321" s="42"/>
      <c r="BR4321" s="96"/>
    </row>
    <row r="4322" spans="1:70" ht="30" hidden="1" customHeight="1" x14ac:dyDescent="0.35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 t="s">
        <v>108</v>
      </c>
      <c r="BM4322" s="98"/>
      <c r="BN4322" s="99"/>
      <c r="BO4322" s="123"/>
      <c r="BP4322" s="123"/>
      <c r="BQ4322" s="42"/>
      <c r="BR4322" s="96"/>
    </row>
    <row r="4323" spans="1:70" ht="30" hidden="1" customHeight="1" x14ac:dyDescent="0.35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 t="s">
        <v>108</v>
      </c>
      <c r="BM4323" s="98"/>
      <c r="BN4323" s="99"/>
      <c r="BO4323" s="123"/>
      <c r="BP4323" s="123"/>
      <c r="BQ4323" s="42"/>
      <c r="BR4323" s="96"/>
    </row>
    <row r="4324" spans="1:70" ht="30" hidden="1" customHeight="1" x14ac:dyDescent="0.35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 t="s">
        <v>108</v>
      </c>
      <c r="BM4324" s="98"/>
      <c r="BN4324" s="99"/>
      <c r="BO4324" s="123"/>
      <c r="BP4324" s="123"/>
      <c r="BQ4324" s="42"/>
      <c r="BR4324" s="96"/>
    </row>
    <row r="4325" spans="1:70" ht="30" hidden="1" customHeight="1" x14ac:dyDescent="0.35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 t="s">
        <v>108</v>
      </c>
      <c r="BM4325" s="98"/>
      <c r="BN4325" s="99"/>
      <c r="BO4325" s="123"/>
      <c r="BP4325" s="123"/>
      <c r="BQ4325" s="42"/>
      <c r="BR4325" s="96"/>
    </row>
    <row r="4326" spans="1:70" ht="30" hidden="1" customHeight="1" x14ac:dyDescent="0.35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 t="s">
        <v>108</v>
      </c>
      <c r="BM4326" s="98"/>
      <c r="BN4326" s="99"/>
      <c r="BO4326" s="123"/>
      <c r="BP4326" s="123"/>
      <c r="BQ4326" s="42"/>
      <c r="BR4326" s="96"/>
    </row>
    <row r="4327" spans="1:70" ht="30" hidden="1" customHeight="1" x14ac:dyDescent="0.35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 t="s">
        <v>108</v>
      </c>
      <c r="BM4327" s="98"/>
      <c r="BN4327" s="99"/>
      <c r="BO4327" s="123"/>
      <c r="BP4327" s="123"/>
      <c r="BQ4327" s="42"/>
      <c r="BR4327" s="96"/>
    </row>
    <row r="4328" spans="1:70" ht="30" hidden="1" customHeight="1" x14ac:dyDescent="0.35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 t="s">
        <v>108</v>
      </c>
      <c r="BM4328" s="98"/>
      <c r="BN4328" s="99"/>
      <c r="BO4328" s="123"/>
      <c r="BP4328" s="123"/>
      <c r="BQ4328" s="42"/>
      <c r="BR4328" s="96"/>
    </row>
    <row r="4329" spans="1:70" ht="30" hidden="1" customHeight="1" x14ac:dyDescent="0.35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 t="s">
        <v>108</v>
      </c>
      <c r="BM4329" s="98"/>
      <c r="BN4329" s="99"/>
      <c r="BO4329" s="123"/>
      <c r="BP4329" s="123"/>
      <c r="BQ4329" s="42"/>
      <c r="BR4329" s="96"/>
    </row>
    <row r="4330" spans="1:70" ht="30" hidden="1" customHeight="1" x14ac:dyDescent="0.35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 t="s">
        <v>108</v>
      </c>
      <c r="BM4330" s="98"/>
      <c r="BN4330" s="99"/>
      <c r="BO4330" s="123"/>
      <c r="BP4330" s="123"/>
      <c r="BQ4330" s="42"/>
      <c r="BR4330" s="96"/>
    </row>
    <row r="4331" spans="1:70" ht="30" hidden="1" customHeight="1" x14ac:dyDescent="0.35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 t="s">
        <v>108</v>
      </c>
      <c r="BM4331" s="98"/>
      <c r="BN4331" s="99"/>
      <c r="BO4331" s="123"/>
      <c r="BP4331" s="123"/>
      <c r="BQ4331" s="42"/>
      <c r="BR4331" s="96"/>
    </row>
    <row r="4332" spans="1:70" ht="30" hidden="1" customHeight="1" x14ac:dyDescent="0.35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 t="s">
        <v>108</v>
      </c>
      <c r="BM4332" s="98"/>
      <c r="BN4332" s="99"/>
      <c r="BO4332" s="123"/>
      <c r="BP4332" s="123"/>
      <c r="BQ4332" s="42"/>
      <c r="BR4332" s="96"/>
    </row>
    <row r="4333" spans="1:70" ht="30" hidden="1" customHeight="1" x14ac:dyDescent="0.35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 t="s">
        <v>108</v>
      </c>
      <c r="BM4333" s="98"/>
      <c r="BN4333" s="99"/>
      <c r="BO4333" s="123"/>
      <c r="BP4333" s="123"/>
      <c r="BQ4333" s="42"/>
      <c r="BR4333" s="96"/>
    </row>
    <row r="4334" spans="1:70" ht="30" hidden="1" customHeight="1" x14ac:dyDescent="0.35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 t="s">
        <v>108</v>
      </c>
      <c r="BM4334" s="98"/>
      <c r="BN4334" s="99"/>
      <c r="BO4334" s="123"/>
      <c r="BP4334" s="123"/>
      <c r="BQ4334" s="42"/>
      <c r="BR4334" s="96"/>
    </row>
    <row r="4335" spans="1:70" ht="30" hidden="1" customHeight="1" x14ac:dyDescent="0.35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 t="s">
        <v>108</v>
      </c>
      <c r="BM4335" s="98"/>
      <c r="BN4335" s="99"/>
      <c r="BO4335" s="123"/>
      <c r="BP4335" s="123"/>
      <c r="BQ4335" s="42"/>
      <c r="BR4335" s="96"/>
    </row>
    <row r="4336" spans="1:70" ht="30" hidden="1" customHeight="1" x14ac:dyDescent="0.35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 t="s">
        <v>108</v>
      </c>
      <c r="BM4336" s="98"/>
      <c r="BN4336" s="99"/>
      <c r="BO4336" s="123"/>
      <c r="BP4336" s="123"/>
      <c r="BQ4336" s="42"/>
      <c r="BR4336" s="96"/>
    </row>
    <row r="4337" spans="1:70" ht="30" hidden="1" customHeight="1" x14ac:dyDescent="0.35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 t="s">
        <v>108</v>
      </c>
      <c r="BM4337" s="98"/>
      <c r="BN4337" s="99"/>
      <c r="BO4337" s="123"/>
      <c r="BP4337" s="123"/>
      <c r="BQ4337" s="42"/>
      <c r="BR4337" s="96"/>
    </row>
    <row r="4338" spans="1:70" ht="30" hidden="1" customHeight="1" x14ac:dyDescent="0.35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 t="s">
        <v>108</v>
      </c>
      <c r="BM4338" s="98"/>
      <c r="BN4338" s="99"/>
      <c r="BO4338" s="123"/>
      <c r="BP4338" s="123"/>
      <c r="BQ4338" s="42"/>
      <c r="BR4338" s="96"/>
    </row>
    <row r="4339" spans="1:70" ht="30" hidden="1" customHeight="1" x14ac:dyDescent="0.35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 t="s">
        <v>108</v>
      </c>
      <c r="BM4339" s="98"/>
      <c r="BN4339" s="99"/>
      <c r="BO4339" s="123"/>
      <c r="BP4339" s="123"/>
      <c r="BQ4339" s="42"/>
      <c r="BR4339" s="96"/>
    </row>
    <row r="4340" spans="1:70" ht="30" hidden="1" customHeight="1" x14ac:dyDescent="0.35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 t="s">
        <v>108</v>
      </c>
      <c r="BM4340" s="98"/>
      <c r="BN4340" s="99"/>
      <c r="BO4340" s="123"/>
      <c r="BP4340" s="123"/>
      <c r="BQ4340" s="42"/>
      <c r="BR4340" s="96"/>
    </row>
    <row r="4341" spans="1:70" ht="30" hidden="1" customHeight="1" x14ac:dyDescent="0.35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 t="s">
        <v>108</v>
      </c>
      <c r="BM4341" s="98"/>
      <c r="BN4341" s="99"/>
      <c r="BO4341" s="123"/>
      <c r="BP4341" s="123"/>
      <c r="BQ4341" s="42"/>
      <c r="BR4341" s="96"/>
    </row>
    <row r="4342" spans="1:70" ht="30" hidden="1" customHeight="1" x14ac:dyDescent="0.35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 t="s">
        <v>108</v>
      </c>
      <c r="BM4342" s="98"/>
      <c r="BN4342" s="99"/>
      <c r="BO4342" s="123"/>
      <c r="BP4342" s="123"/>
      <c r="BQ4342" s="42"/>
      <c r="BR4342" s="96"/>
    </row>
    <row r="4343" spans="1:70" ht="30" hidden="1" customHeight="1" x14ac:dyDescent="0.35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 t="s">
        <v>108</v>
      </c>
      <c r="BM4343" s="98"/>
      <c r="BN4343" s="99"/>
      <c r="BO4343" s="123"/>
      <c r="BP4343" s="123"/>
      <c r="BQ4343" s="42"/>
      <c r="BR4343" s="96"/>
    </row>
    <row r="4344" spans="1:70" ht="30" hidden="1" customHeight="1" x14ac:dyDescent="0.35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 t="s">
        <v>108</v>
      </c>
      <c r="BM4344" s="98"/>
      <c r="BN4344" s="99"/>
      <c r="BO4344" s="123"/>
      <c r="BP4344" s="123"/>
      <c r="BQ4344" s="42"/>
      <c r="BR4344" s="96"/>
    </row>
    <row r="4345" spans="1:70" ht="30" hidden="1" customHeight="1" x14ac:dyDescent="0.35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 t="s">
        <v>108</v>
      </c>
      <c r="BM4345" s="98"/>
      <c r="BN4345" s="99"/>
      <c r="BO4345" s="123"/>
      <c r="BP4345" s="123"/>
      <c r="BQ4345" s="42"/>
      <c r="BR4345" s="96"/>
    </row>
    <row r="4346" spans="1:70" ht="30" hidden="1" customHeight="1" x14ac:dyDescent="0.35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 t="s">
        <v>108</v>
      </c>
      <c r="BM4346" s="98"/>
      <c r="BN4346" s="99"/>
      <c r="BO4346" s="123"/>
      <c r="BP4346" s="123"/>
      <c r="BQ4346" s="42"/>
      <c r="BR4346" s="96"/>
    </row>
    <row r="4347" spans="1:70" ht="30" hidden="1" customHeight="1" x14ac:dyDescent="0.35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 t="s">
        <v>108</v>
      </c>
      <c r="BM4347" s="98"/>
      <c r="BN4347" s="99"/>
      <c r="BO4347" s="123"/>
      <c r="BP4347" s="123"/>
      <c r="BQ4347" s="42"/>
      <c r="BR4347" s="96"/>
    </row>
    <row r="4348" spans="1:70" ht="30" hidden="1" customHeight="1" x14ac:dyDescent="0.35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 t="s">
        <v>108</v>
      </c>
      <c r="BM4348" s="98"/>
      <c r="BN4348" s="99"/>
      <c r="BO4348" s="123"/>
      <c r="BP4348" s="123"/>
      <c r="BQ4348" s="42"/>
      <c r="BR4348" s="96"/>
    </row>
    <row r="4349" spans="1:70" ht="30" hidden="1" customHeight="1" x14ac:dyDescent="0.35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 t="s">
        <v>108</v>
      </c>
      <c r="BM4349" s="98"/>
      <c r="BN4349" s="99"/>
      <c r="BO4349" s="123"/>
      <c r="BP4349" s="123"/>
      <c r="BQ4349" s="42"/>
      <c r="BR4349" s="96"/>
    </row>
    <row r="4350" spans="1:70" ht="30" hidden="1" customHeight="1" x14ac:dyDescent="0.35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 t="s">
        <v>108</v>
      </c>
      <c r="BM4350" s="98"/>
      <c r="BN4350" s="99"/>
      <c r="BO4350" s="123"/>
      <c r="BP4350" s="123"/>
      <c r="BQ4350" s="42"/>
      <c r="BR4350" s="96"/>
    </row>
    <row r="4351" spans="1:70" ht="30" hidden="1" customHeight="1" x14ac:dyDescent="0.35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 t="s">
        <v>108</v>
      </c>
      <c r="BM4351" s="98"/>
      <c r="BN4351" s="99"/>
      <c r="BO4351" s="123"/>
      <c r="BP4351" s="123"/>
      <c r="BQ4351" s="42"/>
      <c r="BR4351" s="96"/>
    </row>
    <row r="4352" spans="1:70" ht="30" hidden="1" customHeight="1" x14ac:dyDescent="0.35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 t="s">
        <v>108</v>
      </c>
      <c r="BM4352" s="98"/>
      <c r="BN4352" s="99"/>
      <c r="BO4352" s="123"/>
      <c r="BP4352" s="123"/>
      <c r="BQ4352" s="42"/>
      <c r="BR4352" s="96"/>
    </row>
    <row r="4353" spans="1:70" ht="30" hidden="1" customHeight="1" x14ac:dyDescent="0.35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 t="s">
        <v>108</v>
      </c>
      <c r="BM4353" s="98"/>
      <c r="BN4353" s="99"/>
      <c r="BO4353" s="123"/>
      <c r="BP4353" s="123"/>
      <c r="BQ4353" s="42"/>
      <c r="BR4353" s="96"/>
    </row>
    <row r="4354" spans="1:70" ht="30" hidden="1" customHeight="1" x14ac:dyDescent="0.35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 t="s">
        <v>108</v>
      </c>
      <c r="BM4354" s="98"/>
      <c r="BN4354" s="99"/>
      <c r="BO4354" s="123"/>
      <c r="BP4354" s="123"/>
      <c r="BQ4354" s="42"/>
      <c r="BR4354" s="96"/>
    </row>
    <row r="4355" spans="1:70" ht="30" hidden="1" customHeight="1" x14ac:dyDescent="0.35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 t="s">
        <v>108</v>
      </c>
      <c r="BM4355" s="98"/>
      <c r="BN4355" s="99"/>
      <c r="BO4355" s="123"/>
      <c r="BP4355" s="123"/>
      <c r="BQ4355" s="42"/>
      <c r="BR4355" s="96"/>
    </row>
    <row r="4356" spans="1:70" ht="30" hidden="1" customHeight="1" x14ac:dyDescent="0.35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 t="s">
        <v>108</v>
      </c>
      <c r="BM4356" s="98"/>
      <c r="BN4356" s="99"/>
      <c r="BO4356" s="123"/>
      <c r="BP4356" s="123"/>
      <c r="BQ4356" s="42"/>
      <c r="BR4356" s="96"/>
    </row>
    <row r="4357" spans="1:70" ht="30" hidden="1" customHeight="1" x14ac:dyDescent="0.35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 t="s">
        <v>108</v>
      </c>
      <c r="BM4357" s="98"/>
      <c r="BN4357" s="99"/>
      <c r="BO4357" s="123"/>
      <c r="BP4357" s="123"/>
      <c r="BQ4357" s="42"/>
      <c r="BR4357" s="96"/>
    </row>
    <row r="4358" spans="1:70" ht="30" hidden="1" customHeight="1" x14ac:dyDescent="0.35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 t="s">
        <v>108</v>
      </c>
      <c r="BM4358" s="98"/>
      <c r="BN4358" s="99"/>
      <c r="BO4358" s="123"/>
      <c r="BP4358" s="123"/>
      <c r="BQ4358" s="42"/>
      <c r="BR4358" s="96"/>
    </row>
    <row r="4359" spans="1:70" ht="30" hidden="1" customHeight="1" x14ac:dyDescent="0.35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 t="s">
        <v>108</v>
      </c>
      <c r="BM4359" s="98"/>
      <c r="BN4359" s="99"/>
      <c r="BO4359" s="123"/>
      <c r="BP4359" s="123"/>
      <c r="BQ4359" s="42"/>
      <c r="BR4359" s="96"/>
    </row>
    <row r="4360" spans="1:70" ht="30" hidden="1" customHeight="1" x14ac:dyDescent="0.35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 t="s">
        <v>108</v>
      </c>
      <c r="BM4360" s="98"/>
      <c r="BN4360" s="99"/>
      <c r="BO4360" s="123"/>
      <c r="BP4360" s="123"/>
      <c r="BQ4360" s="42"/>
      <c r="BR4360" s="96"/>
    </row>
    <row r="4361" spans="1:70" ht="30" hidden="1" customHeight="1" x14ac:dyDescent="0.35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 t="s">
        <v>108</v>
      </c>
      <c r="BM4361" s="98"/>
      <c r="BN4361" s="99"/>
      <c r="BO4361" s="123"/>
      <c r="BP4361" s="123"/>
      <c r="BQ4361" s="42"/>
      <c r="BR4361" s="96"/>
    </row>
    <row r="4362" spans="1:70" ht="30" hidden="1" customHeight="1" x14ac:dyDescent="0.35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 t="s">
        <v>108</v>
      </c>
      <c r="BM4362" s="98"/>
      <c r="BN4362" s="99"/>
      <c r="BO4362" s="123"/>
      <c r="BP4362" s="123"/>
      <c r="BQ4362" s="42"/>
      <c r="BR4362" s="96"/>
    </row>
    <row r="4363" spans="1:70" ht="30" hidden="1" customHeight="1" x14ac:dyDescent="0.35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 t="s">
        <v>108</v>
      </c>
      <c r="BM4363" s="98"/>
      <c r="BN4363" s="99"/>
      <c r="BO4363" s="123"/>
      <c r="BP4363" s="123"/>
      <c r="BQ4363" s="42"/>
      <c r="BR4363" s="96"/>
    </row>
    <row r="4364" spans="1:70" ht="30" hidden="1" customHeight="1" x14ac:dyDescent="0.35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 t="s">
        <v>108</v>
      </c>
      <c r="BM4364" s="98"/>
      <c r="BN4364" s="99"/>
      <c r="BO4364" s="123"/>
      <c r="BP4364" s="123"/>
      <c r="BQ4364" s="42"/>
      <c r="BR4364" s="96"/>
    </row>
    <row r="4365" spans="1:70" ht="30" hidden="1" customHeight="1" x14ac:dyDescent="0.35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 t="s">
        <v>108</v>
      </c>
      <c r="BM4365" s="98"/>
      <c r="BN4365" s="99"/>
      <c r="BO4365" s="123"/>
      <c r="BP4365" s="123"/>
      <c r="BQ4365" s="42"/>
      <c r="BR4365" s="96"/>
    </row>
    <row r="4366" spans="1:70" ht="30" hidden="1" customHeight="1" x14ac:dyDescent="0.35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 t="s">
        <v>108</v>
      </c>
      <c r="BM4366" s="98"/>
      <c r="BN4366" s="99"/>
      <c r="BO4366" s="123"/>
      <c r="BP4366" s="123"/>
      <c r="BQ4366" s="42"/>
      <c r="BR4366" s="96"/>
    </row>
    <row r="4367" spans="1:70" ht="30" hidden="1" customHeight="1" x14ac:dyDescent="0.35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 t="s">
        <v>108</v>
      </c>
      <c r="BM4367" s="98"/>
      <c r="BN4367" s="99"/>
      <c r="BO4367" s="123"/>
      <c r="BP4367" s="123"/>
      <c r="BQ4367" s="42"/>
      <c r="BR4367" s="96"/>
    </row>
    <row r="4368" spans="1:70" ht="30" hidden="1" customHeight="1" x14ac:dyDescent="0.35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 t="s">
        <v>108</v>
      </c>
      <c r="BM4368" s="98"/>
      <c r="BN4368" s="99"/>
      <c r="BO4368" s="123"/>
      <c r="BP4368" s="123"/>
      <c r="BQ4368" s="42"/>
      <c r="BR4368" s="96"/>
    </row>
    <row r="4369" spans="1:70" ht="30" hidden="1" customHeight="1" x14ac:dyDescent="0.35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 t="s">
        <v>108</v>
      </c>
      <c r="BM4369" s="98"/>
      <c r="BN4369" s="99"/>
      <c r="BO4369" s="123"/>
      <c r="BP4369" s="123"/>
      <c r="BQ4369" s="42"/>
      <c r="BR4369" s="96"/>
    </row>
    <row r="4370" spans="1:70" ht="30" hidden="1" customHeight="1" x14ac:dyDescent="0.35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 t="s">
        <v>108</v>
      </c>
      <c r="BM4370" s="98"/>
      <c r="BN4370" s="99"/>
      <c r="BO4370" s="123"/>
      <c r="BP4370" s="123"/>
      <c r="BQ4370" s="42"/>
      <c r="BR4370" s="96"/>
    </row>
    <row r="4371" spans="1:70" ht="30" hidden="1" customHeight="1" x14ac:dyDescent="0.35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 t="s">
        <v>108</v>
      </c>
      <c r="BM4371" s="98"/>
      <c r="BN4371" s="99"/>
      <c r="BO4371" s="123"/>
      <c r="BP4371" s="123"/>
      <c r="BQ4371" s="42"/>
      <c r="BR4371" s="96"/>
    </row>
    <row r="4372" spans="1:70" ht="30" hidden="1" customHeight="1" x14ac:dyDescent="0.35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 t="s">
        <v>108</v>
      </c>
      <c r="BM4372" s="98"/>
      <c r="BN4372" s="99"/>
      <c r="BO4372" s="123"/>
      <c r="BP4372" s="123"/>
      <c r="BQ4372" s="42"/>
      <c r="BR4372" s="96"/>
    </row>
    <row r="4373" spans="1:70" ht="30" hidden="1" customHeight="1" x14ac:dyDescent="0.35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 t="s">
        <v>108</v>
      </c>
      <c r="BM4373" s="98"/>
      <c r="BN4373" s="99"/>
      <c r="BO4373" s="123"/>
      <c r="BP4373" s="123"/>
      <c r="BQ4373" s="42"/>
      <c r="BR4373" s="96"/>
    </row>
    <row r="4374" spans="1:70" ht="30" hidden="1" customHeight="1" x14ac:dyDescent="0.35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 t="s">
        <v>108</v>
      </c>
      <c r="BM4374" s="98"/>
      <c r="BN4374" s="99"/>
      <c r="BO4374" s="123"/>
      <c r="BP4374" s="123"/>
      <c r="BQ4374" s="42"/>
      <c r="BR4374" s="96"/>
    </row>
    <row r="4375" spans="1:70" ht="30" hidden="1" customHeight="1" x14ac:dyDescent="0.35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 t="s">
        <v>108</v>
      </c>
      <c r="BM4375" s="98"/>
      <c r="BN4375" s="99"/>
      <c r="BO4375" s="123"/>
      <c r="BP4375" s="123"/>
      <c r="BQ4375" s="42"/>
      <c r="BR4375" s="96"/>
    </row>
    <row r="4376" spans="1:70" ht="30" hidden="1" customHeight="1" x14ac:dyDescent="0.35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 t="s">
        <v>108</v>
      </c>
      <c r="BM4376" s="98"/>
      <c r="BN4376" s="99"/>
      <c r="BO4376" s="123"/>
      <c r="BP4376" s="123"/>
      <c r="BQ4376" s="42"/>
      <c r="BR4376" s="96"/>
    </row>
    <row r="4377" spans="1:70" ht="30" hidden="1" customHeight="1" x14ac:dyDescent="0.35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 t="s">
        <v>108</v>
      </c>
      <c r="BM4377" s="98"/>
      <c r="BN4377" s="99"/>
      <c r="BO4377" s="123"/>
      <c r="BP4377" s="123"/>
      <c r="BQ4377" s="42"/>
      <c r="BR4377" s="96"/>
    </row>
    <row r="4378" spans="1:70" ht="30" hidden="1" customHeight="1" x14ac:dyDescent="0.35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 t="s">
        <v>108</v>
      </c>
      <c r="BM4378" s="98"/>
      <c r="BN4378" s="99"/>
      <c r="BO4378" s="123"/>
      <c r="BP4378" s="123"/>
      <c r="BQ4378" s="42"/>
      <c r="BR4378" s="96"/>
    </row>
    <row r="4379" spans="1:70" ht="30" hidden="1" customHeight="1" x14ac:dyDescent="0.35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 t="s">
        <v>108</v>
      </c>
      <c r="BM4379" s="98"/>
      <c r="BN4379" s="99"/>
      <c r="BO4379" s="123"/>
      <c r="BP4379" s="123"/>
      <c r="BQ4379" s="42"/>
      <c r="BR4379" s="96"/>
    </row>
    <row r="4380" spans="1:70" ht="30" hidden="1" customHeight="1" x14ac:dyDescent="0.35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 t="s">
        <v>108</v>
      </c>
      <c r="BM4380" s="98"/>
      <c r="BN4380" s="99"/>
      <c r="BO4380" s="123"/>
      <c r="BP4380" s="123"/>
      <c r="BQ4380" s="42"/>
      <c r="BR4380" s="96"/>
    </row>
    <row r="4381" spans="1:70" ht="30" hidden="1" customHeight="1" x14ac:dyDescent="0.35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 t="s">
        <v>108</v>
      </c>
      <c r="BM4381" s="98"/>
      <c r="BN4381" s="99"/>
      <c r="BO4381" s="123"/>
      <c r="BP4381" s="123"/>
      <c r="BQ4381" s="42"/>
      <c r="BR4381" s="96"/>
    </row>
    <row r="4382" spans="1:70" ht="30" hidden="1" customHeight="1" x14ac:dyDescent="0.35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 t="s">
        <v>108</v>
      </c>
      <c r="BM4382" s="98"/>
      <c r="BN4382" s="99"/>
      <c r="BO4382" s="123"/>
      <c r="BP4382" s="123"/>
      <c r="BQ4382" s="42"/>
      <c r="BR4382" s="96"/>
    </row>
    <row r="4383" spans="1:70" ht="30" hidden="1" customHeight="1" x14ac:dyDescent="0.35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 t="s">
        <v>108</v>
      </c>
      <c r="BM4383" s="98"/>
      <c r="BN4383" s="99"/>
      <c r="BO4383" s="123"/>
      <c r="BP4383" s="123"/>
      <c r="BQ4383" s="42"/>
      <c r="BR4383" s="96"/>
    </row>
    <row r="4384" spans="1:70" ht="30" hidden="1" customHeight="1" x14ac:dyDescent="0.35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 t="s">
        <v>108</v>
      </c>
      <c r="BM4384" s="98"/>
      <c r="BN4384" s="99"/>
      <c r="BO4384" s="123"/>
      <c r="BP4384" s="123"/>
      <c r="BQ4384" s="42"/>
      <c r="BR4384" s="96"/>
    </row>
    <row r="4385" spans="1:70" ht="30" hidden="1" customHeight="1" x14ac:dyDescent="0.35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 t="s">
        <v>108</v>
      </c>
      <c r="BM4385" s="98"/>
      <c r="BN4385" s="99"/>
      <c r="BO4385" s="123"/>
      <c r="BP4385" s="123"/>
      <c r="BQ4385" s="42"/>
      <c r="BR4385" s="96"/>
    </row>
    <row r="4386" spans="1:70" ht="30" hidden="1" customHeight="1" x14ac:dyDescent="0.35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 t="s">
        <v>108</v>
      </c>
      <c r="BM4386" s="98"/>
      <c r="BN4386" s="99"/>
      <c r="BO4386" s="123"/>
      <c r="BP4386" s="123"/>
      <c r="BQ4386" s="42"/>
      <c r="BR4386" s="96"/>
    </row>
    <row r="4387" spans="1:70" ht="30" hidden="1" customHeight="1" x14ac:dyDescent="0.35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 t="s">
        <v>108</v>
      </c>
      <c r="BM4387" s="98"/>
      <c r="BN4387" s="99"/>
      <c r="BO4387" s="123"/>
      <c r="BP4387" s="123"/>
      <c r="BQ4387" s="42"/>
      <c r="BR4387" s="96"/>
    </row>
    <row r="4388" spans="1:70" ht="30" hidden="1" customHeight="1" x14ac:dyDescent="0.35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 t="s">
        <v>108</v>
      </c>
      <c r="BM4388" s="98"/>
      <c r="BN4388" s="99"/>
      <c r="BO4388" s="123"/>
      <c r="BP4388" s="123"/>
      <c r="BQ4388" s="42"/>
      <c r="BR4388" s="96"/>
    </row>
    <row r="4389" spans="1:70" ht="30" hidden="1" customHeight="1" x14ac:dyDescent="0.35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 t="s">
        <v>108</v>
      </c>
      <c r="BM4389" s="98"/>
      <c r="BN4389" s="99"/>
      <c r="BO4389" s="123"/>
      <c r="BP4389" s="123"/>
      <c r="BQ4389" s="42"/>
      <c r="BR4389" s="96"/>
    </row>
    <row r="4390" spans="1:70" ht="30" hidden="1" customHeight="1" x14ac:dyDescent="0.35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 t="s">
        <v>108</v>
      </c>
      <c r="BM4390" s="98"/>
      <c r="BN4390" s="99"/>
      <c r="BO4390" s="123"/>
      <c r="BP4390" s="123"/>
      <c r="BQ4390" s="42"/>
      <c r="BR4390" s="96"/>
    </row>
    <row r="4391" spans="1:70" ht="30" hidden="1" customHeight="1" x14ac:dyDescent="0.35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 t="s">
        <v>108</v>
      </c>
      <c r="BM4391" s="98"/>
      <c r="BN4391" s="99"/>
      <c r="BO4391" s="123"/>
      <c r="BP4391" s="123"/>
      <c r="BQ4391" s="42"/>
      <c r="BR4391" s="96"/>
    </row>
    <row r="4392" spans="1:70" ht="30" hidden="1" customHeight="1" x14ac:dyDescent="0.35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 t="s">
        <v>108</v>
      </c>
      <c r="BM4392" s="98"/>
      <c r="BN4392" s="99"/>
      <c r="BO4392" s="123"/>
      <c r="BP4392" s="123"/>
      <c r="BQ4392" s="42"/>
      <c r="BR4392" s="96"/>
    </row>
    <row r="4393" spans="1:70" ht="30" hidden="1" customHeight="1" x14ac:dyDescent="0.35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 t="s">
        <v>108</v>
      </c>
      <c r="BM4393" s="98"/>
      <c r="BN4393" s="99"/>
      <c r="BO4393" s="123"/>
      <c r="BP4393" s="123"/>
      <c r="BQ4393" s="42"/>
      <c r="BR4393" s="96"/>
    </row>
    <row r="4394" spans="1:70" ht="30" hidden="1" customHeight="1" x14ac:dyDescent="0.35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 t="s">
        <v>108</v>
      </c>
      <c r="BM4394" s="98"/>
      <c r="BN4394" s="99"/>
      <c r="BO4394" s="123"/>
      <c r="BP4394" s="123"/>
      <c r="BQ4394" s="42"/>
      <c r="BR4394" s="96"/>
    </row>
    <row r="4395" spans="1:70" ht="30" hidden="1" customHeight="1" x14ac:dyDescent="0.35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 t="s">
        <v>108</v>
      </c>
      <c r="BM4395" s="98"/>
      <c r="BN4395" s="99"/>
      <c r="BO4395" s="123"/>
      <c r="BP4395" s="123"/>
      <c r="BQ4395" s="42"/>
      <c r="BR4395" s="96"/>
    </row>
    <row r="4396" spans="1:70" ht="30" hidden="1" customHeight="1" x14ac:dyDescent="0.35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 t="s">
        <v>108</v>
      </c>
      <c r="BM4396" s="98"/>
      <c r="BN4396" s="99"/>
      <c r="BO4396" s="123"/>
      <c r="BP4396" s="123"/>
      <c r="BQ4396" s="42"/>
      <c r="BR4396" s="96"/>
    </row>
    <row r="4397" spans="1:70" ht="30" hidden="1" customHeight="1" x14ac:dyDescent="0.35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 t="s">
        <v>108</v>
      </c>
      <c r="BM4397" s="98"/>
      <c r="BN4397" s="99"/>
      <c r="BO4397" s="123"/>
      <c r="BP4397" s="123"/>
      <c r="BQ4397" s="42"/>
      <c r="BR4397" s="96"/>
    </row>
    <row r="4398" spans="1:70" ht="30" hidden="1" customHeight="1" x14ac:dyDescent="0.35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 t="s">
        <v>108</v>
      </c>
      <c r="BM4398" s="98"/>
      <c r="BN4398" s="99"/>
      <c r="BO4398" s="123"/>
      <c r="BP4398" s="123"/>
      <c r="BQ4398" s="42"/>
      <c r="BR4398" s="96"/>
    </row>
    <row r="4399" spans="1:70" ht="30" hidden="1" customHeight="1" x14ac:dyDescent="0.35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 t="s">
        <v>108</v>
      </c>
      <c r="BM4399" s="98"/>
      <c r="BN4399" s="99"/>
      <c r="BO4399" s="123"/>
      <c r="BP4399" s="123"/>
      <c r="BQ4399" s="42"/>
      <c r="BR4399" s="96"/>
    </row>
    <row r="4400" spans="1:70" ht="30" hidden="1" customHeight="1" x14ac:dyDescent="0.35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 t="s">
        <v>108</v>
      </c>
      <c r="BM4400" s="98"/>
      <c r="BN4400" s="99"/>
      <c r="BO4400" s="123"/>
      <c r="BP4400" s="123"/>
      <c r="BQ4400" s="42"/>
      <c r="BR4400" s="96"/>
    </row>
    <row r="4401" spans="1:70" ht="30" hidden="1" customHeight="1" x14ac:dyDescent="0.35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 t="s">
        <v>108</v>
      </c>
      <c r="BM4401" s="98"/>
      <c r="BN4401" s="99"/>
      <c r="BO4401" s="123"/>
      <c r="BP4401" s="123"/>
      <c r="BQ4401" s="42"/>
      <c r="BR4401" s="96"/>
    </row>
    <row r="4402" spans="1:70" ht="30" hidden="1" customHeight="1" x14ac:dyDescent="0.35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 t="s">
        <v>108</v>
      </c>
      <c r="BM4402" s="98"/>
      <c r="BN4402" s="99"/>
      <c r="BO4402" s="123"/>
      <c r="BP4402" s="123"/>
      <c r="BQ4402" s="42"/>
      <c r="BR4402" s="96"/>
    </row>
    <row r="4403" spans="1:70" ht="30" hidden="1" customHeight="1" x14ac:dyDescent="0.35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 t="s">
        <v>108</v>
      </c>
      <c r="BM4403" s="98"/>
      <c r="BN4403" s="99"/>
      <c r="BO4403" s="123"/>
      <c r="BP4403" s="123"/>
      <c r="BQ4403" s="42"/>
      <c r="BR4403" s="96"/>
    </row>
    <row r="4404" spans="1:70" ht="30" hidden="1" customHeight="1" x14ac:dyDescent="0.35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 t="s">
        <v>108</v>
      </c>
      <c r="BM4404" s="98"/>
      <c r="BN4404" s="99"/>
      <c r="BO4404" s="123"/>
      <c r="BP4404" s="123"/>
      <c r="BQ4404" s="42"/>
      <c r="BR4404" s="96"/>
    </row>
    <row r="4405" spans="1:70" ht="30" hidden="1" customHeight="1" x14ac:dyDescent="0.35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 t="s">
        <v>108</v>
      </c>
      <c r="BM4405" s="98"/>
      <c r="BN4405" s="99"/>
      <c r="BO4405" s="123"/>
      <c r="BP4405" s="123"/>
      <c r="BQ4405" s="42"/>
      <c r="BR4405" s="96"/>
    </row>
    <row r="4406" spans="1:70" ht="30" hidden="1" customHeight="1" x14ac:dyDescent="0.35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 t="s">
        <v>108</v>
      </c>
      <c r="BM4406" s="98"/>
      <c r="BN4406" s="99"/>
      <c r="BO4406" s="123"/>
      <c r="BP4406" s="123"/>
      <c r="BQ4406" s="42"/>
      <c r="BR4406" s="96"/>
    </row>
    <row r="4407" spans="1:70" ht="30" hidden="1" customHeight="1" x14ac:dyDescent="0.35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 t="s">
        <v>108</v>
      </c>
      <c r="BM4407" s="98"/>
      <c r="BN4407" s="99"/>
      <c r="BO4407" s="123"/>
      <c r="BP4407" s="123"/>
      <c r="BQ4407" s="42"/>
      <c r="BR4407" s="96"/>
    </row>
    <row r="4408" spans="1:70" ht="30" hidden="1" customHeight="1" x14ac:dyDescent="0.35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 t="s">
        <v>108</v>
      </c>
      <c r="BM4408" s="98"/>
      <c r="BN4408" s="99"/>
      <c r="BO4408" s="123"/>
      <c r="BP4408" s="123"/>
      <c r="BQ4408" s="42"/>
      <c r="BR4408" s="96"/>
    </row>
    <row r="4409" spans="1:70" ht="30" hidden="1" customHeight="1" x14ac:dyDescent="0.35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 t="s">
        <v>108</v>
      </c>
      <c r="BM4409" s="98"/>
      <c r="BN4409" s="99"/>
      <c r="BO4409" s="123"/>
      <c r="BP4409" s="123"/>
      <c r="BQ4409" s="42"/>
      <c r="BR4409" s="96"/>
    </row>
    <row r="4410" spans="1:70" ht="30" hidden="1" customHeight="1" x14ac:dyDescent="0.35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 t="s">
        <v>108</v>
      </c>
      <c r="BM4410" s="98"/>
      <c r="BN4410" s="99"/>
      <c r="BO4410" s="123"/>
      <c r="BP4410" s="123"/>
      <c r="BQ4410" s="42"/>
      <c r="BR4410" s="96"/>
    </row>
    <row r="4411" spans="1:70" ht="30" hidden="1" customHeight="1" x14ac:dyDescent="0.35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 t="s">
        <v>108</v>
      </c>
      <c r="BM4411" s="98"/>
      <c r="BN4411" s="99"/>
      <c r="BO4411" s="123"/>
      <c r="BP4411" s="123"/>
      <c r="BQ4411" s="42"/>
      <c r="BR4411" s="96"/>
    </row>
    <row r="4412" spans="1:70" ht="30" hidden="1" customHeight="1" x14ac:dyDescent="0.35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 t="s">
        <v>108</v>
      </c>
      <c r="BM4412" s="98"/>
      <c r="BN4412" s="99"/>
      <c r="BO4412" s="123"/>
      <c r="BP4412" s="123"/>
      <c r="BQ4412" s="42"/>
      <c r="BR4412" s="96"/>
    </row>
    <row r="4413" spans="1:70" ht="30" hidden="1" customHeight="1" x14ac:dyDescent="0.35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 t="s">
        <v>108</v>
      </c>
      <c r="BM4413" s="98"/>
      <c r="BN4413" s="99"/>
      <c r="BO4413" s="123"/>
      <c r="BP4413" s="123"/>
      <c r="BQ4413" s="42"/>
      <c r="BR4413" s="96"/>
    </row>
    <row r="4414" spans="1:70" ht="30" hidden="1" customHeight="1" x14ac:dyDescent="0.35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 t="s">
        <v>108</v>
      </c>
      <c r="BM4414" s="98"/>
      <c r="BN4414" s="99"/>
      <c r="BO4414" s="123"/>
      <c r="BP4414" s="123"/>
      <c r="BQ4414" s="42"/>
      <c r="BR4414" s="96"/>
    </row>
    <row r="4415" spans="1:70" ht="30" hidden="1" customHeight="1" x14ac:dyDescent="0.35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 t="s">
        <v>108</v>
      </c>
      <c r="BM4415" s="98"/>
      <c r="BN4415" s="99"/>
      <c r="BO4415" s="123"/>
      <c r="BP4415" s="123"/>
      <c r="BQ4415" s="42"/>
      <c r="BR4415" s="96"/>
    </row>
    <row r="4416" spans="1:70" ht="30" hidden="1" customHeight="1" x14ac:dyDescent="0.35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 t="s">
        <v>108</v>
      </c>
      <c r="BM4416" s="98"/>
      <c r="BN4416" s="99"/>
      <c r="BO4416" s="123"/>
      <c r="BP4416" s="123"/>
      <c r="BQ4416" s="42"/>
      <c r="BR4416" s="96"/>
    </row>
    <row r="4417" spans="1:70" ht="30" hidden="1" customHeight="1" x14ac:dyDescent="0.35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 t="s">
        <v>108</v>
      </c>
      <c r="BM4417" s="98"/>
      <c r="BN4417" s="99"/>
      <c r="BO4417" s="123"/>
      <c r="BP4417" s="123"/>
      <c r="BQ4417" s="42"/>
      <c r="BR4417" s="96"/>
    </row>
    <row r="4418" spans="1:70" ht="30" hidden="1" customHeight="1" x14ac:dyDescent="0.35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 t="s">
        <v>108</v>
      </c>
      <c r="BM4418" s="98"/>
      <c r="BN4418" s="99"/>
      <c r="BO4418" s="123"/>
      <c r="BP4418" s="123"/>
      <c r="BQ4418" s="42"/>
      <c r="BR4418" s="96"/>
    </row>
    <row r="4419" spans="1:70" ht="30" hidden="1" customHeight="1" x14ac:dyDescent="0.35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 t="s">
        <v>108</v>
      </c>
      <c r="BM4419" s="98"/>
      <c r="BN4419" s="99"/>
      <c r="BO4419" s="123"/>
      <c r="BP4419" s="123"/>
      <c r="BQ4419" s="42"/>
      <c r="BR4419" s="96"/>
    </row>
    <row r="4420" spans="1:70" ht="30" hidden="1" customHeight="1" x14ac:dyDescent="0.35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 t="s">
        <v>108</v>
      </c>
      <c r="BM4420" s="98"/>
      <c r="BN4420" s="99"/>
      <c r="BO4420" s="123"/>
      <c r="BP4420" s="123"/>
      <c r="BQ4420" s="42"/>
      <c r="BR4420" s="96"/>
    </row>
    <row r="4421" spans="1:70" ht="30" hidden="1" customHeight="1" x14ac:dyDescent="0.35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 t="s">
        <v>108</v>
      </c>
      <c r="BM4421" s="98"/>
      <c r="BN4421" s="99"/>
      <c r="BO4421" s="123"/>
      <c r="BP4421" s="123"/>
      <c r="BQ4421" s="42"/>
      <c r="BR4421" s="96"/>
    </row>
    <row r="4422" spans="1:70" ht="30" hidden="1" customHeight="1" x14ac:dyDescent="0.35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 t="s">
        <v>108</v>
      </c>
      <c r="BM4422" s="98"/>
      <c r="BN4422" s="99"/>
      <c r="BO4422" s="123"/>
      <c r="BP4422" s="123"/>
      <c r="BQ4422" s="42"/>
      <c r="BR4422" s="96"/>
    </row>
    <row r="4423" spans="1:70" ht="30" hidden="1" customHeight="1" x14ac:dyDescent="0.35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 t="s">
        <v>108</v>
      </c>
      <c r="BM4423" s="98"/>
      <c r="BN4423" s="99"/>
      <c r="BO4423" s="123"/>
      <c r="BP4423" s="123"/>
      <c r="BQ4423" s="42"/>
      <c r="BR4423" s="96"/>
    </row>
    <row r="4424" spans="1:70" ht="30" hidden="1" customHeight="1" x14ac:dyDescent="0.35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 t="s">
        <v>108</v>
      </c>
      <c r="BM4424" s="98"/>
      <c r="BN4424" s="99"/>
      <c r="BO4424" s="123"/>
      <c r="BP4424" s="123"/>
      <c r="BQ4424" s="42"/>
      <c r="BR4424" s="96"/>
    </row>
    <row r="4425" spans="1:70" ht="30" hidden="1" customHeight="1" x14ac:dyDescent="0.35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 t="s">
        <v>108</v>
      </c>
      <c r="BM4425" s="98"/>
      <c r="BN4425" s="99"/>
      <c r="BO4425" s="123"/>
      <c r="BP4425" s="123"/>
      <c r="BQ4425" s="42"/>
      <c r="BR4425" s="96"/>
    </row>
    <row r="4426" spans="1:70" ht="30" hidden="1" customHeight="1" x14ac:dyDescent="0.35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 t="s">
        <v>108</v>
      </c>
      <c r="BM4426" s="98"/>
      <c r="BN4426" s="99"/>
      <c r="BO4426" s="123"/>
      <c r="BP4426" s="123"/>
      <c r="BQ4426" s="42"/>
      <c r="BR4426" s="96"/>
    </row>
    <row r="4427" spans="1:70" ht="30" hidden="1" customHeight="1" x14ac:dyDescent="0.35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 t="s">
        <v>108</v>
      </c>
      <c r="BM4427" s="98"/>
      <c r="BN4427" s="99"/>
      <c r="BO4427" s="123"/>
      <c r="BP4427" s="123"/>
      <c r="BQ4427" s="42"/>
      <c r="BR4427" s="96"/>
    </row>
    <row r="4428" spans="1:70" ht="30" hidden="1" customHeight="1" x14ac:dyDescent="0.35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 t="s">
        <v>108</v>
      </c>
      <c r="BM4428" s="98"/>
      <c r="BN4428" s="99"/>
      <c r="BO4428" s="123"/>
      <c r="BP4428" s="123"/>
      <c r="BQ4428" s="42"/>
      <c r="BR4428" s="96"/>
    </row>
    <row r="4429" spans="1:70" ht="30" hidden="1" customHeight="1" x14ac:dyDescent="0.35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 t="s">
        <v>108</v>
      </c>
      <c r="BM4429" s="98"/>
      <c r="BN4429" s="99"/>
      <c r="BO4429" s="123"/>
      <c r="BP4429" s="123"/>
      <c r="BQ4429" s="42"/>
      <c r="BR4429" s="96"/>
    </row>
    <row r="4430" spans="1:70" ht="30" hidden="1" customHeight="1" x14ac:dyDescent="0.35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 t="s">
        <v>108</v>
      </c>
      <c r="BM4430" s="98"/>
      <c r="BN4430" s="99"/>
      <c r="BO4430" s="123"/>
      <c r="BP4430" s="123"/>
      <c r="BQ4430" s="42"/>
      <c r="BR4430" s="96"/>
    </row>
    <row r="4431" spans="1:70" ht="30" hidden="1" customHeight="1" x14ac:dyDescent="0.35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 t="s">
        <v>108</v>
      </c>
      <c r="BM4431" s="98"/>
      <c r="BN4431" s="99"/>
      <c r="BO4431" s="123"/>
      <c r="BP4431" s="123"/>
      <c r="BQ4431" s="42"/>
      <c r="BR4431" s="96"/>
    </row>
    <row r="4432" spans="1:70" ht="30" hidden="1" customHeight="1" x14ac:dyDescent="0.35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 t="s">
        <v>108</v>
      </c>
      <c r="BM4432" s="98"/>
      <c r="BN4432" s="99"/>
      <c r="BO4432" s="123"/>
      <c r="BP4432" s="123"/>
      <c r="BQ4432" s="42"/>
      <c r="BR4432" s="96"/>
    </row>
    <row r="4433" spans="1:70" ht="30" hidden="1" customHeight="1" x14ac:dyDescent="0.35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 t="s">
        <v>108</v>
      </c>
      <c r="BM4433" s="98"/>
      <c r="BN4433" s="99"/>
      <c r="BO4433" s="123"/>
      <c r="BP4433" s="123"/>
      <c r="BQ4433" s="42"/>
      <c r="BR4433" s="96"/>
    </row>
    <row r="4434" spans="1:70" ht="30" hidden="1" customHeight="1" x14ac:dyDescent="0.35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 t="s">
        <v>108</v>
      </c>
      <c r="BM4434" s="98"/>
      <c r="BN4434" s="99"/>
      <c r="BO4434" s="123"/>
      <c r="BP4434" s="123"/>
      <c r="BQ4434" s="42"/>
      <c r="BR4434" s="96"/>
    </row>
    <row r="4435" spans="1:70" ht="30" hidden="1" customHeight="1" x14ac:dyDescent="0.35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 t="s">
        <v>108</v>
      </c>
      <c r="BM4435" s="98"/>
      <c r="BN4435" s="99"/>
      <c r="BO4435" s="123"/>
      <c r="BP4435" s="123"/>
      <c r="BQ4435" s="42"/>
      <c r="BR4435" s="96"/>
    </row>
    <row r="4436" spans="1:70" ht="30" hidden="1" customHeight="1" x14ac:dyDescent="0.35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 t="s">
        <v>108</v>
      </c>
      <c r="BM4436" s="98"/>
      <c r="BN4436" s="99"/>
      <c r="BO4436" s="123"/>
      <c r="BP4436" s="123"/>
      <c r="BQ4436" s="42"/>
      <c r="BR4436" s="96"/>
    </row>
    <row r="4437" spans="1:70" ht="30" hidden="1" customHeight="1" x14ac:dyDescent="0.35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 t="s">
        <v>108</v>
      </c>
      <c r="BM4437" s="98"/>
      <c r="BN4437" s="99"/>
      <c r="BO4437" s="123"/>
      <c r="BP4437" s="123"/>
      <c r="BQ4437" s="42"/>
      <c r="BR4437" s="96"/>
    </row>
    <row r="4438" spans="1:70" ht="30" hidden="1" customHeight="1" x14ac:dyDescent="0.35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 t="s">
        <v>108</v>
      </c>
      <c r="BM4438" s="98"/>
      <c r="BN4438" s="99"/>
      <c r="BO4438" s="123"/>
      <c r="BP4438" s="123"/>
      <c r="BQ4438" s="42"/>
      <c r="BR4438" s="96"/>
    </row>
    <row r="4439" spans="1:70" ht="30" hidden="1" customHeight="1" x14ac:dyDescent="0.35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 t="s">
        <v>108</v>
      </c>
      <c r="BM4439" s="98"/>
      <c r="BN4439" s="99"/>
      <c r="BO4439" s="123"/>
      <c r="BP4439" s="123"/>
      <c r="BQ4439" s="42"/>
      <c r="BR4439" s="96"/>
    </row>
    <row r="4440" spans="1:70" ht="30" hidden="1" customHeight="1" x14ac:dyDescent="0.35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 t="s">
        <v>108</v>
      </c>
      <c r="BM4440" s="98"/>
      <c r="BN4440" s="99"/>
      <c r="BO4440" s="123"/>
      <c r="BP4440" s="123"/>
      <c r="BQ4440" s="42"/>
      <c r="BR4440" s="96"/>
    </row>
    <row r="4441" spans="1:70" ht="30" hidden="1" customHeight="1" x14ac:dyDescent="0.35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 t="s">
        <v>108</v>
      </c>
      <c r="BM4441" s="98"/>
      <c r="BN4441" s="99"/>
      <c r="BO4441" s="123"/>
      <c r="BP4441" s="123"/>
      <c r="BQ4441" s="42"/>
      <c r="BR4441" s="96"/>
    </row>
    <row r="4442" spans="1:70" ht="30" hidden="1" customHeight="1" x14ac:dyDescent="0.35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 t="s">
        <v>108</v>
      </c>
      <c r="BM4442" s="98"/>
      <c r="BN4442" s="99"/>
      <c r="BO4442" s="123"/>
      <c r="BP4442" s="123"/>
      <c r="BQ4442" s="42"/>
      <c r="BR4442" s="96"/>
    </row>
    <row r="4443" spans="1:70" ht="30" hidden="1" customHeight="1" x14ac:dyDescent="0.35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 t="s">
        <v>108</v>
      </c>
      <c r="BM4443" s="98"/>
      <c r="BN4443" s="99"/>
      <c r="BO4443" s="123"/>
      <c r="BP4443" s="123"/>
      <c r="BQ4443" s="42"/>
      <c r="BR4443" s="96"/>
    </row>
    <row r="4444" spans="1:70" ht="30" hidden="1" customHeight="1" x14ac:dyDescent="0.35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 t="s">
        <v>108</v>
      </c>
      <c r="BM4444" s="98"/>
      <c r="BN4444" s="99"/>
      <c r="BO4444" s="123"/>
      <c r="BP4444" s="123"/>
      <c r="BQ4444" s="42"/>
      <c r="BR4444" s="96"/>
    </row>
    <row r="4445" spans="1:70" ht="30" hidden="1" customHeight="1" x14ac:dyDescent="0.35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 t="s">
        <v>108</v>
      </c>
      <c r="BM4445" s="98"/>
      <c r="BN4445" s="99"/>
      <c r="BO4445" s="123"/>
      <c r="BP4445" s="123"/>
      <c r="BQ4445" s="42"/>
      <c r="BR4445" s="96"/>
    </row>
    <row r="4446" spans="1:70" ht="30" hidden="1" customHeight="1" x14ac:dyDescent="0.35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 t="s">
        <v>108</v>
      </c>
      <c r="BM4446" s="98"/>
      <c r="BN4446" s="99"/>
      <c r="BO4446" s="123"/>
      <c r="BP4446" s="123"/>
      <c r="BQ4446" s="42"/>
      <c r="BR4446" s="96"/>
    </row>
    <row r="4447" spans="1:70" ht="30" hidden="1" customHeight="1" x14ac:dyDescent="0.35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 t="s">
        <v>108</v>
      </c>
      <c r="BM4447" s="98"/>
      <c r="BN4447" s="99"/>
      <c r="BO4447" s="123"/>
      <c r="BP4447" s="123"/>
      <c r="BQ4447" s="42"/>
      <c r="BR4447" s="96"/>
    </row>
    <row r="4448" spans="1:70" ht="30" hidden="1" customHeight="1" x14ac:dyDescent="0.35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 t="s">
        <v>108</v>
      </c>
      <c r="BM4448" s="98"/>
      <c r="BN4448" s="99"/>
      <c r="BO4448" s="123"/>
      <c r="BP4448" s="123"/>
      <c r="BQ4448" s="42"/>
      <c r="BR4448" s="96"/>
    </row>
    <row r="4449" spans="1:70" ht="30" hidden="1" customHeight="1" x14ac:dyDescent="0.35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 t="s">
        <v>108</v>
      </c>
      <c r="BM4449" s="98"/>
      <c r="BN4449" s="99"/>
      <c r="BO4449" s="123"/>
      <c r="BP4449" s="123"/>
      <c r="BQ4449" s="42"/>
      <c r="BR4449" s="96"/>
    </row>
    <row r="4450" spans="1:70" ht="30" hidden="1" customHeight="1" x14ac:dyDescent="0.35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 t="s">
        <v>108</v>
      </c>
      <c r="BM4450" s="98"/>
      <c r="BN4450" s="99"/>
      <c r="BO4450" s="123"/>
      <c r="BP4450" s="123"/>
      <c r="BQ4450" s="42"/>
      <c r="BR4450" s="96"/>
    </row>
    <row r="4451" spans="1:70" ht="30" hidden="1" customHeight="1" x14ac:dyDescent="0.35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 t="s">
        <v>108</v>
      </c>
      <c r="BM4451" s="98"/>
      <c r="BN4451" s="99"/>
      <c r="BO4451" s="123"/>
      <c r="BP4451" s="123"/>
      <c r="BQ4451" s="42"/>
      <c r="BR4451" s="96"/>
    </row>
    <row r="4452" spans="1:70" ht="30" hidden="1" customHeight="1" x14ac:dyDescent="0.35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 t="s">
        <v>108</v>
      </c>
      <c r="BM4452" s="98"/>
      <c r="BN4452" s="99"/>
      <c r="BO4452" s="123"/>
      <c r="BP4452" s="123"/>
      <c r="BQ4452" s="42"/>
      <c r="BR4452" s="96"/>
    </row>
    <row r="4453" spans="1:70" ht="30" hidden="1" customHeight="1" x14ac:dyDescent="0.35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 t="s">
        <v>108</v>
      </c>
      <c r="BM4453" s="98"/>
      <c r="BN4453" s="99"/>
      <c r="BO4453" s="123"/>
      <c r="BP4453" s="123"/>
      <c r="BQ4453" s="42"/>
      <c r="BR4453" s="96"/>
    </row>
    <row r="4454" spans="1:70" ht="30" hidden="1" customHeight="1" x14ac:dyDescent="0.35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 t="s">
        <v>108</v>
      </c>
      <c r="BM4454" s="98"/>
      <c r="BN4454" s="99"/>
      <c r="BO4454" s="123"/>
      <c r="BP4454" s="123"/>
      <c r="BQ4454" s="42"/>
      <c r="BR4454" s="96"/>
    </row>
    <row r="4455" spans="1:70" ht="30" hidden="1" customHeight="1" x14ac:dyDescent="0.35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 t="s">
        <v>108</v>
      </c>
      <c r="BM4455" s="98"/>
      <c r="BN4455" s="99"/>
      <c r="BO4455" s="123"/>
      <c r="BP4455" s="123"/>
      <c r="BQ4455" s="42"/>
      <c r="BR4455" s="96"/>
    </row>
    <row r="4456" spans="1:70" ht="30" hidden="1" customHeight="1" x14ac:dyDescent="0.35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 t="s">
        <v>108</v>
      </c>
      <c r="BM4456" s="98"/>
      <c r="BN4456" s="99"/>
      <c r="BO4456" s="123"/>
      <c r="BP4456" s="123"/>
      <c r="BQ4456" s="42"/>
      <c r="BR4456" s="96"/>
    </row>
    <row r="4457" spans="1:70" ht="30" hidden="1" customHeight="1" x14ac:dyDescent="0.35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 t="s">
        <v>108</v>
      </c>
      <c r="BM4457" s="98"/>
      <c r="BN4457" s="99"/>
      <c r="BO4457" s="123"/>
      <c r="BP4457" s="123"/>
      <c r="BQ4457" s="42"/>
      <c r="BR4457" s="96"/>
    </row>
    <row r="4458" spans="1:70" ht="30" hidden="1" customHeight="1" x14ac:dyDescent="0.35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 t="s">
        <v>108</v>
      </c>
      <c r="BM4458" s="98"/>
      <c r="BN4458" s="99"/>
      <c r="BO4458" s="123"/>
      <c r="BP4458" s="123"/>
      <c r="BQ4458" s="42"/>
      <c r="BR4458" s="96"/>
    </row>
    <row r="4459" spans="1:70" ht="30" hidden="1" customHeight="1" x14ac:dyDescent="0.35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 t="s">
        <v>108</v>
      </c>
      <c r="BM4459" s="98"/>
      <c r="BN4459" s="99"/>
      <c r="BO4459" s="123"/>
      <c r="BP4459" s="123"/>
      <c r="BQ4459" s="42"/>
      <c r="BR4459" s="96"/>
    </row>
    <row r="4460" spans="1:70" ht="30" hidden="1" customHeight="1" x14ac:dyDescent="0.35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 t="s">
        <v>108</v>
      </c>
      <c r="BM4460" s="98"/>
      <c r="BN4460" s="99"/>
      <c r="BO4460" s="123"/>
      <c r="BP4460" s="123"/>
      <c r="BQ4460" s="42"/>
      <c r="BR4460" s="96"/>
    </row>
    <row r="4461" spans="1:70" ht="30" hidden="1" customHeight="1" x14ac:dyDescent="0.35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 t="s">
        <v>108</v>
      </c>
      <c r="BM4461" s="98"/>
      <c r="BN4461" s="99"/>
      <c r="BO4461" s="123"/>
      <c r="BP4461" s="123"/>
      <c r="BQ4461" s="42"/>
      <c r="BR4461" s="96"/>
    </row>
    <row r="4462" spans="1:70" ht="30" hidden="1" customHeight="1" x14ac:dyDescent="0.35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 t="s">
        <v>108</v>
      </c>
      <c r="BM4462" s="98"/>
      <c r="BN4462" s="99"/>
      <c r="BO4462" s="123"/>
      <c r="BP4462" s="123"/>
      <c r="BQ4462" s="42"/>
      <c r="BR4462" s="96"/>
    </row>
    <row r="4463" spans="1:70" ht="30" hidden="1" customHeight="1" x14ac:dyDescent="0.35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 t="s">
        <v>108</v>
      </c>
      <c r="BM4463" s="98"/>
      <c r="BN4463" s="99"/>
      <c r="BO4463" s="123"/>
      <c r="BP4463" s="123"/>
      <c r="BQ4463" s="42"/>
      <c r="BR4463" s="96"/>
    </row>
    <row r="4464" spans="1:70" ht="30" hidden="1" customHeight="1" x14ac:dyDescent="0.35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 t="s">
        <v>108</v>
      </c>
      <c r="BM4464" s="98"/>
      <c r="BN4464" s="99"/>
      <c r="BO4464" s="123"/>
      <c r="BP4464" s="123"/>
      <c r="BQ4464" s="42"/>
      <c r="BR4464" s="96"/>
    </row>
    <row r="4465" spans="1:70" ht="30" hidden="1" customHeight="1" x14ac:dyDescent="0.35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 t="s">
        <v>108</v>
      </c>
      <c r="BM4465" s="98"/>
      <c r="BN4465" s="99"/>
      <c r="BO4465" s="123"/>
      <c r="BP4465" s="123"/>
      <c r="BQ4465" s="42"/>
      <c r="BR4465" s="96"/>
    </row>
    <row r="4466" spans="1:70" ht="30" hidden="1" customHeight="1" x14ac:dyDescent="0.35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 t="s">
        <v>108</v>
      </c>
      <c r="BM4466" s="98"/>
      <c r="BN4466" s="99"/>
      <c r="BO4466" s="123"/>
      <c r="BP4466" s="123"/>
      <c r="BQ4466" s="42"/>
      <c r="BR4466" s="96"/>
    </row>
    <row r="4467" spans="1:70" ht="30" hidden="1" customHeight="1" x14ac:dyDescent="0.35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 t="s">
        <v>108</v>
      </c>
      <c r="BM4467" s="98"/>
      <c r="BN4467" s="99"/>
      <c r="BO4467" s="123"/>
      <c r="BP4467" s="123"/>
      <c r="BQ4467" s="42"/>
      <c r="BR4467" s="96"/>
    </row>
    <row r="4468" spans="1:70" ht="30" hidden="1" customHeight="1" x14ac:dyDescent="0.35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 t="s">
        <v>108</v>
      </c>
      <c r="BM4468" s="98"/>
      <c r="BN4468" s="99"/>
      <c r="BO4468" s="123"/>
      <c r="BP4468" s="123"/>
      <c r="BQ4468" s="42"/>
      <c r="BR4468" s="96"/>
    </row>
    <row r="4469" spans="1:70" ht="30" hidden="1" customHeight="1" x14ac:dyDescent="0.35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 t="s">
        <v>108</v>
      </c>
      <c r="BM4469" s="98"/>
      <c r="BN4469" s="99"/>
      <c r="BO4469" s="123"/>
      <c r="BP4469" s="123"/>
      <c r="BQ4469" s="42"/>
      <c r="BR4469" s="96"/>
    </row>
    <row r="4470" spans="1:70" ht="30" hidden="1" customHeight="1" x14ac:dyDescent="0.35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 t="s">
        <v>108</v>
      </c>
      <c r="BM4470" s="98"/>
      <c r="BN4470" s="99"/>
      <c r="BO4470" s="123"/>
      <c r="BP4470" s="123"/>
      <c r="BQ4470" s="42"/>
      <c r="BR4470" s="96"/>
    </row>
    <row r="4471" spans="1:70" ht="30" hidden="1" customHeight="1" x14ac:dyDescent="0.35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 t="s">
        <v>108</v>
      </c>
      <c r="BM4471" s="98"/>
      <c r="BN4471" s="99"/>
      <c r="BO4471" s="123"/>
      <c r="BP4471" s="123"/>
      <c r="BQ4471" s="42"/>
      <c r="BR4471" s="96"/>
    </row>
    <row r="4472" spans="1:70" ht="30" hidden="1" customHeight="1" x14ac:dyDescent="0.35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 t="s">
        <v>108</v>
      </c>
      <c r="BM4472" s="98"/>
      <c r="BN4472" s="99"/>
      <c r="BO4472" s="123"/>
      <c r="BP4472" s="123"/>
      <c r="BQ4472" s="42"/>
      <c r="BR4472" s="96"/>
    </row>
    <row r="4473" spans="1:70" ht="30" hidden="1" customHeight="1" x14ac:dyDescent="0.35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 t="s">
        <v>108</v>
      </c>
      <c r="BM4473" s="98"/>
      <c r="BN4473" s="99"/>
      <c r="BO4473" s="123"/>
      <c r="BP4473" s="123"/>
      <c r="BQ4473" s="42"/>
      <c r="BR4473" s="96"/>
    </row>
    <row r="4474" spans="1:70" ht="30" hidden="1" customHeight="1" x14ac:dyDescent="0.35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 t="s">
        <v>108</v>
      </c>
      <c r="BM4474" s="98"/>
      <c r="BN4474" s="99"/>
      <c r="BO4474" s="123"/>
      <c r="BP4474" s="123"/>
      <c r="BQ4474" s="42"/>
      <c r="BR4474" s="96"/>
    </row>
    <row r="4475" spans="1:70" ht="30" hidden="1" customHeight="1" x14ac:dyDescent="0.35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 t="s">
        <v>108</v>
      </c>
      <c r="BM4475" s="98"/>
      <c r="BN4475" s="99"/>
      <c r="BO4475" s="123"/>
      <c r="BP4475" s="123"/>
      <c r="BQ4475" s="42"/>
      <c r="BR4475" s="96"/>
    </row>
    <row r="4476" spans="1:70" ht="30" hidden="1" customHeight="1" x14ac:dyDescent="0.35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 t="s">
        <v>108</v>
      </c>
      <c r="BM4476" s="98"/>
      <c r="BN4476" s="99"/>
      <c r="BO4476" s="123"/>
      <c r="BP4476" s="123"/>
      <c r="BQ4476" s="42"/>
      <c r="BR4476" s="96"/>
    </row>
    <row r="4477" spans="1:70" ht="30" hidden="1" customHeight="1" x14ac:dyDescent="0.35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 t="s">
        <v>108</v>
      </c>
      <c r="BM4477" s="98"/>
      <c r="BN4477" s="99"/>
      <c r="BO4477" s="123"/>
      <c r="BP4477" s="123"/>
      <c r="BQ4477" s="42"/>
      <c r="BR4477" s="96"/>
    </row>
    <row r="4478" spans="1:70" ht="30" hidden="1" customHeight="1" x14ac:dyDescent="0.35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 t="s">
        <v>108</v>
      </c>
      <c r="BM4478" s="98"/>
      <c r="BN4478" s="99"/>
      <c r="BO4478" s="123"/>
      <c r="BP4478" s="123"/>
      <c r="BQ4478" s="42"/>
      <c r="BR4478" s="96"/>
    </row>
    <row r="4479" spans="1:70" ht="30" hidden="1" customHeight="1" x14ac:dyDescent="0.35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 t="s">
        <v>108</v>
      </c>
      <c r="BM4479" s="98"/>
      <c r="BN4479" s="99"/>
      <c r="BO4479" s="123"/>
      <c r="BP4479" s="123"/>
      <c r="BQ4479" s="42"/>
      <c r="BR4479" s="96"/>
    </row>
    <row r="4480" spans="1:70" ht="30" hidden="1" customHeight="1" x14ac:dyDescent="0.35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 t="s">
        <v>108</v>
      </c>
      <c r="BM4480" s="98"/>
      <c r="BN4480" s="99"/>
      <c r="BO4480" s="123"/>
      <c r="BP4480" s="123"/>
      <c r="BQ4480" s="42"/>
      <c r="BR4480" s="96"/>
    </row>
    <row r="4481" spans="1:70" ht="30" hidden="1" customHeight="1" x14ac:dyDescent="0.35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 t="s">
        <v>108</v>
      </c>
      <c r="BM4481" s="98"/>
      <c r="BN4481" s="99"/>
      <c r="BO4481" s="123"/>
      <c r="BP4481" s="123"/>
      <c r="BQ4481" s="42"/>
      <c r="BR4481" s="96"/>
    </row>
    <row r="4482" spans="1:70" ht="30" hidden="1" customHeight="1" x14ac:dyDescent="0.35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 t="s">
        <v>108</v>
      </c>
      <c r="BM4482" s="98"/>
      <c r="BN4482" s="99"/>
      <c r="BO4482" s="123"/>
      <c r="BP4482" s="123"/>
      <c r="BQ4482" s="42"/>
      <c r="BR4482" s="96"/>
    </row>
    <row r="4483" spans="1:70" ht="30" hidden="1" customHeight="1" x14ac:dyDescent="0.35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 t="s">
        <v>108</v>
      </c>
      <c r="BM4483" s="98"/>
      <c r="BN4483" s="99"/>
      <c r="BO4483" s="123"/>
      <c r="BP4483" s="123"/>
      <c r="BQ4483" s="42"/>
      <c r="BR4483" s="96"/>
    </row>
    <row r="4484" spans="1:70" ht="30" hidden="1" customHeight="1" x14ac:dyDescent="0.35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 t="s">
        <v>108</v>
      </c>
      <c r="BM4484" s="98"/>
      <c r="BN4484" s="99"/>
      <c r="BO4484" s="123"/>
      <c r="BP4484" s="123"/>
      <c r="BQ4484" s="42"/>
      <c r="BR4484" s="96"/>
    </row>
    <row r="4485" spans="1:70" ht="30" hidden="1" customHeight="1" x14ac:dyDescent="0.35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 t="s">
        <v>108</v>
      </c>
      <c r="BM4485" s="98"/>
      <c r="BN4485" s="99"/>
      <c r="BO4485" s="123"/>
      <c r="BP4485" s="123"/>
      <c r="BQ4485" s="42"/>
      <c r="BR4485" s="96"/>
    </row>
    <row r="4486" spans="1:70" ht="30" hidden="1" customHeight="1" x14ac:dyDescent="0.35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 t="s">
        <v>108</v>
      </c>
      <c r="BM4486" s="98"/>
      <c r="BN4486" s="99"/>
      <c r="BO4486" s="123"/>
      <c r="BP4486" s="123"/>
      <c r="BQ4486" s="42"/>
      <c r="BR4486" s="96"/>
    </row>
    <row r="4487" spans="1:70" ht="30" hidden="1" customHeight="1" x14ac:dyDescent="0.35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 t="s">
        <v>108</v>
      </c>
      <c r="BM4487" s="98"/>
      <c r="BN4487" s="99"/>
      <c r="BO4487" s="123"/>
      <c r="BP4487" s="123"/>
      <c r="BQ4487" s="42"/>
      <c r="BR4487" s="96"/>
    </row>
    <row r="4488" spans="1:70" ht="30" hidden="1" customHeight="1" x14ac:dyDescent="0.35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 t="s">
        <v>108</v>
      </c>
      <c r="BM4488" s="98"/>
      <c r="BN4488" s="99"/>
      <c r="BO4488" s="123"/>
      <c r="BP4488" s="123"/>
      <c r="BQ4488" s="42"/>
      <c r="BR4488" s="96"/>
    </row>
    <row r="4489" spans="1:70" ht="30" hidden="1" customHeight="1" x14ac:dyDescent="0.35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 t="s">
        <v>108</v>
      </c>
      <c r="BM4489" s="98"/>
      <c r="BN4489" s="99"/>
      <c r="BO4489" s="123"/>
      <c r="BP4489" s="123"/>
      <c r="BQ4489" s="42"/>
      <c r="BR4489" s="96"/>
    </row>
    <row r="4490" spans="1:70" ht="30" hidden="1" customHeight="1" x14ac:dyDescent="0.35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 t="s">
        <v>108</v>
      </c>
      <c r="BM4490" s="98"/>
      <c r="BN4490" s="99"/>
      <c r="BO4490" s="123"/>
      <c r="BP4490" s="123"/>
      <c r="BQ4490" s="42"/>
      <c r="BR4490" s="96"/>
    </row>
    <row r="4491" spans="1:70" ht="30" hidden="1" customHeight="1" x14ac:dyDescent="0.35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 t="s">
        <v>108</v>
      </c>
      <c r="BM4491" s="98"/>
      <c r="BN4491" s="99"/>
      <c r="BO4491" s="123"/>
      <c r="BP4491" s="123"/>
      <c r="BQ4491" s="42"/>
      <c r="BR4491" s="96"/>
    </row>
    <row r="4492" spans="1:70" ht="30" hidden="1" customHeight="1" x14ac:dyDescent="0.35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 t="s">
        <v>108</v>
      </c>
      <c r="BM4492" s="98"/>
      <c r="BN4492" s="99"/>
      <c r="BO4492" s="123"/>
      <c r="BP4492" s="123"/>
      <c r="BQ4492" s="42"/>
      <c r="BR4492" s="96"/>
    </row>
    <row r="4493" spans="1:70" ht="30" hidden="1" customHeight="1" x14ac:dyDescent="0.35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 t="s">
        <v>108</v>
      </c>
      <c r="BM4493" s="98"/>
      <c r="BN4493" s="99"/>
      <c r="BO4493" s="123"/>
      <c r="BP4493" s="123"/>
      <c r="BQ4493" s="42"/>
      <c r="BR4493" s="96"/>
    </row>
    <row r="4494" spans="1:70" ht="30" hidden="1" customHeight="1" x14ac:dyDescent="0.35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 t="s">
        <v>108</v>
      </c>
      <c r="BM4494" s="98"/>
      <c r="BN4494" s="99"/>
      <c r="BO4494" s="123"/>
      <c r="BP4494" s="123"/>
      <c r="BQ4494" s="42"/>
      <c r="BR4494" s="96"/>
    </row>
    <row r="4495" spans="1:70" ht="30" hidden="1" customHeight="1" x14ac:dyDescent="0.35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 t="s">
        <v>108</v>
      </c>
      <c r="BM4495" s="98"/>
      <c r="BN4495" s="99"/>
      <c r="BO4495" s="123"/>
      <c r="BP4495" s="123"/>
      <c r="BQ4495" s="42"/>
      <c r="BR4495" s="96"/>
    </row>
    <row r="4496" spans="1:70" ht="30" hidden="1" customHeight="1" x14ac:dyDescent="0.35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 t="s">
        <v>108</v>
      </c>
      <c r="BM4496" s="98"/>
      <c r="BN4496" s="99"/>
      <c r="BO4496" s="123"/>
      <c r="BP4496" s="123"/>
      <c r="BQ4496" s="42"/>
      <c r="BR4496" s="96"/>
    </row>
    <row r="4497" spans="1:70" ht="30" hidden="1" customHeight="1" x14ac:dyDescent="0.35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 t="s">
        <v>108</v>
      </c>
      <c r="BM4497" s="98"/>
      <c r="BN4497" s="99"/>
      <c r="BO4497" s="123"/>
      <c r="BP4497" s="123"/>
      <c r="BQ4497" s="42"/>
      <c r="BR4497" s="96"/>
    </row>
    <row r="4498" spans="1:70" ht="30" hidden="1" customHeight="1" x14ac:dyDescent="0.35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 t="s">
        <v>108</v>
      </c>
      <c r="BM4498" s="98"/>
      <c r="BN4498" s="99"/>
      <c r="BO4498" s="123"/>
      <c r="BP4498" s="123"/>
      <c r="BQ4498" s="42"/>
      <c r="BR4498" s="96"/>
    </row>
    <row r="4499" spans="1:70" ht="30" hidden="1" customHeight="1" x14ac:dyDescent="0.35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 t="s">
        <v>108</v>
      </c>
      <c r="BM4499" s="98"/>
      <c r="BN4499" s="99"/>
      <c r="BO4499" s="123"/>
      <c r="BP4499" s="123"/>
      <c r="BQ4499" s="42"/>
      <c r="BR4499" s="96"/>
    </row>
    <row r="4500" spans="1:70" ht="30" hidden="1" customHeight="1" x14ac:dyDescent="0.35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 t="s">
        <v>108</v>
      </c>
      <c r="BM4500" s="98"/>
      <c r="BN4500" s="99"/>
      <c r="BO4500" s="123"/>
      <c r="BP4500" s="123"/>
      <c r="BQ4500" s="42"/>
      <c r="BR4500" s="96"/>
    </row>
    <row r="4501" spans="1:70" ht="30" hidden="1" customHeight="1" x14ac:dyDescent="0.35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 t="s">
        <v>108</v>
      </c>
      <c r="BM4501" s="98"/>
      <c r="BN4501" s="99"/>
      <c r="BO4501" s="123"/>
      <c r="BP4501" s="123"/>
      <c r="BQ4501" s="42"/>
      <c r="BR4501" s="96"/>
    </row>
    <row r="4502" spans="1:70" ht="30" hidden="1" customHeight="1" x14ac:dyDescent="0.35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 t="s">
        <v>108</v>
      </c>
      <c r="BM4502" s="98"/>
      <c r="BN4502" s="99"/>
      <c r="BO4502" s="123"/>
      <c r="BP4502" s="123"/>
      <c r="BQ4502" s="42"/>
      <c r="BR4502" s="96"/>
    </row>
    <row r="4503" spans="1:70" ht="30" hidden="1" customHeight="1" x14ac:dyDescent="0.35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 t="s">
        <v>108</v>
      </c>
      <c r="BM4503" s="98"/>
      <c r="BN4503" s="99"/>
      <c r="BO4503" s="123"/>
      <c r="BP4503" s="123"/>
      <c r="BQ4503" s="42"/>
      <c r="BR4503" s="96"/>
    </row>
    <row r="4504" spans="1:70" ht="30" hidden="1" customHeight="1" x14ac:dyDescent="0.35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 t="s">
        <v>108</v>
      </c>
      <c r="BM4504" s="98"/>
      <c r="BN4504" s="99"/>
      <c r="BO4504" s="123"/>
      <c r="BP4504" s="123"/>
      <c r="BQ4504" s="42"/>
      <c r="BR4504" s="96"/>
    </row>
    <row r="4505" spans="1:70" ht="30" hidden="1" customHeight="1" x14ac:dyDescent="0.35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 t="s">
        <v>108</v>
      </c>
      <c r="BM4505" s="98"/>
      <c r="BN4505" s="99"/>
      <c r="BO4505" s="123"/>
      <c r="BP4505" s="123"/>
      <c r="BQ4505" s="42"/>
      <c r="BR4505" s="96"/>
    </row>
    <row r="4506" spans="1:70" ht="30" hidden="1" customHeight="1" x14ac:dyDescent="0.35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 t="s">
        <v>108</v>
      </c>
      <c r="BM4506" s="98"/>
      <c r="BN4506" s="99"/>
      <c r="BO4506" s="123"/>
      <c r="BP4506" s="123"/>
      <c r="BQ4506" s="42"/>
      <c r="BR4506" s="96"/>
    </row>
    <row r="4507" spans="1:70" ht="30" hidden="1" customHeight="1" x14ac:dyDescent="0.35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 t="s">
        <v>108</v>
      </c>
      <c r="BM4507" s="98"/>
      <c r="BN4507" s="99"/>
      <c r="BO4507" s="123"/>
      <c r="BP4507" s="123"/>
      <c r="BQ4507" s="42"/>
      <c r="BR4507" s="96"/>
    </row>
    <row r="4508" spans="1:70" ht="30" hidden="1" customHeight="1" x14ac:dyDescent="0.35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 t="s">
        <v>108</v>
      </c>
      <c r="BM4508" s="98"/>
      <c r="BN4508" s="99"/>
      <c r="BO4508" s="123"/>
      <c r="BP4508" s="123"/>
      <c r="BQ4508" s="42"/>
      <c r="BR4508" s="96"/>
    </row>
    <row r="4509" spans="1:70" ht="30" hidden="1" customHeight="1" x14ac:dyDescent="0.35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 t="s">
        <v>108</v>
      </c>
      <c r="BM4509" s="98"/>
      <c r="BN4509" s="99"/>
      <c r="BO4509" s="123"/>
      <c r="BP4509" s="123"/>
      <c r="BQ4509" s="42"/>
      <c r="BR4509" s="96"/>
    </row>
    <row r="4510" spans="1:70" ht="30" hidden="1" customHeight="1" x14ac:dyDescent="0.35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 t="s">
        <v>108</v>
      </c>
      <c r="BM4510" s="98"/>
      <c r="BN4510" s="99"/>
      <c r="BO4510" s="123"/>
      <c r="BP4510" s="123"/>
      <c r="BQ4510" s="42"/>
      <c r="BR4510" s="96"/>
    </row>
    <row r="4511" spans="1:70" ht="30" hidden="1" customHeight="1" x14ac:dyDescent="0.35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 t="s">
        <v>108</v>
      </c>
      <c r="BM4511" s="98"/>
      <c r="BN4511" s="99"/>
      <c r="BO4511" s="123"/>
      <c r="BP4511" s="123"/>
      <c r="BQ4511" s="42"/>
      <c r="BR4511" s="96"/>
    </row>
    <row r="4512" spans="1:70" ht="30" hidden="1" customHeight="1" x14ac:dyDescent="0.35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 t="s">
        <v>108</v>
      </c>
      <c r="BM4512" s="98"/>
      <c r="BN4512" s="99"/>
      <c r="BO4512" s="123"/>
      <c r="BP4512" s="123"/>
      <c r="BQ4512" s="42"/>
      <c r="BR4512" s="96"/>
    </row>
    <row r="4513" spans="1:70" ht="30" hidden="1" customHeight="1" x14ac:dyDescent="0.35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 t="s">
        <v>108</v>
      </c>
      <c r="BM4513" s="98"/>
      <c r="BN4513" s="99"/>
      <c r="BO4513" s="123"/>
      <c r="BP4513" s="123"/>
      <c r="BQ4513" s="42"/>
      <c r="BR4513" s="96"/>
    </row>
    <row r="4514" spans="1:70" ht="30" hidden="1" customHeight="1" x14ac:dyDescent="0.35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 t="s">
        <v>108</v>
      </c>
      <c r="BM4514" s="98"/>
      <c r="BN4514" s="99"/>
      <c r="BO4514" s="123"/>
      <c r="BP4514" s="123"/>
      <c r="BQ4514" s="42"/>
      <c r="BR4514" s="96"/>
    </row>
    <row r="4515" spans="1:70" ht="30" hidden="1" customHeight="1" x14ac:dyDescent="0.35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 t="s">
        <v>108</v>
      </c>
      <c r="BM4515" s="98"/>
      <c r="BN4515" s="99"/>
      <c r="BO4515" s="123"/>
      <c r="BP4515" s="123"/>
      <c r="BQ4515" s="42"/>
      <c r="BR4515" s="96"/>
    </row>
    <row r="4516" spans="1:70" ht="30" hidden="1" customHeight="1" x14ac:dyDescent="0.35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 t="s">
        <v>108</v>
      </c>
      <c r="BM4516" s="98"/>
      <c r="BN4516" s="99"/>
      <c r="BO4516" s="123"/>
      <c r="BP4516" s="123"/>
      <c r="BQ4516" s="42"/>
      <c r="BR4516" s="96"/>
    </row>
    <row r="4517" spans="1:70" ht="30" hidden="1" customHeight="1" x14ac:dyDescent="0.35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 t="s">
        <v>108</v>
      </c>
      <c r="BM4517" s="98"/>
      <c r="BN4517" s="99"/>
      <c r="BO4517" s="123"/>
      <c r="BP4517" s="123"/>
      <c r="BQ4517" s="42"/>
      <c r="BR4517" s="96"/>
    </row>
    <row r="4518" spans="1:70" ht="30" hidden="1" customHeight="1" x14ac:dyDescent="0.35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 t="s">
        <v>108</v>
      </c>
      <c r="BM4518" s="98"/>
      <c r="BN4518" s="99"/>
      <c r="BO4518" s="123"/>
      <c r="BP4518" s="123"/>
      <c r="BQ4518" s="42"/>
      <c r="BR4518" s="96"/>
    </row>
    <row r="4519" spans="1:70" ht="30" hidden="1" customHeight="1" x14ac:dyDescent="0.35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 t="s">
        <v>108</v>
      </c>
      <c r="BM4519" s="98"/>
      <c r="BN4519" s="99"/>
      <c r="BO4519" s="123"/>
      <c r="BP4519" s="123"/>
      <c r="BQ4519" s="42"/>
      <c r="BR4519" s="96"/>
    </row>
    <row r="4520" spans="1:70" ht="30" hidden="1" customHeight="1" x14ac:dyDescent="0.35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 t="s">
        <v>108</v>
      </c>
      <c r="BM4520" s="98"/>
      <c r="BN4520" s="99"/>
      <c r="BO4520" s="123"/>
      <c r="BP4520" s="123"/>
      <c r="BQ4520" s="42"/>
      <c r="BR4520" s="96"/>
    </row>
    <row r="4521" spans="1:70" ht="30" hidden="1" customHeight="1" x14ac:dyDescent="0.35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 t="s">
        <v>108</v>
      </c>
      <c r="BM4521" s="98"/>
      <c r="BN4521" s="99"/>
      <c r="BO4521" s="123"/>
      <c r="BP4521" s="123"/>
      <c r="BQ4521" s="42"/>
      <c r="BR4521" s="96"/>
    </row>
    <row r="4522" spans="1:70" ht="30" hidden="1" customHeight="1" x14ac:dyDescent="0.35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 t="s">
        <v>108</v>
      </c>
      <c r="BM4522" s="98"/>
      <c r="BN4522" s="99"/>
      <c r="BO4522" s="123"/>
      <c r="BP4522" s="123"/>
      <c r="BQ4522" s="42"/>
      <c r="BR4522" s="96"/>
    </row>
    <row r="4523" spans="1:70" ht="30" hidden="1" customHeight="1" x14ac:dyDescent="0.35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 t="s">
        <v>108</v>
      </c>
      <c r="BM4523" s="98"/>
      <c r="BN4523" s="99"/>
      <c r="BO4523" s="123"/>
      <c r="BP4523" s="123"/>
      <c r="BQ4523" s="42"/>
      <c r="BR4523" s="96"/>
    </row>
    <row r="4524" spans="1:70" ht="30" hidden="1" customHeight="1" x14ac:dyDescent="0.35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 t="s">
        <v>108</v>
      </c>
      <c r="BM4524" s="98"/>
      <c r="BN4524" s="99"/>
      <c r="BO4524" s="123"/>
      <c r="BP4524" s="123"/>
      <c r="BQ4524" s="42"/>
      <c r="BR4524" s="96"/>
    </row>
    <row r="4525" spans="1:70" ht="30" hidden="1" customHeight="1" x14ac:dyDescent="0.35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 t="s">
        <v>108</v>
      </c>
      <c r="BM4525" s="98"/>
      <c r="BN4525" s="99"/>
      <c r="BO4525" s="123"/>
      <c r="BP4525" s="123"/>
      <c r="BQ4525" s="42"/>
      <c r="BR4525" s="96"/>
    </row>
    <row r="4526" spans="1:70" ht="30" hidden="1" customHeight="1" x14ac:dyDescent="0.35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 t="s">
        <v>108</v>
      </c>
      <c r="BM4526" s="98"/>
      <c r="BN4526" s="99"/>
      <c r="BO4526" s="123"/>
      <c r="BP4526" s="123"/>
      <c r="BQ4526" s="42"/>
      <c r="BR4526" s="96"/>
    </row>
    <row r="4527" spans="1:70" ht="30" hidden="1" customHeight="1" x14ac:dyDescent="0.35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 t="s">
        <v>108</v>
      </c>
      <c r="BM4527" s="98"/>
      <c r="BN4527" s="99"/>
      <c r="BO4527" s="123"/>
      <c r="BP4527" s="123"/>
      <c r="BQ4527" s="42"/>
      <c r="BR4527" s="96"/>
    </row>
    <row r="4528" spans="1:70" ht="30" hidden="1" customHeight="1" x14ac:dyDescent="0.35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 t="s">
        <v>108</v>
      </c>
      <c r="BM4528" s="98"/>
      <c r="BN4528" s="99"/>
      <c r="BO4528" s="123"/>
      <c r="BP4528" s="123"/>
      <c r="BQ4528" s="42"/>
      <c r="BR4528" s="96"/>
    </row>
    <row r="4529" spans="1:70" ht="30" hidden="1" customHeight="1" x14ac:dyDescent="0.35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 t="s">
        <v>108</v>
      </c>
      <c r="BM4529" s="98"/>
      <c r="BN4529" s="99"/>
      <c r="BO4529" s="123"/>
      <c r="BP4529" s="123"/>
      <c r="BQ4529" s="42"/>
      <c r="BR4529" s="96"/>
    </row>
    <row r="4530" spans="1:70" ht="30" hidden="1" customHeight="1" x14ac:dyDescent="0.35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 t="s">
        <v>108</v>
      </c>
      <c r="BM4530" s="98"/>
      <c r="BN4530" s="99"/>
      <c r="BO4530" s="123"/>
      <c r="BP4530" s="123"/>
      <c r="BQ4530" s="42"/>
      <c r="BR4530" s="96"/>
    </row>
    <row r="4531" spans="1:70" ht="30" hidden="1" customHeight="1" x14ac:dyDescent="0.35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 t="s">
        <v>108</v>
      </c>
      <c r="BM4531" s="98"/>
      <c r="BN4531" s="99"/>
      <c r="BO4531" s="123"/>
      <c r="BP4531" s="123"/>
      <c r="BQ4531" s="42"/>
      <c r="BR4531" s="96"/>
    </row>
    <row r="4532" spans="1:70" ht="30" hidden="1" customHeight="1" x14ac:dyDescent="0.35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 t="s">
        <v>108</v>
      </c>
      <c r="BM4532" s="98"/>
      <c r="BN4532" s="99"/>
      <c r="BO4532" s="123"/>
      <c r="BP4532" s="123"/>
      <c r="BQ4532" s="42"/>
      <c r="BR4532" s="96"/>
    </row>
    <row r="4533" spans="1:70" ht="30" hidden="1" customHeight="1" x14ac:dyDescent="0.35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 t="s">
        <v>108</v>
      </c>
      <c r="BM4533" s="98"/>
      <c r="BN4533" s="99"/>
      <c r="BO4533" s="123"/>
      <c r="BP4533" s="123"/>
      <c r="BQ4533" s="42"/>
      <c r="BR4533" s="96"/>
    </row>
    <row r="4534" spans="1:70" ht="30" hidden="1" customHeight="1" x14ac:dyDescent="0.35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 t="s">
        <v>108</v>
      </c>
      <c r="BM4534" s="98"/>
      <c r="BN4534" s="99"/>
      <c r="BO4534" s="123"/>
      <c r="BP4534" s="123"/>
      <c r="BQ4534" s="42"/>
      <c r="BR4534" s="96"/>
    </row>
    <row r="4535" spans="1:70" ht="30" hidden="1" customHeight="1" x14ac:dyDescent="0.35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 t="s">
        <v>108</v>
      </c>
      <c r="BM4535" s="98"/>
      <c r="BN4535" s="99"/>
      <c r="BO4535" s="123"/>
      <c r="BP4535" s="123"/>
      <c r="BQ4535" s="42"/>
      <c r="BR4535" s="96"/>
    </row>
    <row r="4536" spans="1:70" ht="30" hidden="1" customHeight="1" x14ac:dyDescent="0.35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 t="s">
        <v>108</v>
      </c>
      <c r="BM4536" s="98"/>
      <c r="BN4536" s="99"/>
      <c r="BO4536" s="123"/>
      <c r="BP4536" s="123"/>
      <c r="BQ4536" s="42"/>
      <c r="BR4536" s="96"/>
    </row>
    <row r="4537" spans="1:70" ht="30" hidden="1" customHeight="1" x14ac:dyDescent="0.35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 t="s">
        <v>108</v>
      </c>
      <c r="BM4537" s="98"/>
      <c r="BN4537" s="99"/>
      <c r="BO4537" s="123"/>
      <c r="BP4537" s="123"/>
      <c r="BQ4537" s="42"/>
      <c r="BR4537" s="96"/>
    </row>
    <row r="4538" spans="1:70" ht="30" hidden="1" customHeight="1" x14ac:dyDescent="0.35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 t="s">
        <v>108</v>
      </c>
      <c r="BM4538" s="98"/>
      <c r="BN4538" s="99"/>
      <c r="BO4538" s="123"/>
      <c r="BP4538" s="123"/>
      <c r="BQ4538" s="42"/>
      <c r="BR4538" s="96"/>
    </row>
    <row r="4539" spans="1:70" ht="30" hidden="1" customHeight="1" x14ac:dyDescent="0.35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 t="s">
        <v>108</v>
      </c>
      <c r="BM4539" s="98"/>
      <c r="BN4539" s="99"/>
      <c r="BO4539" s="123"/>
      <c r="BP4539" s="123"/>
      <c r="BQ4539" s="42"/>
      <c r="BR4539" s="96"/>
    </row>
    <row r="4540" spans="1:70" ht="30" hidden="1" customHeight="1" x14ac:dyDescent="0.35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 t="s">
        <v>108</v>
      </c>
      <c r="BM4540" s="98"/>
      <c r="BN4540" s="99"/>
      <c r="BO4540" s="123"/>
      <c r="BP4540" s="123"/>
      <c r="BQ4540" s="42"/>
      <c r="BR4540" s="96"/>
    </row>
    <row r="4541" spans="1:70" ht="30" hidden="1" customHeight="1" x14ac:dyDescent="0.35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 t="s">
        <v>108</v>
      </c>
      <c r="BM4541" s="98"/>
      <c r="BN4541" s="99"/>
      <c r="BO4541" s="123"/>
      <c r="BP4541" s="123"/>
      <c r="BQ4541" s="42"/>
      <c r="BR4541" s="96"/>
    </row>
    <row r="4542" spans="1:70" ht="30" hidden="1" customHeight="1" x14ac:dyDescent="0.35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 t="s">
        <v>108</v>
      </c>
      <c r="BM4542" s="98"/>
      <c r="BN4542" s="99"/>
      <c r="BO4542" s="123"/>
      <c r="BP4542" s="123"/>
      <c r="BQ4542" s="42"/>
      <c r="BR4542" s="96"/>
    </row>
    <row r="4543" spans="1:70" ht="30" hidden="1" customHeight="1" x14ac:dyDescent="0.35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 t="s">
        <v>108</v>
      </c>
      <c r="BM4543" s="98"/>
      <c r="BN4543" s="99"/>
      <c r="BO4543" s="123"/>
      <c r="BP4543" s="123"/>
      <c r="BQ4543" s="42"/>
      <c r="BR4543" s="96"/>
    </row>
    <row r="4544" spans="1:70" ht="30" hidden="1" customHeight="1" x14ac:dyDescent="0.35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 t="s">
        <v>108</v>
      </c>
      <c r="BM4544" s="98"/>
      <c r="BN4544" s="99"/>
      <c r="BO4544" s="123"/>
      <c r="BP4544" s="123"/>
      <c r="BQ4544" s="42"/>
      <c r="BR4544" s="96"/>
    </row>
    <row r="4545" spans="1:70" ht="30" hidden="1" customHeight="1" x14ac:dyDescent="0.35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 t="s">
        <v>108</v>
      </c>
      <c r="BM4545" s="98"/>
      <c r="BN4545" s="99"/>
      <c r="BO4545" s="123"/>
      <c r="BP4545" s="123"/>
      <c r="BQ4545" s="42"/>
      <c r="BR4545" s="96"/>
    </row>
    <row r="4546" spans="1:70" ht="30" hidden="1" customHeight="1" x14ac:dyDescent="0.35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 t="s">
        <v>108</v>
      </c>
      <c r="BM4546" s="98"/>
      <c r="BN4546" s="99"/>
      <c r="BO4546" s="123"/>
      <c r="BP4546" s="123"/>
      <c r="BQ4546" s="42"/>
      <c r="BR4546" s="96"/>
    </row>
    <row r="4547" spans="1:70" ht="30" hidden="1" customHeight="1" x14ac:dyDescent="0.35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 t="s">
        <v>108</v>
      </c>
      <c r="BM4547" s="98"/>
      <c r="BN4547" s="99"/>
      <c r="BO4547" s="123"/>
      <c r="BP4547" s="123"/>
      <c r="BQ4547" s="42"/>
      <c r="BR4547" s="96"/>
    </row>
    <row r="4548" spans="1:70" ht="30" hidden="1" customHeight="1" x14ac:dyDescent="0.35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 t="s">
        <v>108</v>
      </c>
      <c r="BM4548" s="98"/>
      <c r="BN4548" s="99"/>
      <c r="BO4548" s="123"/>
      <c r="BP4548" s="123"/>
      <c r="BQ4548" s="42"/>
      <c r="BR4548" s="96"/>
    </row>
    <row r="4549" spans="1:70" ht="30" hidden="1" customHeight="1" x14ac:dyDescent="0.35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 t="s">
        <v>108</v>
      </c>
      <c r="BM4549" s="98"/>
      <c r="BN4549" s="99"/>
      <c r="BO4549" s="123"/>
      <c r="BP4549" s="123"/>
      <c r="BQ4549" s="42"/>
      <c r="BR4549" s="96"/>
    </row>
    <row r="4550" spans="1:70" ht="30" hidden="1" customHeight="1" x14ac:dyDescent="0.35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 t="s">
        <v>108</v>
      </c>
      <c r="BM4550" s="98"/>
      <c r="BN4550" s="99"/>
      <c r="BO4550" s="123"/>
      <c r="BP4550" s="123"/>
      <c r="BQ4550" s="42"/>
      <c r="BR4550" s="96"/>
    </row>
    <row r="4551" spans="1:70" ht="30" hidden="1" customHeight="1" x14ac:dyDescent="0.35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 t="s">
        <v>108</v>
      </c>
      <c r="BM4551" s="98"/>
      <c r="BN4551" s="99"/>
      <c r="BO4551" s="123"/>
      <c r="BP4551" s="123"/>
      <c r="BQ4551" s="42"/>
      <c r="BR4551" s="96"/>
    </row>
    <row r="4552" spans="1:70" ht="30" hidden="1" customHeight="1" x14ac:dyDescent="0.35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 t="s">
        <v>108</v>
      </c>
      <c r="BM4552" s="98"/>
      <c r="BN4552" s="99"/>
      <c r="BO4552" s="123"/>
      <c r="BP4552" s="123"/>
      <c r="BQ4552" s="42"/>
      <c r="BR4552" s="96"/>
    </row>
    <row r="4553" spans="1:70" ht="30" hidden="1" customHeight="1" x14ac:dyDescent="0.35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 t="s">
        <v>108</v>
      </c>
      <c r="BM4553" s="98"/>
      <c r="BN4553" s="99"/>
      <c r="BO4553" s="123"/>
      <c r="BP4553" s="123"/>
      <c r="BQ4553" s="42"/>
      <c r="BR4553" s="96"/>
    </row>
    <row r="4554" spans="1:70" ht="30" hidden="1" customHeight="1" x14ac:dyDescent="0.35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 t="s">
        <v>108</v>
      </c>
      <c r="BM4554" s="98"/>
      <c r="BN4554" s="99"/>
      <c r="BO4554" s="123"/>
      <c r="BP4554" s="123"/>
      <c r="BQ4554" s="42"/>
      <c r="BR4554" s="96"/>
    </row>
    <row r="4555" spans="1:70" ht="30" hidden="1" customHeight="1" x14ac:dyDescent="0.35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 t="s">
        <v>108</v>
      </c>
      <c r="BM4555" s="98"/>
      <c r="BN4555" s="99"/>
      <c r="BO4555" s="123"/>
      <c r="BP4555" s="123"/>
      <c r="BQ4555" s="42"/>
      <c r="BR4555" s="96"/>
    </row>
    <row r="4556" spans="1:70" ht="30" hidden="1" customHeight="1" x14ac:dyDescent="0.35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 t="s">
        <v>108</v>
      </c>
      <c r="BM4556" s="98"/>
      <c r="BN4556" s="99"/>
      <c r="BO4556" s="123"/>
      <c r="BP4556" s="123"/>
      <c r="BQ4556" s="42"/>
      <c r="BR4556" s="96"/>
    </row>
    <row r="4557" spans="1:70" ht="30" hidden="1" customHeight="1" x14ac:dyDescent="0.35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 t="s">
        <v>108</v>
      </c>
      <c r="BM4557" s="98"/>
      <c r="BN4557" s="99"/>
      <c r="BO4557" s="123"/>
      <c r="BP4557" s="123"/>
      <c r="BQ4557" s="42"/>
      <c r="BR4557" s="96"/>
    </row>
    <row r="4558" spans="1:70" ht="30" hidden="1" customHeight="1" x14ac:dyDescent="0.35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 t="s">
        <v>108</v>
      </c>
      <c r="BM4558" s="98"/>
      <c r="BN4558" s="99"/>
      <c r="BO4558" s="123"/>
      <c r="BP4558" s="123"/>
      <c r="BQ4558" s="42"/>
      <c r="BR4558" s="96"/>
    </row>
    <row r="4559" spans="1:70" ht="30" hidden="1" customHeight="1" x14ac:dyDescent="0.35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 t="s">
        <v>108</v>
      </c>
      <c r="BM4559" s="98"/>
      <c r="BN4559" s="99"/>
      <c r="BO4559" s="123"/>
      <c r="BP4559" s="123"/>
      <c r="BQ4559" s="42"/>
      <c r="BR4559" s="96"/>
    </row>
    <row r="4560" spans="1:70" ht="30" hidden="1" customHeight="1" x14ac:dyDescent="0.35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 t="s">
        <v>108</v>
      </c>
      <c r="BM4560" s="98"/>
      <c r="BN4560" s="99"/>
      <c r="BO4560" s="123"/>
      <c r="BP4560" s="123"/>
      <c r="BQ4560" s="42"/>
      <c r="BR4560" s="96"/>
    </row>
    <row r="4561" spans="1:70" ht="30" hidden="1" customHeight="1" x14ac:dyDescent="0.35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 t="s">
        <v>108</v>
      </c>
      <c r="BM4561" s="98"/>
      <c r="BN4561" s="99"/>
      <c r="BO4561" s="123"/>
      <c r="BP4561" s="123"/>
      <c r="BQ4561" s="42"/>
      <c r="BR4561" s="96"/>
    </row>
    <row r="4562" spans="1:70" ht="30" hidden="1" customHeight="1" x14ac:dyDescent="0.35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 t="s">
        <v>108</v>
      </c>
      <c r="BM4562" s="98"/>
      <c r="BN4562" s="99"/>
      <c r="BO4562" s="123"/>
      <c r="BP4562" s="123"/>
      <c r="BQ4562" s="42"/>
      <c r="BR4562" s="96"/>
    </row>
    <row r="4563" spans="1:70" ht="30" hidden="1" customHeight="1" x14ac:dyDescent="0.35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 t="s">
        <v>108</v>
      </c>
      <c r="BM4563" s="98"/>
      <c r="BN4563" s="99"/>
      <c r="BO4563" s="123"/>
      <c r="BP4563" s="123"/>
      <c r="BQ4563" s="42"/>
      <c r="BR4563" s="96"/>
    </row>
    <row r="4564" spans="1:70" ht="30" hidden="1" customHeight="1" x14ac:dyDescent="0.35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 t="s">
        <v>108</v>
      </c>
      <c r="BM4564" s="98"/>
      <c r="BN4564" s="99"/>
      <c r="BO4564" s="123"/>
      <c r="BP4564" s="123"/>
      <c r="BQ4564" s="42"/>
      <c r="BR4564" s="96"/>
    </row>
    <row r="4565" spans="1:70" ht="30" hidden="1" customHeight="1" x14ac:dyDescent="0.35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 t="s">
        <v>108</v>
      </c>
      <c r="BM4565" s="98"/>
      <c r="BN4565" s="99"/>
      <c r="BO4565" s="123"/>
      <c r="BP4565" s="123"/>
      <c r="BQ4565" s="42"/>
      <c r="BR4565" s="96"/>
    </row>
    <row r="4566" spans="1:70" ht="30" hidden="1" customHeight="1" x14ac:dyDescent="0.35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 t="s">
        <v>108</v>
      </c>
      <c r="BM4566" s="98"/>
      <c r="BN4566" s="99"/>
      <c r="BO4566" s="123"/>
      <c r="BP4566" s="123"/>
      <c r="BQ4566" s="42"/>
      <c r="BR4566" s="96"/>
    </row>
    <row r="4567" spans="1:70" ht="30" hidden="1" customHeight="1" x14ac:dyDescent="0.35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 t="s">
        <v>108</v>
      </c>
      <c r="BM4567" s="98"/>
      <c r="BN4567" s="99"/>
      <c r="BO4567" s="123"/>
      <c r="BP4567" s="123"/>
      <c r="BQ4567" s="42"/>
      <c r="BR4567" s="96"/>
    </row>
    <row r="4568" spans="1:70" ht="30" hidden="1" customHeight="1" x14ac:dyDescent="0.35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 t="s">
        <v>108</v>
      </c>
      <c r="BM4568" s="98"/>
      <c r="BN4568" s="99"/>
      <c r="BO4568" s="123"/>
      <c r="BP4568" s="123"/>
      <c r="BQ4568" s="42"/>
      <c r="BR4568" s="96"/>
    </row>
    <row r="4569" spans="1:70" ht="30" hidden="1" customHeight="1" x14ac:dyDescent="0.35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 t="s">
        <v>108</v>
      </c>
      <c r="BM4569" s="98"/>
      <c r="BN4569" s="99"/>
      <c r="BO4569" s="123"/>
      <c r="BP4569" s="123"/>
      <c r="BQ4569" s="42"/>
      <c r="BR4569" s="96"/>
    </row>
    <row r="4570" spans="1:70" ht="30" hidden="1" customHeight="1" x14ac:dyDescent="0.35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 t="s">
        <v>108</v>
      </c>
      <c r="BM4570" s="98"/>
      <c r="BN4570" s="99"/>
      <c r="BO4570" s="123"/>
      <c r="BP4570" s="123"/>
      <c r="BQ4570" s="42"/>
      <c r="BR4570" s="96"/>
    </row>
    <row r="4571" spans="1:70" ht="30" hidden="1" customHeight="1" x14ac:dyDescent="0.35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 t="s">
        <v>108</v>
      </c>
      <c r="BM4571" s="98"/>
      <c r="BN4571" s="99"/>
      <c r="BO4571" s="123"/>
      <c r="BP4571" s="123"/>
      <c r="BQ4571" s="42"/>
      <c r="BR4571" s="96"/>
    </row>
    <row r="4572" spans="1:70" ht="30" hidden="1" customHeight="1" x14ac:dyDescent="0.35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 t="s">
        <v>108</v>
      </c>
      <c r="BM4572" s="98"/>
      <c r="BN4572" s="99"/>
      <c r="BO4572" s="123"/>
      <c r="BP4572" s="123"/>
      <c r="BQ4572" s="42"/>
      <c r="BR4572" s="96"/>
    </row>
    <row r="4573" spans="1:70" ht="30" hidden="1" customHeight="1" x14ac:dyDescent="0.35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 t="s">
        <v>108</v>
      </c>
      <c r="BM4573" s="98"/>
      <c r="BN4573" s="99"/>
      <c r="BO4573" s="123"/>
      <c r="BP4573" s="123"/>
      <c r="BQ4573" s="42"/>
      <c r="BR4573" s="96"/>
    </row>
    <row r="4574" spans="1:70" ht="30" hidden="1" customHeight="1" x14ac:dyDescent="0.35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 t="s">
        <v>108</v>
      </c>
      <c r="BM4574" s="98"/>
      <c r="BN4574" s="99"/>
      <c r="BO4574" s="123"/>
      <c r="BP4574" s="123"/>
      <c r="BQ4574" s="42"/>
      <c r="BR4574" s="96"/>
    </row>
    <row r="4575" spans="1:70" ht="30" hidden="1" customHeight="1" x14ac:dyDescent="0.35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 t="s">
        <v>108</v>
      </c>
      <c r="BM4575" s="98"/>
      <c r="BN4575" s="99"/>
      <c r="BO4575" s="123"/>
      <c r="BP4575" s="123"/>
      <c r="BQ4575" s="42"/>
      <c r="BR4575" s="96"/>
    </row>
    <row r="4576" spans="1:70" ht="30" hidden="1" customHeight="1" x14ac:dyDescent="0.35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 t="s">
        <v>108</v>
      </c>
      <c r="BM4576" s="98"/>
      <c r="BN4576" s="99"/>
      <c r="BO4576" s="123"/>
      <c r="BP4576" s="123"/>
      <c r="BQ4576" s="42"/>
      <c r="BR4576" s="96"/>
    </row>
    <row r="4577" spans="1:70" ht="30" hidden="1" customHeight="1" x14ac:dyDescent="0.35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 t="s">
        <v>108</v>
      </c>
      <c r="BM4577" s="98"/>
      <c r="BN4577" s="99"/>
      <c r="BO4577" s="123"/>
      <c r="BP4577" s="123"/>
      <c r="BQ4577" s="42"/>
      <c r="BR4577" s="96"/>
    </row>
    <row r="4578" spans="1:70" ht="30" hidden="1" customHeight="1" x14ac:dyDescent="0.35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 t="s">
        <v>108</v>
      </c>
      <c r="BM4578" s="98"/>
      <c r="BN4578" s="99"/>
      <c r="BO4578" s="123"/>
      <c r="BP4578" s="123"/>
      <c r="BQ4578" s="42"/>
      <c r="BR4578" s="96"/>
    </row>
    <row r="4579" spans="1:70" ht="30" hidden="1" customHeight="1" x14ac:dyDescent="0.35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 t="s">
        <v>108</v>
      </c>
      <c r="BM4579" s="98"/>
      <c r="BN4579" s="99"/>
      <c r="BO4579" s="123"/>
      <c r="BP4579" s="123"/>
      <c r="BQ4579" s="42"/>
      <c r="BR4579" s="96"/>
    </row>
    <row r="4580" spans="1:70" ht="30" hidden="1" customHeight="1" x14ac:dyDescent="0.35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 t="s">
        <v>108</v>
      </c>
      <c r="BM4580" s="98"/>
      <c r="BN4580" s="99"/>
      <c r="BO4580" s="123"/>
      <c r="BP4580" s="123"/>
      <c r="BQ4580" s="42"/>
      <c r="BR4580" s="96"/>
    </row>
    <row r="4581" spans="1:70" ht="30" hidden="1" customHeight="1" x14ac:dyDescent="0.35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 t="s">
        <v>108</v>
      </c>
      <c r="BM4581" s="98"/>
      <c r="BN4581" s="99"/>
      <c r="BO4581" s="123"/>
      <c r="BP4581" s="123"/>
      <c r="BQ4581" s="42"/>
      <c r="BR4581" s="96"/>
    </row>
    <row r="4582" spans="1:70" ht="30" hidden="1" customHeight="1" x14ac:dyDescent="0.35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 t="s">
        <v>108</v>
      </c>
      <c r="BM4582" s="98"/>
      <c r="BN4582" s="99"/>
      <c r="BO4582" s="123"/>
      <c r="BP4582" s="123"/>
      <c r="BQ4582" s="42"/>
      <c r="BR4582" s="96"/>
    </row>
    <row r="4583" spans="1:70" ht="30" hidden="1" customHeight="1" x14ac:dyDescent="0.35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 t="s">
        <v>108</v>
      </c>
      <c r="BM4583" s="98"/>
      <c r="BN4583" s="99"/>
      <c r="BO4583" s="123"/>
      <c r="BP4583" s="123"/>
      <c r="BQ4583" s="42"/>
      <c r="BR4583" s="96"/>
    </row>
    <row r="4584" spans="1:70" ht="30" hidden="1" customHeight="1" x14ac:dyDescent="0.35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 t="s">
        <v>108</v>
      </c>
      <c r="BM4584" s="98"/>
      <c r="BN4584" s="99"/>
      <c r="BO4584" s="123"/>
      <c r="BP4584" s="123"/>
      <c r="BQ4584" s="42"/>
      <c r="BR4584" s="96"/>
    </row>
    <row r="4585" spans="1:70" ht="30" hidden="1" customHeight="1" x14ac:dyDescent="0.35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 t="s">
        <v>108</v>
      </c>
      <c r="BM4585" s="98"/>
      <c r="BN4585" s="99"/>
      <c r="BO4585" s="123"/>
      <c r="BP4585" s="123"/>
      <c r="BQ4585" s="42"/>
      <c r="BR4585" s="96"/>
    </row>
    <row r="4586" spans="1:70" ht="30" hidden="1" customHeight="1" x14ac:dyDescent="0.35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 t="s">
        <v>108</v>
      </c>
      <c r="BM4586" s="98"/>
      <c r="BN4586" s="99"/>
      <c r="BO4586" s="123"/>
      <c r="BP4586" s="123"/>
      <c r="BQ4586" s="42"/>
      <c r="BR4586" s="96"/>
    </row>
    <row r="4587" spans="1:70" ht="30" hidden="1" customHeight="1" x14ac:dyDescent="0.35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 t="s">
        <v>108</v>
      </c>
      <c r="BM4587" s="98"/>
      <c r="BN4587" s="99"/>
      <c r="BO4587" s="123"/>
      <c r="BP4587" s="123"/>
      <c r="BQ4587" s="42"/>
      <c r="BR4587" s="96"/>
    </row>
    <row r="4588" spans="1:70" ht="30" hidden="1" customHeight="1" x14ac:dyDescent="0.35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 t="s">
        <v>108</v>
      </c>
      <c r="BM4588" s="98"/>
      <c r="BN4588" s="99"/>
      <c r="BO4588" s="123"/>
      <c r="BP4588" s="123"/>
      <c r="BQ4588" s="42"/>
      <c r="BR4588" s="96"/>
    </row>
    <row r="4589" spans="1:70" ht="30" hidden="1" customHeight="1" x14ac:dyDescent="0.35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 t="s">
        <v>108</v>
      </c>
      <c r="BM4589" s="98"/>
      <c r="BN4589" s="99"/>
      <c r="BO4589" s="123"/>
      <c r="BP4589" s="123"/>
      <c r="BQ4589" s="42"/>
      <c r="BR4589" s="96"/>
    </row>
    <row r="4590" spans="1:70" ht="30" hidden="1" customHeight="1" x14ac:dyDescent="0.35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 t="s">
        <v>108</v>
      </c>
      <c r="BM4590" s="98"/>
      <c r="BN4590" s="99"/>
      <c r="BO4590" s="123"/>
      <c r="BP4590" s="123"/>
      <c r="BQ4590" s="42"/>
      <c r="BR4590" s="96"/>
    </row>
    <row r="4591" spans="1:70" ht="30" hidden="1" customHeight="1" x14ac:dyDescent="0.35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 t="s">
        <v>108</v>
      </c>
      <c r="BM4591" s="98"/>
      <c r="BN4591" s="99"/>
      <c r="BO4591" s="123"/>
      <c r="BP4591" s="123"/>
      <c r="BQ4591" s="42"/>
      <c r="BR4591" s="96"/>
    </row>
    <row r="4592" spans="1:70" ht="30" hidden="1" customHeight="1" x14ac:dyDescent="0.35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 t="s">
        <v>108</v>
      </c>
      <c r="BM4592" s="98"/>
      <c r="BN4592" s="99"/>
      <c r="BO4592" s="123"/>
      <c r="BP4592" s="123"/>
      <c r="BQ4592" s="42"/>
      <c r="BR4592" s="96"/>
    </row>
    <row r="4593" spans="1:70" ht="30" hidden="1" customHeight="1" x14ac:dyDescent="0.35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 t="s">
        <v>108</v>
      </c>
      <c r="BM4593" s="98"/>
      <c r="BN4593" s="99"/>
      <c r="BO4593" s="123"/>
      <c r="BP4593" s="123"/>
      <c r="BQ4593" s="42"/>
      <c r="BR4593" s="96"/>
    </row>
    <row r="4594" spans="1:70" ht="30" hidden="1" customHeight="1" x14ac:dyDescent="0.35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 t="s">
        <v>108</v>
      </c>
      <c r="BM4594" s="98"/>
      <c r="BN4594" s="99"/>
      <c r="BO4594" s="123"/>
      <c r="BP4594" s="123"/>
      <c r="BQ4594" s="42"/>
      <c r="BR4594" s="96"/>
    </row>
    <row r="4595" spans="1:70" ht="30" hidden="1" customHeight="1" x14ac:dyDescent="0.35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 t="s">
        <v>108</v>
      </c>
      <c r="BM4595" s="98"/>
      <c r="BN4595" s="99"/>
      <c r="BO4595" s="123"/>
      <c r="BP4595" s="123"/>
      <c r="BQ4595" s="42"/>
      <c r="BR4595" s="96"/>
    </row>
    <row r="4596" spans="1:70" ht="30" hidden="1" customHeight="1" x14ac:dyDescent="0.35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 t="s">
        <v>108</v>
      </c>
      <c r="BM4596" s="98"/>
      <c r="BN4596" s="99"/>
      <c r="BO4596" s="123"/>
      <c r="BP4596" s="123"/>
      <c r="BQ4596" s="42"/>
      <c r="BR4596" s="96"/>
    </row>
    <row r="4597" spans="1:70" ht="30" hidden="1" customHeight="1" x14ac:dyDescent="0.35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 t="s">
        <v>108</v>
      </c>
      <c r="BM4597" s="98"/>
      <c r="BN4597" s="99"/>
      <c r="BO4597" s="123"/>
      <c r="BP4597" s="123"/>
      <c r="BQ4597" s="42"/>
      <c r="BR4597" s="96"/>
    </row>
    <row r="4598" spans="1:70" ht="30" hidden="1" customHeight="1" x14ac:dyDescent="0.35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 t="s">
        <v>108</v>
      </c>
      <c r="BM4598" s="98"/>
      <c r="BN4598" s="99"/>
      <c r="BO4598" s="123"/>
      <c r="BP4598" s="123"/>
      <c r="BQ4598" s="42"/>
      <c r="BR4598" s="96"/>
    </row>
    <row r="4599" spans="1:70" ht="30" hidden="1" customHeight="1" x14ac:dyDescent="0.35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 t="s">
        <v>108</v>
      </c>
      <c r="BM4599" s="98"/>
      <c r="BN4599" s="99"/>
      <c r="BO4599" s="123"/>
      <c r="BP4599" s="123"/>
      <c r="BQ4599" s="42"/>
      <c r="BR4599" s="96"/>
    </row>
    <row r="4600" spans="1:70" ht="30" hidden="1" customHeight="1" x14ac:dyDescent="0.35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 t="s">
        <v>108</v>
      </c>
      <c r="BM4600" s="98"/>
      <c r="BN4600" s="99"/>
      <c r="BO4600" s="123"/>
      <c r="BP4600" s="123"/>
      <c r="BQ4600" s="42"/>
      <c r="BR4600" s="96"/>
    </row>
    <row r="4601" spans="1:70" ht="30" hidden="1" customHeight="1" x14ac:dyDescent="0.35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 t="s">
        <v>108</v>
      </c>
      <c r="BM4601" s="98"/>
      <c r="BN4601" s="99"/>
      <c r="BO4601" s="123"/>
      <c r="BP4601" s="123"/>
      <c r="BQ4601" s="42"/>
      <c r="BR4601" s="96"/>
    </row>
    <row r="4602" spans="1:70" ht="30" hidden="1" customHeight="1" x14ac:dyDescent="0.35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 t="s">
        <v>108</v>
      </c>
      <c r="BM4602" s="98"/>
      <c r="BN4602" s="99"/>
      <c r="BO4602" s="123"/>
      <c r="BP4602" s="123"/>
      <c r="BQ4602" s="42"/>
      <c r="BR4602" s="96"/>
    </row>
    <row r="4603" spans="1:70" ht="30" hidden="1" customHeight="1" x14ac:dyDescent="0.35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 t="s">
        <v>108</v>
      </c>
      <c r="BM4603" s="98"/>
      <c r="BN4603" s="99"/>
      <c r="BO4603" s="123"/>
      <c r="BP4603" s="123"/>
      <c r="BQ4603" s="42"/>
      <c r="BR4603" s="96"/>
    </row>
    <row r="4604" spans="1:70" ht="30" hidden="1" customHeight="1" x14ac:dyDescent="0.35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 t="s">
        <v>108</v>
      </c>
      <c r="BM4604" s="98"/>
      <c r="BN4604" s="99"/>
      <c r="BO4604" s="123"/>
      <c r="BP4604" s="123"/>
      <c r="BQ4604" s="42"/>
      <c r="BR4604" s="96"/>
    </row>
    <row r="4605" spans="1:70" ht="30" hidden="1" customHeight="1" x14ac:dyDescent="0.35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 t="s">
        <v>108</v>
      </c>
      <c r="BM4605" s="98"/>
      <c r="BN4605" s="99"/>
      <c r="BO4605" s="123"/>
      <c r="BP4605" s="123"/>
      <c r="BQ4605" s="42"/>
      <c r="BR4605" s="96"/>
    </row>
    <row r="4606" spans="1:70" ht="30" hidden="1" customHeight="1" x14ac:dyDescent="0.35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 t="s">
        <v>108</v>
      </c>
      <c r="BM4606" s="98"/>
      <c r="BN4606" s="99"/>
      <c r="BO4606" s="123"/>
      <c r="BP4606" s="123"/>
      <c r="BQ4606" s="42"/>
      <c r="BR4606" s="96"/>
    </row>
    <row r="4607" spans="1:70" ht="30" hidden="1" customHeight="1" x14ac:dyDescent="0.35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 t="s">
        <v>108</v>
      </c>
      <c r="BM4607" s="98"/>
      <c r="BN4607" s="99"/>
      <c r="BO4607" s="123"/>
      <c r="BP4607" s="123"/>
      <c r="BQ4607" s="42"/>
      <c r="BR4607" s="96"/>
    </row>
    <row r="4608" spans="1:70" ht="30" hidden="1" customHeight="1" x14ac:dyDescent="0.35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 t="s">
        <v>108</v>
      </c>
      <c r="BM4608" s="98"/>
      <c r="BN4608" s="99"/>
      <c r="BO4608" s="123"/>
      <c r="BP4608" s="123"/>
      <c r="BQ4608" s="42"/>
      <c r="BR4608" s="96"/>
    </row>
    <row r="4609" spans="1:70" ht="30" hidden="1" customHeight="1" x14ac:dyDescent="0.35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 t="s">
        <v>108</v>
      </c>
      <c r="BM4609" s="98"/>
      <c r="BN4609" s="99"/>
      <c r="BO4609" s="123"/>
      <c r="BP4609" s="123"/>
      <c r="BQ4609" s="42"/>
      <c r="BR4609" s="96"/>
    </row>
    <row r="4610" spans="1:70" ht="30" hidden="1" customHeight="1" x14ac:dyDescent="0.35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 t="s">
        <v>108</v>
      </c>
      <c r="BM4610" s="98"/>
      <c r="BN4610" s="99"/>
      <c r="BO4610" s="123"/>
      <c r="BP4610" s="123"/>
      <c r="BQ4610" s="42"/>
      <c r="BR4610" s="96"/>
    </row>
    <row r="4611" spans="1:70" ht="30" hidden="1" customHeight="1" x14ac:dyDescent="0.35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 t="s">
        <v>108</v>
      </c>
      <c r="BM4611" s="98"/>
      <c r="BN4611" s="99"/>
      <c r="BO4611" s="123"/>
      <c r="BP4611" s="123"/>
      <c r="BQ4611" s="42"/>
      <c r="BR4611" s="96"/>
    </row>
    <row r="4612" spans="1:70" ht="30" hidden="1" customHeight="1" x14ac:dyDescent="0.35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 t="s">
        <v>108</v>
      </c>
      <c r="BM4612" s="98"/>
      <c r="BN4612" s="99"/>
      <c r="BO4612" s="123"/>
      <c r="BP4612" s="123"/>
      <c r="BQ4612" s="42"/>
      <c r="BR4612" s="96"/>
    </row>
    <row r="4613" spans="1:70" ht="30" hidden="1" customHeight="1" x14ac:dyDescent="0.35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 t="s">
        <v>108</v>
      </c>
      <c r="BM4613" s="98"/>
      <c r="BN4613" s="99"/>
      <c r="BO4613" s="123"/>
      <c r="BP4613" s="123"/>
      <c r="BQ4613" s="42"/>
      <c r="BR4613" s="96"/>
    </row>
    <row r="4614" spans="1:70" ht="30" hidden="1" customHeight="1" x14ac:dyDescent="0.35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 t="s">
        <v>108</v>
      </c>
      <c r="BM4614" s="98"/>
      <c r="BN4614" s="99"/>
      <c r="BO4614" s="123"/>
      <c r="BP4614" s="123"/>
      <c r="BQ4614" s="42"/>
      <c r="BR4614" s="96"/>
    </row>
    <row r="4615" spans="1:70" ht="30" hidden="1" customHeight="1" x14ac:dyDescent="0.35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 t="s">
        <v>108</v>
      </c>
      <c r="BM4615" s="98"/>
      <c r="BN4615" s="99"/>
      <c r="BO4615" s="123"/>
      <c r="BP4615" s="123"/>
      <c r="BQ4615" s="42"/>
      <c r="BR4615" s="96"/>
    </row>
    <row r="4616" spans="1:70" ht="30" hidden="1" customHeight="1" x14ac:dyDescent="0.35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 t="s">
        <v>108</v>
      </c>
      <c r="BM4616" s="98"/>
      <c r="BN4616" s="99"/>
      <c r="BO4616" s="123"/>
      <c r="BP4616" s="123"/>
      <c r="BQ4616" s="42"/>
      <c r="BR4616" s="96"/>
    </row>
    <row r="4617" spans="1:70" ht="30" hidden="1" customHeight="1" x14ac:dyDescent="0.35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 t="s">
        <v>108</v>
      </c>
      <c r="BM4617" s="98"/>
      <c r="BN4617" s="99"/>
      <c r="BO4617" s="123"/>
      <c r="BP4617" s="123"/>
      <c r="BQ4617" s="42"/>
      <c r="BR4617" s="96"/>
    </row>
    <row r="4618" spans="1:70" ht="30" hidden="1" customHeight="1" x14ac:dyDescent="0.35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 t="s">
        <v>108</v>
      </c>
      <c r="BM4618" s="98"/>
      <c r="BN4618" s="99"/>
      <c r="BO4618" s="123"/>
      <c r="BP4618" s="123"/>
      <c r="BQ4618" s="42"/>
      <c r="BR4618" s="96"/>
    </row>
    <row r="4619" spans="1:70" ht="30" hidden="1" customHeight="1" x14ac:dyDescent="0.35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 t="s">
        <v>108</v>
      </c>
      <c r="BM4619" s="98"/>
      <c r="BN4619" s="99"/>
      <c r="BO4619" s="123"/>
      <c r="BP4619" s="123"/>
      <c r="BQ4619" s="42"/>
      <c r="BR4619" s="96"/>
    </row>
    <row r="4620" spans="1:70" ht="30" hidden="1" customHeight="1" x14ac:dyDescent="0.35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 t="s">
        <v>108</v>
      </c>
      <c r="BM4620" s="98"/>
      <c r="BN4620" s="99"/>
      <c r="BO4620" s="123"/>
      <c r="BP4620" s="123"/>
      <c r="BQ4620" s="42"/>
      <c r="BR4620" s="96"/>
    </row>
    <row r="4621" spans="1:70" ht="30" hidden="1" customHeight="1" x14ac:dyDescent="0.35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 t="s">
        <v>108</v>
      </c>
      <c r="BM4621" s="98"/>
      <c r="BN4621" s="99"/>
      <c r="BO4621" s="123"/>
      <c r="BP4621" s="123"/>
      <c r="BQ4621" s="42"/>
      <c r="BR4621" s="96"/>
    </row>
    <row r="4622" spans="1:70" ht="30" hidden="1" customHeight="1" x14ac:dyDescent="0.35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 t="s">
        <v>108</v>
      </c>
      <c r="BM4622" s="98"/>
      <c r="BN4622" s="99"/>
      <c r="BO4622" s="123"/>
      <c r="BP4622" s="123"/>
      <c r="BQ4622" s="42"/>
      <c r="BR4622" s="96"/>
    </row>
    <row r="4623" spans="1:70" ht="30" hidden="1" customHeight="1" x14ac:dyDescent="0.35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 t="s">
        <v>108</v>
      </c>
      <c r="BM4623" s="98"/>
      <c r="BN4623" s="99"/>
      <c r="BO4623" s="123"/>
      <c r="BP4623" s="123"/>
      <c r="BQ4623" s="42"/>
      <c r="BR4623" s="96"/>
    </row>
    <row r="4624" spans="1:70" ht="30" hidden="1" customHeight="1" x14ac:dyDescent="0.35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 t="s">
        <v>108</v>
      </c>
      <c r="BM4624" s="98"/>
      <c r="BN4624" s="99"/>
      <c r="BO4624" s="123"/>
      <c r="BP4624" s="123"/>
      <c r="BQ4624" s="42"/>
      <c r="BR4624" s="96"/>
    </row>
    <row r="4625" spans="1:70" ht="30" hidden="1" customHeight="1" x14ac:dyDescent="0.35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 t="s">
        <v>108</v>
      </c>
      <c r="BM4625" s="98"/>
      <c r="BN4625" s="99"/>
      <c r="BO4625" s="123"/>
      <c r="BP4625" s="123"/>
      <c r="BQ4625" s="42"/>
      <c r="BR4625" s="96"/>
    </row>
    <row r="4626" spans="1:70" ht="30" hidden="1" customHeight="1" x14ac:dyDescent="0.35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 t="s">
        <v>108</v>
      </c>
      <c r="BM4626" s="98"/>
      <c r="BN4626" s="99"/>
      <c r="BO4626" s="123"/>
      <c r="BP4626" s="123"/>
      <c r="BQ4626" s="42"/>
      <c r="BR4626" s="96"/>
    </row>
    <row r="4627" spans="1:70" ht="30" hidden="1" customHeight="1" x14ac:dyDescent="0.35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 t="s">
        <v>108</v>
      </c>
      <c r="BM4627" s="98"/>
      <c r="BN4627" s="99"/>
      <c r="BO4627" s="123"/>
      <c r="BP4627" s="123"/>
      <c r="BQ4627" s="42"/>
      <c r="BR4627" s="96"/>
    </row>
    <row r="4628" spans="1:70" ht="30" hidden="1" customHeight="1" x14ac:dyDescent="0.35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 t="s">
        <v>108</v>
      </c>
      <c r="BM4628" s="98"/>
      <c r="BN4628" s="99"/>
      <c r="BO4628" s="123"/>
      <c r="BP4628" s="123"/>
      <c r="BQ4628" s="42"/>
      <c r="BR4628" s="96"/>
    </row>
    <row r="4629" spans="1:70" ht="30" hidden="1" customHeight="1" x14ac:dyDescent="0.35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 t="s">
        <v>108</v>
      </c>
      <c r="BM4629" s="98"/>
      <c r="BN4629" s="99"/>
      <c r="BO4629" s="123"/>
      <c r="BP4629" s="123"/>
      <c r="BQ4629" s="42"/>
      <c r="BR4629" s="96"/>
    </row>
    <row r="4630" spans="1:70" ht="30" hidden="1" customHeight="1" x14ac:dyDescent="0.35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 t="s">
        <v>108</v>
      </c>
      <c r="BM4630" s="98"/>
      <c r="BN4630" s="99"/>
      <c r="BO4630" s="123"/>
      <c r="BP4630" s="123"/>
      <c r="BQ4630" s="42"/>
      <c r="BR4630" s="96"/>
    </row>
    <row r="4631" spans="1:70" ht="30" hidden="1" customHeight="1" x14ac:dyDescent="0.35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 t="s">
        <v>108</v>
      </c>
      <c r="BM4631" s="98"/>
      <c r="BN4631" s="99"/>
      <c r="BO4631" s="123"/>
      <c r="BP4631" s="123"/>
      <c r="BQ4631" s="42"/>
      <c r="BR4631" s="96"/>
    </row>
    <row r="4632" spans="1:70" ht="30" hidden="1" customHeight="1" x14ac:dyDescent="0.35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 t="s">
        <v>108</v>
      </c>
      <c r="BM4632" s="98"/>
      <c r="BN4632" s="99"/>
      <c r="BO4632" s="123"/>
      <c r="BP4632" s="123"/>
      <c r="BQ4632" s="42"/>
      <c r="BR4632" s="96"/>
    </row>
    <row r="4633" spans="1:70" ht="30" hidden="1" customHeight="1" x14ac:dyDescent="0.35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 t="s">
        <v>108</v>
      </c>
      <c r="BM4633" s="98"/>
      <c r="BN4633" s="99"/>
      <c r="BO4633" s="123"/>
      <c r="BP4633" s="123"/>
      <c r="BQ4633" s="42"/>
      <c r="BR4633" s="96"/>
    </row>
    <row r="4634" spans="1:70" ht="30" hidden="1" customHeight="1" x14ac:dyDescent="0.35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 t="s">
        <v>108</v>
      </c>
      <c r="BM4634" s="98"/>
      <c r="BN4634" s="99"/>
      <c r="BO4634" s="123"/>
      <c r="BP4634" s="123"/>
      <c r="BQ4634" s="42"/>
      <c r="BR4634" s="96"/>
    </row>
    <row r="4635" spans="1:70" ht="30" hidden="1" customHeight="1" x14ac:dyDescent="0.35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 t="s">
        <v>108</v>
      </c>
      <c r="BM4635" s="98"/>
      <c r="BN4635" s="99"/>
      <c r="BO4635" s="123"/>
      <c r="BP4635" s="123"/>
      <c r="BQ4635" s="42"/>
      <c r="BR4635" s="96"/>
    </row>
    <row r="4636" spans="1:70" ht="30" hidden="1" customHeight="1" x14ac:dyDescent="0.35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 t="s">
        <v>108</v>
      </c>
      <c r="BM4636" s="98"/>
      <c r="BN4636" s="99"/>
      <c r="BO4636" s="123"/>
      <c r="BP4636" s="123"/>
      <c r="BQ4636" s="42"/>
      <c r="BR4636" s="96"/>
    </row>
    <row r="4637" spans="1:70" ht="30" hidden="1" customHeight="1" x14ac:dyDescent="0.35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 t="s">
        <v>108</v>
      </c>
      <c r="BM4637" s="98"/>
      <c r="BN4637" s="99"/>
      <c r="BO4637" s="123"/>
      <c r="BP4637" s="123"/>
      <c r="BQ4637" s="42"/>
      <c r="BR4637" s="96"/>
    </row>
    <row r="4638" spans="1:70" ht="30" hidden="1" customHeight="1" x14ac:dyDescent="0.35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 t="s">
        <v>108</v>
      </c>
      <c r="BM4638" s="98"/>
      <c r="BN4638" s="99"/>
      <c r="BO4638" s="123"/>
      <c r="BP4638" s="123"/>
      <c r="BQ4638" s="42"/>
      <c r="BR4638" s="96"/>
    </row>
    <row r="4639" spans="1:70" ht="30" hidden="1" customHeight="1" x14ac:dyDescent="0.35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 t="s">
        <v>108</v>
      </c>
      <c r="BM4639" s="98"/>
      <c r="BN4639" s="99"/>
      <c r="BO4639" s="123"/>
      <c r="BP4639" s="123"/>
      <c r="BQ4639" s="42"/>
      <c r="BR4639" s="96"/>
    </row>
    <row r="4640" spans="1:70" ht="30" hidden="1" customHeight="1" x14ac:dyDescent="0.35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 t="s">
        <v>108</v>
      </c>
      <c r="BM4640" s="98"/>
      <c r="BN4640" s="99"/>
      <c r="BO4640" s="123"/>
      <c r="BP4640" s="123"/>
      <c r="BQ4640" s="42"/>
      <c r="BR4640" s="96"/>
    </row>
    <row r="4641" spans="1:70" ht="30" hidden="1" customHeight="1" x14ac:dyDescent="0.35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 t="s">
        <v>108</v>
      </c>
      <c r="BM4641" s="98"/>
      <c r="BN4641" s="99"/>
      <c r="BO4641" s="123"/>
      <c r="BP4641" s="123"/>
      <c r="BQ4641" s="42"/>
      <c r="BR4641" s="96"/>
    </row>
    <row r="4642" spans="1:70" ht="30" hidden="1" customHeight="1" x14ac:dyDescent="0.35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 t="s">
        <v>108</v>
      </c>
      <c r="BM4642" s="98"/>
      <c r="BN4642" s="99"/>
      <c r="BO4642" s="123"/>
      <c r="BP4642" s="123"/>
      <c r="BQ4642" s="42"/>
      <c r="BR4642" s="96"/>
    </row>
    <row r="4643" spans="1:70" ht="30" hidden="1" customHeight="1" x14ac:dyDescent="0.35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 t="s">
        <v>108</v>
      </c>
      <c r="BM4643" s="98"/>
      <c r="BN4643" s="99"/>
      <c r="BO4643" s="123"/>
      <c r="BP4643" s="123"/>
      <c r="BQ4643" s="42"/>
      <c r="BR4643" s="96"/>
    </row>
    <row r="4644" spans="1:70" ht="30" hidden="1" customHeight="1" x14ac:dyDescent="0.35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 t="s">
        <v>108</v>
      </c>
      <c r="BM4644" s="98"/>
      <c r="BN4644" s="99"/>
      <c r="BO4644" s="123"/>
      <c r="BP4644" s="123"/>
      <c r="BQ4644" s="42"/>
      <c r="BR4644" s="96"/>
    </row>
    <row r="4645" spans="1:70" ht="30" hidden="1" customHeight="1" x14ac:dyDescent="0.35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 t="s">
        <v>108</v>
      </c>
      <c r="BM4645" s="98"/>
      <c r="BN4645" s="99"/>
      <c r="BO4645" s="123"/>
      <c r="BP4645" s="123"/>
      <c r="BQ4645" s="42"/>
      <c r="BR4645" s="96"/>
    </row>
    <row r="4646" spans="1:70" ht="30" hidden="1" customHeight="1" x14ac:dyDescent="0.35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 t="s">
        <v>108</v>
      </c>
      <c r="BM4646" s="98"/>
      <c r="BN4646" s="99"/>
      <c r="BO4646" s="123"/>
      <c r="BP4646" s="123"/>
      <c r="BQ4646" s="42"/>
      <c r="BR4646" s="96"/>
    </row>
    <row r="4647" spans="1:70" ht="30" hidden="1" customHeight="1" x14ac:dyDescent="0.35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 t="s">
        <v>108</v>
      </c>
      <c r="BM4647" s="98"/>
      <c r="BN4647" s="99"/>
      <c r="BO4647" s="123"/>
      <c r="BP4647" s="123"/>
      <c r="BQ4647" s="42"/>
      <c r="BR4647" s="96"/>
    </row>
    <row r="4648" spans="1:70" ht="30" hidden="1" customHeight="1" x14ac:dyDescent="0.35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 t="s">
        <v>108</v>
      </c>
      <c r="BM4648" s="98"/>
      <c r="BN4648" s="99"/>
      <c r="BO4648" s="123"/>
      <c r="BP4648" s="123"/>
      <c r="BQ4648" s="42"/>
      <c r="BR4648" s="96"/>
    </row>
    <row r="4649" spans="1:70" ht="30" hidden="1" customHeight="1" x14ac:dyDescent="0.35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 t="s">
        <v>108</v>
      </c>
      <c r="BM4649" s="98"/>
      <c r="BN4649" s="99"/>
      <c r="BO4649" s="123"/>
      <c r="BP4649" s="123"/>
      <c r="BQ4649" s="42"/>
      <c r="BR4649" s="96"/>
    </row>
    <row r="4650" spans="1:70" ht="30" hidden="1" customHeight="1" x14ac:dyDescent="0.35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 t="s">
        <v>108</v>
      </c>
      <c r="BM4650" s="98"/>
      <c r="BN4650" s="99"/>
      <c r="BO4650" s="123"/>
      <c r="BP4650" s="123"/>
      <c r="BQ4650" s="42"/>
      <c r="BR4650" s="96"/>
    </row>
    <row r="4651" spans="1:70" ht="30" hidden="1" customHeight="1" x14ac:dyDescent="0.35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 t="s">
        <v>108</v>
      </c>
      <c r="BM4651" s="98"/>
      <c r="BN4651" s="99"/>
      <c r="BO4651" s="123"/>
      <c r="BP4651" s="123"/>
      <c r="BQ4651" s="42"/>
      <c r="BR4651" s="96"/>
    </row>
    <row r="4652" spans="1:70" ht="30" hidden="1" customHeight="1" x14ac:dyDescent="0.35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 t="s">
        <v>108</v>
      </c>
      <c r="BM4652" s="98"/>
      <c r="BN4652" s="99"/>
      <c r="BO4652" s="123"/>
      <c r="BP4652" s="123"/>
      <c r="BQ4652" s="42"/>
      <c r="BR4652" s="96"/>
    </row>
    <row r="4653" spans="1:70" ht="30" hidden="1" customHeight="1" x14ac:dyDescent="0.35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 t="s">
        <v>108</v>
      </c>
      <c r="BM4653" s="98"/>
      <c r="BN4653" s="99"/>
      <c r="BO4653" s="123"/>
      <c r="BP4653" s="123"/>
      <c r="BQ4653" s="42"/>
      <c r="BR4653" s="96"/>
    </row>
    <row r="4654" spans="1:70" ht="30" hidden="1" customHeight="1" x14ac:dyDescent="0.35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 t="s">
        <v>108</v>
      </c>
      <c r="BM4654" s="98"/>
      <c r="BN4654" s="99"/>
      <c r="BO4654" s="123"/>
      <c r="BP4654" s="123"/>
      <c r="BQ4654" s="42"/>
      <c r="BR4654" s="96"/>
    </row>
    <row r="4655" spans="1:70" ht="30" hidden="1" customHeight="1" x14ac:dyDescent="0.35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 t="s">
        <v>108</v>
      </c>
      <c r="BM4655" s="98"/>
      <c r="BN4655" s="99"/>
      <c r="BO4655" s="123"/>
      <c r="BP4655" s="123"/>
      <c r="BQ4655" s="42"/>
      <c r="BR4655" s="96"/>
    </row>
    <row r="4656" spans="1:70" ht="30" hidden="1" customHeight="1" x14ac:dyDescent="0.35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 t="s">
        <v>108</v>
      </c>
      <c r="BM4656" s="98"/>
      <c r="BN4656" s="99"/>
      <c r="BO4656" s="123"/>
      <c r="BP4656" s="123"/>
      <c r="BQ4656" s="42"/>
      <c r="BR4656" s="96"/>
    </row>
    <row r="4657" spans="1:70" ht="30" hidden="1" customHeight="1" x14ac:dyDescent="0.35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 t="s">
        <v>108</v>
      </c>
      <c r="BM4657" s="98"/>
      <c r="BN4657" s="99"/>
      <c r="BO4657" s="123"/>
      <c r="BP4657" s="123"/>
      <c r="BQ4657" s="42"/>
      <c r="BR4657" s="96"/>
    </row>
    <row r="4658" spans="1:70" ht="30" hidden="1" customHeight="1" x14ac:dyDescent="0.35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 t="s">
        <v>108</v>
      </c>
      <c r="BM4658" s="98"/>
      <c r="BN4658" s="99"/>
      <c r="BO4658" s="123"/>
      <c r="BP4658" s="123"/>
      <c r="BQ4658" s="42"/>
      <c r="BR4658" s="96"/>
    </row>
    <row r="4659" spans="1:70" ht="30" hidden="1" customHeight="1" x14ac:dyDescent="0.35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 t="s">
        <v>108</v>
      </c>
      <c r="BM4659" s="98"/>
      <c r="BN4659" s="99"/>
      <c r="BO4659" s="123"/>
      <c r="BP4659" s="123"/>
      <c r="BQ4659" s="42"/>
      <c r="BR4659" s="96"/>
    </row>
    <row r="4660" spans="1:70" ht="30" hidden="1" customHeight="1" x14ac:dyDescent="0.35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 t="s">
        <v>108</v>
      </c>
      <c r="BM4660" s="98"/>
      <c r="BN4660" s="99"/>
      <c r="BO4660" s="123"/>
      <c r="BP4660" s="123"/>
      <c r="BQ4660" s="42"/>
      <c r="BR4660" s="96"/>
    </row>
    <row r="4661" spans="1:70" ht="30" hidden="1" customHeight="1" x14ac:dyDescent="0.35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 t="s">
        <v>108</v>
      </c>
      <c r="BM4661" s="98"/>
      <c r="BN4661" s="99"/>
      <c r="BO4661" s="123"/>
      <c r="BP4661" s="123"/>
      <c r="BQ4661" s="42"/>
      <c r="BR4661" s="96"/>
    </row>
    <row r="4662" spans="1:70" ht="30" hidden="1" customHeight="1" x14ac:dyDescent="0.35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 t="s">
        <v>108</v>
      </c>
      <c r="BM4662" s="98"/>
      <c r="BN4662" s="99"/>
      <c r="BO4662" s="123"/>
      <c r="BP4662" s="123"/>
      <c r="BQ4662" s="42"/>
      <c r="BR4662" s="96"/>
    </row>
    <row r="4663" spans="1:70" ht="30" hidden="1" customHeight="1" x14ac:dyDescent="0.35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 t="s">
        <v>108</v>
      </c>
      <c r="BM4663" s="98"/>
      <c r="BN4663" s="99"/>
      <c r="BO4663" s="123"/>
      <c r="BP4663" s="123"/>
      <c r="BQ4663" s="42"/>
      <c r="BR4663" s="96"/>
    </row>
    <row r="4664" spans="1:70" ht="30" hidden="1" customHeight="1" x14ac:dyDescent="0.35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 t="s">
        <v>108</v>
      </c>
      <c r="BM4664" s="98"/>
      <c r="BN4664" s="99"/>
      <c r="BO4664" s="123"/>
      <c r="BP4664" s="123"/>
      <c r="BQ4664" s="42"/>
      <c r="BR4664" s="96"/>
    </row>
    <row r="4665" spans="1:70" ht="30" hidden="1" customHeight="1" x14ac:dyDescent="0.35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 t="s">
        <v>108</v>
      </c>
      <c r="BM4665" s="98"/>
      <c r="BN4665" s="99"/>
      <c r="BO4665" s="123"/>
      <c r="BP4665" s="123"/>
      <c r="BQ4665" s="42"/>
      <c r="BR4665" s="96"/>
    </row>
    <row r="4666" spans="1:70" ht="30" hidden="1" customHeight="1" x14ac:dyDescent="0.35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 t="s">
        <v>108</v>
      </c>
      <c r="BM4666" s="98"/>
      <c r="BN4666" s="99"/>
      <c r="BO4666" s="123"/>
      <c r="BP4666" s="123"/>
      <c r="BQ4666" s="42"/>
      <c r="BR4666" s="96"/>
    </row>
    <row r="4667" spans="1:70" ht="30" hidden="1" customHeight="1" x14ac:dyDescent="0.35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 t="s">
        <v>108</v>
      </c>
      <c r="BM4667" s="98"/>
      <c r="BN4667" s="99"/>
      <c r="BO4667" s="123"/>
      <c r="BP4667" s="123"/>
      <c r="BQ4667" s="42"/>
      <c r="BR4667" s="96"/>
    </row>
    <row r="4668" spans="1:70" ht="30" hidden="1" customHeight="1" x14ac:dyDescent="0.35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 t="s">
        <v>108</v>
      </c>
      <c r="BM4668" s="98"/>
      <c r="BN4668" s="99"/>
      <c r="BO4668" s="123"/>
      <c r="BP4668" s="123"/>
      <c r="BQ4668" s="42"/>
      <c r="BR4668" s="96"/>
    </row>
    <row r="4669" spans="1:70" ht="30" hidden="1" customHeight="1" x14ac:dyDescent="0.35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 t="s">
        <v>108</v>
      </c>
      <c r="BM4669" s="98"/>
      <c r="BN4669" s="99"/>
      <c r="BO4669" s="123"/>
      <c r="BP4669" s="123"/>
      <c r="BQ4669" s="42"/>
      <c r="BR4669" s="96"/>
    </row>
    <row r="4670" spans="1:70" ht="30" hidden="1" customHeight="1" x14ac:dyDescent="0.35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 t="s">
        <v>108</v>
      </c>
      <c r="BM4670" s="98"/>
      <c r="BN4670" s="99"/>
      <c r="BO4670" s="123"/>
      <c r="BP4670" s="123"/>
      <c r="BQ4670" s="42"/>
      <c r="BR4670" s="96"/>
    </row>
    <row r="4671" spans="1:70" ht="30" hidden="1" customHeight="1" x14ac:dyDescent="0.35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 t="s">
        <v>108</v>
      </c>
      <c r="BM4671" s="98"/>
      <c r="BN4671" s="99"/>
      <c r="BO4671" s="123"/>
      <c r="BP4671" s="123"/>
      <c r="BQ4671" s="42"/>
      <c r="BR4671" s="96"/>
    </row>
    <row r="4672" spans="1:70" ht="30" hidden="1" customHeight="1" x14ac:dyDescent="0.35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 t="s">
        <v>108</v>
      </c>
      <c r="BM4672" s="98"/>
      <c r="BN4672" s="99"/>
      <c r="BO4672" s="123"/>
      <c r="BP4672" s="123"/>
      <c r="BQ4672" s="42"/>
      <c r="BR4672" s="96"/>
    </row>
    <row r="4673" spans="1:70" ht="30" hidden="1" customHeight="1" x14ac:dyDescent="0.35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 t="s">
        <v>108</v>
      </c>
      <c r="BM4673" s="98"/>
      <c r="BN4673" s="99"/>
      <c r="BO4673" s="123"/>
      <c r="BP4673" s="123"/>
      <c r="BQ4673" s="42"/>
      <c r="BR4673" s="96"/>
    </row>
    <row r="4674" spans="1:70" ht="30" hidden="1" customHeight="1" x14ac:dyDescent="0.35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 t="s">
        <v>108</v>
      </c>
      <c r="BM4674" s="98"/>
      <c r="BN4674" s="99"/>
      <c r="BO4674" s="123"/>
      <c r="BP4674" s="123"/>
      <c r="BQ4674" s="42"/>
      <c r="BR4674" s="96"/>
    </row>
    <row r="4675" spans="1:70" ht="30" hidden="1" customHeight="1" x14ac:dyDescent="0.35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 t="s">
        <v>108</v>
      </c>
      <c r="BM4675" s="98"/>
      <c r="BN4675" s="99"/>
      <c r="BO4675" s="123"/>
      <c r="BP4675" s="123"/>
      <c r="BQ4675" s="42"/>
      <c r="BR4675" s="96"/>
    </row>
    <row r="4676" spans="1:70" ht="30" hidden="1" customHeight="1" x14ac:dyDescent="0.35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 t="s">
        <v>108</v>
      </c>
      <c r="BM4676" s="98"/>
      <c r="BN4676" s="99"/>
      <c r="BO4676" s="123"/>
      <c r="BP4676" s="123"/>
      <c r="BQ4676" s="42"/>
      <c r="BR4676" s="96"/>
    </row>
    <row r="4677" spans="1:70" ht="30" hidden="1" customHeight="1" x14ac:dyDescent="0.35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 t="s">
        <v>108</v>
      </c>
      <c r="BM4677" s="98"/>
      <c r="BN4677" s="99"/>
      <c r="BO4677" s="123"/>
      <c r="BP4677" s="123"/>
      <c r="BQ4677" s="42"/>
      <c r="BR4677" s="96"/>
    </row>
    <row r="4678" spans="1:70" ht="30" hidden="1" customHeight="1" x14ac:dyDescent="0.35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 t="s">
        <v>108</v>
      </c>
      <c r="BM4678" s="98"/>
      <c r="BN4678" s="99"/>
      <c r="BO4678" s="123"/>
      <c r="BP4678" s="123"/>
      <c r="BQ4678" s="42"/>
      <c r="BR4678" s="96"/>
    </row>
    <row r="4679" spans="1:70" ht="30" hidden="1" customHeight="1" x14ac:dyDescent="0.35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 t="s">
        <v>108</v>
      </c>
      <c r="BM4679" s="98"/>
      <c r="BN4679" s="99"/>
      <c r="BO4679" s="123"/>
      <c r="BP4679" s="123"/>
      <c r="BQ4679" s="42"/>
      <c r="BR4679" s="96"/>
    </row>
    <row r="4680" spans="1:70" ht="30" hidden="1" customHeight="1" x14ac:dyDescent="0.35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 t="s">
        <v>108</v>
      </c>
      <c r="BM4680" s="98"/>
      <c r="BN4680" s="99"/>
      <c r="BO4680" s="123"/>
      <c r="BP4680" s="123"/>
      <c r="BQ4680" s="42"/>
      <c r="BR4680" s="96"/>
    </row>
    <row r="4681" spans="1:70" ht="30" hidden="1" customHeight="1" x14ac:dyDescent="0.35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 t="s">
        <v>108</v>
      </c>
      <c r="BM4681" s="98"/>
      <c r="BN4681" s="99"/>
      <c r="BO4681" s="123"/>
      <c r="BP4681" s="123"/>
      <c r="BQ4681" s="42"/>
      <c r="BR4681" s="96"/>
    </row>
    <row r="4682" spans="1:70" ht="30" hidden="1" customHeight="1" x14ac:dyDescent="0.35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 t="s">
        <v>108</v>
      </c>
      <c r="BM4682" s="98"/>
      <c r="BN4682" s="99"/>
      <c r="BO4682" s="123"/>
      <c r="BP4682" s="123"/>
      <c r="BQ4682" s="42"/>
      <c r="BR4682" s="96"/>
    </row>
    <row r="4683" spans="1:70" ht="30" hidden="1" customHeight="1" x14ac:dyDescent="0.35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 t="s">
        <v>108</v>
      </c>
      <c r="BM4683" s="98"/>
      <c r="BN4683" s="99"/>
      <c r="BO4683" s="123"/>
      <c r="BP4683" s="123"/>
      <c r="BQ4683" s="42"/>
      <c r="BR4683" s="96"/>
    </row>
    <row r="4684" spans="1:70" ht="30" hidden="1" customHeight="1" x14ac:dyDescent="0.35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 t="s">
        <v>108</v>
      </c>
      <c r="BM4684" s="98"/>
      <c r="BN4684" s="99"/>
      <c r="BO4684" s="123"/>
      <c r="BP4684" s="123"/>
      <c r="BQ4684" s="42"/>
      <c r="BR4684" s="96"/>
    </row>
    <row r="4685" spans="1:70" ht="30" hidden="1" customHeight="1" x14ac:dyDescent="0.35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 t="s">
        <v>108</v>
      </c>
      <c r="BM4685" s="98"/>
      <c r="BN4685" s="99"/>
      <c r="BO4685" s="123"/>
      <c r="BP4685" s="123"/>
      <c r="BQ4685" s="42"/>
      <c r="BR4685" s="96"/>
    </row>
    <row r="4686" spans="1:70" ht="30" hidden="1" customHeight="1" x14ac:dyDescent="0.35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 t="s">
        <v>108</v>
      </c>
      <c r="BM4686" s="98"/>
      <c r="BN4686" s="99"/>
      <c r="BO4686" s="123"/>
      <c r="BP4686" s="123"/>
      <c r="BQ4686" s="42"/>
      <c r="BR4686" s="96"/>
    </row>
    <row r="4687" spans="1:70" ht="30" hidden="1" customHeight="1" x14ac:dyDescent="0.35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 t="s">
        <v>108</v>
      </c>
      <c r="BM4687" s="98"/>
      <c r="BN4687" s="99"/>
      <c r="BO4687" s="123"/>
      <c r="BP4687" s="123"/>
      <c r="BQ4687" s="42"/>
      <c r="BR4687" s="96"/>
    </row>
    <row r="4688" spans="1:70" ht="30" hidden="1" customHeight="1" x14ac:dyDescent="0.35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 t="s">
        <v>108</v>
      </c>
      <c r="BM4688" s="98"/>
      <c r="BN4688" s="99"/>
      <c r="BO4688" s="123"/>
      <c r="BP4688" s="123"/>
      <c r="BQ4688" s="42"/>
      <c r="BR4688" s="96"/>
    </row>
    <row r="4689" spans="1:70" ht="30" hidden="1" customHeight="1" x14ac:dyDescent="0.35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 t="s">
        <v>108</v>
      </c>
      <c r="BM4689" s="98"/>
      <c r="BN4689" s="99"/>
      <c r="BO4689" s="123"/>
      <c r="BP4689" s="123"/>
      <c r="BQ4689" s="42"/>
      <c r="BR4689" s="96"/>
    </row>
    <row r="4690" spans="1:70" ht="30" hidden="1" customHeight="1" x14ac:dyDescent="0.35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 t="s">
        <v>108</v>
      </c>
      <c r="BM4690" s="98"/>
      <c r="BN4690" s="99"/>
      <c r="BO4690" s="123"/>
      <c r="BP4690" s="123"/>
      <c r="BQ4690" s="42"/>
      <c r="BR4690" s="96"/>
    </row>
    <row r="4691" spans="1:70" ht="30" hidden="1" customHeight="1" x14ac:dyDescent="0.35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 t="s">
        <v>108</v>
      </c>
      <c r="BM4691" s="98"/>
      <c r="BN4691" s="99"/>
      <c r="BO4691" s="123"/>
      <c r="BP4691" s="123"/>
      <c r="BQ4691" s="42"/>
      <c r="BR4691" s="96"/>
    </row>
    <row r="4692" spans="1:70" ht="30" hidden="1" customHeight="1" x14ac:dyDescent="0.35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 t="s">
        <v>108</v>
      </c>
      <c r="BM4692" s="98"/>
      <c r="BN4692" s="99"/>
      <c r="BO4692" s="123"/>
      <c r="BP4692" s="123"/>
      <c r="BQ4692" s="42"/>
      <c r="BR4692" s="96"/>
    </row>
    <row r="4693" spans="1:70" ht="30" hidden="1" customHeight="1" x14ac:dyDescent="0.35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 t="s">
        <v>108</v>
      </c>
      <c r="BM4693" s="98"/>
      <c r="BN4693" s="99"/>
      <c r="BO4693" s="123"/>
      <c r="BP4693" s="123"/>
      <c r="BQ4693" s="42"/>
      <c r="BR4693" s="96"/>
    </row>
    <row r="4694" spans="1:70" ht="30" hidden="1" customHeight="1" x14ac:dyDescent="0.35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 t="s">
        <v>108</v>
      </c>
      <c r="BM4694" s="98"/>
      <c r="BN4694" s="99"/>
      <c r="BO4694" s="123"/>
      <c r="BP4694" s="123"/>
      <c r="BQ4694" s="42"/>
      <c r="BR4694" s="96"/>
    </row>
    <row r="4695" spans="1:70" ht="30" hidden="1" customHeight="1" x14ac:dyDescent="0.35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 t="s">
        <v>108</v>
      </c>
      <c r="BM4695" s="98"/>
      <c r="BN4695" s="99"/>
      <c r="BO4695" s="123"/>
      <c r="BP4695" s="123"/>
      <c r="BQ4695" s="42"/>
      <c r="BR4695" s="96"/>
    </row>
    <row r="4696" spans="1:70" ht="30" hidden="1" customHeight="1" x14ac:dyDescent="0.35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 t="s">
        <v>108</v>
      </c>
      <c r="BM4696" s="98"/>
      <c r="BN4696" s="99"/>
      <c r="BO4696" s="123"/>
      <c r="BP4696" s="123"/>
      <c r="BQ4696" s="42"/>
      <c r="BR4696" s="96"/>
    </row>
    <row r="4697" spans="1:70" ht="30" hidden="1" customHeight="1" x14ac:dyDescent="0.35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 t="s">
        <v>108</v>
      </c>
      <c r="BM4697" s="98"/>
      <c r="BN4697" s="99"/>
      <c r="BO4697" s="123"/>
      <c r="BP4697" s="123"/>
      <c r="BQ4697" s="42"/>
      <c r="BR4697" s="96"/>
    </row>
    <row r="4698" spans="1:70" ht="30" hidden="1" customHeight="1" x14ac:dyDescent="0.35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 t="s">
        <v>108</v>
      </c>
      <c r="BM4698" s="98"/>
      <c r="BN4698" s="99"/>
      <c r="BO4698" s="123"/>
      <c r="BP4698" s="123"/>
      <c r="BQ4698" s="42"/>
      <c r="BR4698" s="96"/>
    </row>
    <row r="4699" spans="1:70" ht="30" hidden="1" customHeight="1" x14ac:dyDescent="0.35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 t="s">
        <v>108</v>
      </c>
      <c r="BM4699" s="98"/>
      <c r="BN4699" s="99"/>
      <c r="BO4699" s="123"/>
      <c r="BP4699" s="123"/>
      <c r="BQ4699" s="42"/>
      <c r="BR4699" s="96"/>
    </row>
    <row r="4700" spans="1:70" ht="30" hidden="1" customHeight="1" x14ac:dyDescent="0.35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 t="s">
        <v>108</v>
      </c>
      <c r="BM4700" s="98"/>
      <c r="BN4700" s="99"/>
      <c r="BO4700" s="123"/>
      <c r="BP4700" s="123"/>
      <c r="BQ4700" s="42"/>
      <c r="BR4700" s="96"/>
    </row>
    <row r="4701" spans="1:70" ht="30" hidden="1" customHeight="1" x14ac:dyDescent="0.35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 t="s">
        <v>108</v>
      </c>
      <c r="BM4701" s="98"/>
      <c r="BN4701" s="99"/>
      <c r="BO4701" s="123"/>
      <c r="BP4701" s="123"/>
      <c r="BQ4701" s="42"/>
      <c r="BR4701" s="96"/>
    </row>
    <row r="4702" spans="1:70" ht="30" hidden="1" customHeight="1" x14ac:dyDescent="0.35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 t="s">
        <v>108</v>
      </c>
      <c r="BM4702" s="98"/>
      <c r="BN4702" s="99"/>
      <c r="BO4702" s="123"/>
      <c r="BP4702" s="123"/>
      <c r="BQ4702" s="42"/>
      <c r="BR4702" s="96"/>
    </row>
    <row r="4703" spans="1:70" ht="30" hidden="1" customHeight="1" x14ac:dyDescent="0.35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 t="s">
        <v>108</v>
      </c>
      <c r="BM4703" s="98"/>
      <c r="BN4703" s="99"/>
      <c r="BO4703" s="123"/>
      <c r="BP4703" s="123"/>
      <c r="BQ4703" s="42"/>
      <c r="BR4703" s="96"/>
    </row>
    <row r="4704" spans="1:70" ht="30" hidden="1" customHeight="1" x14ac:dyDescent="0.35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 t="s">
        <v>108</v>
      </c>
      <c r="BM4704" s="98"/>
      <c r="BN4704" s="99"/>
      <c r="BO4704" s="123"/>
      <c r="BP4704" s="123"/>
      <c r="BQ4704" s="42"/>
      <c r="BR4704" s="96"/>
    </row>
    <row r="4705" spans="1:70" ht="30" hidden="1" customHeight="1" x14ac:dyDescent="0.35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 t="s">
        <v>108</v>
      </c>
      <c r="BM4705" s="98"/>
      <c r="BN4705" s="99"/>
      <c r="BO4705" s="123"/>
      <c r="BP4705" s="123"/>
      <c r="BQ4705" s="42"/>
      <c r="BR4705" s="96"/>
    </row>
    <row r="4706" spans="1:70" ht="30" hidden="1" customHeight="1" x14ac:dyDescent="0.35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 t="s">
        <v>108</v>
      </c>
      <c r="BM4706" s="98"/>
      <c r="BN4706" s="99"/>
      <c r="BO4706" s="123"/>
      <c r="BP4706" s="123"/>
      <c r="BQ4706" s="42"/>
      <c r="BR4706" s="96"/>
    </row>
    <row r="4707" spans="1:70" ht="30" hidden="1" customHeight="1" x14ac:dyDescent="0.35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 t="s">
        <v>108</v>
      </c>
      <c r="BM4707" s="98"/>
      <c r="BN4707" s="99"/>
      <c r="BO4707" s="123"/>
      <c r="BP4707" s="123"/>
      <c r="BQ4707" s="42"/>
      <c r="BR4707" s="96"/>
    </row>
    <row r="4708" spans="1:70" ht="30" hidden="1" customHeight="1" x14ac:dyDescent="0.35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 t="s">
        <v>108</v>
      </c>
      <c r="BM4708" s="98"/>
      <c r="BN4708" s="99"/>
      <c r="BO4708" s="123"/>
      <c r="BP4708" s="123"/>
      <c r="BQ4708" s="42"/>
      <c r="BR4708" s="96"/>
    </row>
    <row r="4709" spans="1:70" ht="30" hidden="1" customHeight="1" x14ac:dyDescent="0.35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 t="s">
        <v>108</v>
      </c>
      <c r="BM4709" s="98"/>
      <c r="BN4709" s="99"/>
      <c r="BO4709" s="123"/>
      <c r="BP4709" s="123"/>
      <c r="BQ4709" s="42"/>
      <c r="BR4709" s="96"/>
    </row>
    <row r="4710" spans="1:70" ht="30" hidden="1" customHeight="1" x14ac:dyDescent="0.35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 t="s">
        <v>108</v>
      </c>
      <c r="BM4710" s="98"/>
      <c r="BN4710" s="99"/>
      <c r="BO4710" s="123"/>
      <c r="BP4710" s="123"/>
      <c r="BQ4710" s="42"/>
      <c r="BR4710" s="96"/>
    </row>
    <row r="4711" spans="1:70" ht="30" hidden="1" customHeight="1" x14ac:dyDescent="0.35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 t="s">
        <v>108</v>
      </c>
      <c r="BM4711" s="98"/>
      <c r="BN4711" s="99"/>
      <c r="BO4711" s="123"/>
      <c r="BP4711" s="123"/>
      <c r="BQ4711" s="42"/>
      <c r="BR4711" s="96"/>
    </row>
    <row r="4712" spans="1:70" ht="30" hidden="1" customHeight="1" x14ac:dyDescent="0.35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 t="s">
        <v>108</v>
      </c>
      <c r="BM4712" s="98"/>
      <c r="BN4712" s="99"/>
      <c r="BO4712" s="123"/>
      <c r="BP4712" s="123"/>
      <c r="BQ4712" s="42"/>
      <c r="BR4712" s="96"/>
    </row>
    <row r="4713" spans="1:70" ht="30" hidden="1" customHeight="1" x14ac:dyDescent="0.35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 t="s">
        <v>108</v>
      </c>
      <c r="BM4713" s="98"/>
      <c r="BN4713" s="99"/>
      <c r="BO4713" s="123"/>
      <c r="BP4713" s="123"/>
      <c r="BQ4713" s="42"/>
      <c r="BR4713" s="96"/>
    </row>
    <row r="4714" spans="1:70" ht="30" hidden="1" customHeight="1" x14ac:dyDescent="0.35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 t="s">
        <v>108</v>
      </c>
      <c r="BM4714" s="98"/>
      <c r="BN4714" s="99"/>
      <c r="BO4714" s="123"/>
      <c r="BP4714" s="123"/>
      <c r="BQ4714" s="42"/>
      <c r="BR4714" s="96"/>
    </row>
    <row r="4715" spans="1:70" ht="30" hidden="1" customHeight="1" x14ac:dyDescent="0.35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 t="s">
        <v>108</v>
      </c>
      <c r="BM4715" s="98"/>
      <c r="BN4715" s="99"/>
      <c r="BO4715" s="123"/>
      <c r="BP4715" s="123"/>
      <c r="BQ4715" s="42"/>
      <c r="BR4715" s="96"/>
    </row>
    <row r="4716" spans="1:70" ht="30" hidden="1" customHeight="1" x14ac:dyDescent="0.35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 t="s">
        <v>108</v>
      </c>
      <c r="BM4716" s="98"/>
      <c r="BN4716" s="99"/>
      <c r="BO4716" s="123"/>
      <c r="BP4716" s="123"/>
      <c r="BQ4716" s="42"/>
      <c r="BR4716" s="96"/>
    </row>
    <row r="4717" spans="1:70" ht="30" hidden="1" customHeight="1" x14ac:dyDescent="0.35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 t="s">
        <v>108</v>
      </c>
      <c r="BM4717" s="98"/>
      <c r="BN4717" s="99"/>
      <c r="BO4717" s="123"/>
      <c r="BP4717" s="123"/>
      <c r="BQ4717" s="42"/>
      <c r="BR4717" s="96"/>
    </row>
    <row r="4718" spans="1:70" ht="30" hidden="1" customHeight="1" x14ac:dyDescent="0.35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 t="s">
        <v>108</v>
      </c>
      <c r="BM4718" s="98"/>
      <c r="BN4718" s="99"/>
      <c r="BO4718" s="123"/>
      <c r="BP4718" s="123"/>
      <c r="BQ4718" s="42"/>
      <c r="BR4718" s="96"/>
    </row>
    <row r="4719" spans="1:70" ht="30" hidden="1" customHeight="1" x14ac:dyDescent="0.35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 t="s">
        <v>108</v>
      </c>
      <c r="BM4719" s="98"/>
      <c r="BN4719" s="99"/>
      <c r="BO4719" s="123"/>
      <c r="BP4719" s="123"/>
      <c r="BQ4719" s="42"/>
      <c r="BR4719" s="96"/>
    </row>
    <row r="4720" spans="1:70" ht="30" hidden="1" customHeight="1" x14ac:dyDescent="0.35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 t="s">
        <v>108</v>
      </c>
      <c r="BM4720" s="98"/>
      <c r="BN4720" s="99"/>
      <c r="BO4720" s="123"/>
      <c r="BP4720" s="123"/>
      <c r="BQ4720" s="42"/>
      <c r="BR4720" s="96"/>
    </row>
    <row r="4721" spans="1:70" ht="30" hidden="1" customHeight="1" x14ac:dyDescent="0.35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 t="s">
        <v>108</v>
      </c>
      <c r="BM4721" s="98"/>
      <c r="BN4721" s="99"/>
      <c r="BO4721" s="123"/>
      <c r="BP4721" s="123"/>
      <c r="BQ4721" s="42"/>
      <c r="BR4721" s="96"/>
    </row>
    <row r="4722" spans="1:70" ht="30" hidden="1" customHeight="1" x14ac:dyDescent="0.35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 t="s">
        <v>108</v>
      </c>
      <c r="BM4722" s="98"/>
      <c r="BN4722" s="99"/>
      <c r="BO4722" s="123"/>
      <c r="BP4722" s="123"/>
      <c r="BQ4722" s="42"/>
      <c r="BR4722" s="96"/>
    </row>
    <row r="4723" spans="1:70" ht="30" hidden="1" customHeight="1" x14ac:dyDescent="0.35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 t="s">
        <v>108</v>
      </c>
      <c r="BM4723" s="98"/>
      <c r="BN4723" s="99"/>
      <c r="BO4723" s="123"/>
      <c r="BP4723" s="123"/>
      <c r="BQ4723" s="42"/>
      <c r="BR4723" s="96"/>
    </row>
    <row r="4724" spans="1:70" ht="30" hidden="1" customHeight="1" x14ac:dyDescent="0.35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 t="s">
        <v>108</v>
      </c>
      <c r="BM4724" s="98"/>
      <c r="BN4724" s="99"/>
      <c r="BO4724" s="123"/>
      <c r="BP4724" s="123"/>
      <c r="BQ4724" s="42"/>
      <c r="BR4724" s="96"/>
    </row>
    <row r="4725" spans="1:70" ht="30" hidden="1" customHeight="1" x14ac:dyDescent="0.35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 t="s">
        <v>108</v>
      </c>
      <c r="BM4725" s="98"/>
      <c r="BN4725" s="99"/>
      <c r="BO4725" s="123"/>
      <c r="BP4725" s="123"/>
      <c r="BQ4725" s="42"/>
      <c r="BR4725" s="96"/>
    </row>
    <row r="4726" spans="1:70" ht="30" hidden="1" customHeight="1" x14ac:dyDescent="0.35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 t="s">
        <v>108</v>
      </c>
      <c r="BM4726" s="98"/>
      <c r="BN4726" s="99"/>
      <c r="BO4726" s="123"/>
      <c r="BP4726" s="123"/>
      <c r="BQ4726" s="42"/>
      <c r="BR4726" s="96"/>
    </row>
    <row r="4727" spans="1:70" ht="30" hidden="1" customHeight="1" x14ac:dyDescent="0.35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 t="s">
        <v>108</v>
      </c>
      <c r="BM4727" s="98"/>
      <c r="BN4727" s="99"/>
      <c r="BO4727" s="123"/>
      <c r="BP4727" s="123"/>
      <c r="BQ4727" s="42"/>
      <c r="BR4727" s="96"/>
    </row>
    <row r="4728" spans="1:70" ht="30" hidden="1" customHeight="1" x14ac:dyDescent="0.35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 t="s">
        <v>108</v>
      </c>
      <c r="BM4728" s="98"/>
      <c r="BN4728" s="99"/>
      <c r="BO4728" s="123"/>
      <c r="BP4728" s="123"/>
      <c r="BQ4728" s="42"/>
      <c r="BR4728" s="96"/>
    </row>
    <row r="4729" spans="1:70" ht="30" hidden="1" customHeight="1" x14ac:dyDescent="0.35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 t="s">
        <v>108</v>
      </c>
      <c r="BM4729" s="98"/>
      <c r="BN4729" s="99"/>
      <c r="BO4729" s="123"/>
      <c r="BP4729" s="123"/>
      <c r="BQ4729" s="42"/>
      <c r="BR4729" s="96"/>
    </row>
    <row r="4730" spans="1:70" ht="30" hidden="1" customHeight="1" x14ac:dyDescent="0.35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 t="s">
        <v>108</v>
      </c>
      <c r="BM4730" s="98"/>
      <c r="BN4730" s="99"/>
      <c r="BO4730" s="123"/>
      <c r="BP4730" s="123"/>
      <c r="BQ4730" s="42"/>
      <c r="BR4730" s="96"/>
    </row>
    <row r="4731" spans="1:70" ht="30" hidden="1" customHeight="1" x14ac:dyDescent="0.35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 t="s">
        <v>108</v>
      </c>
      <c r="BM4731" s="98"/>
      <c r="BN4731" s="99"/>
      <c r="BO4731" s="123"/>
      <c r="BP4731" s="123"/>
      <c r="BQ4731" s="42"/>
      <c r="BR4731" s="96"/>
    </row>
    <row r="4732" spans="1:70" ht="30" hidden="1" customHeight="1" x14ac:dyDescent="0.35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 t="s">
        <v>108</v>
      </c>
      <c r="BM4732" s="98"/>
      <c r="BN4732" s="99"/>
      <c r="BO4732" s="123"/>
      <c r="BP4732" s="123"/>
      <c r="BQ4732" s="42"/>
      <c r="BR4732" s="96"/>
    </row>
    <row r="4733" spans="1:70" ht="30" hidden="1" customHeight="1" x14ac:dyDescent="0.35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 t="s">
        <v>108</v>
      </c>
      <c r="BM4733" s="98"/>
      <c r="BN4733" s="99"/>
      <c r="BO4733" s="123"/>
      <c r="BP4733" s="123"/>
      <c r="BQ4733" s="42"/>
      <c r="BR4733" s="96"/>
    </row>
    <row r="4734" spans="1:70" ht="30" hidden="1" customHeight="1" x14ac:dyDescent="0.35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 t="s">
        <v>108</v>
      </c>
      <c r="BM4734" s="98"/>
      <c r="BN4734" s="99"/>
      <c r="BO4734" s="123"/>
      <c r="BP4734" s="123"/>
      <c r="BQ4734" s="42"/>
      <c r="BR4734" s="96"/>
    </row>
    <row r="4735" spans="1:70" ht="30" hidden="1" customHeight="1" x14ac:dyDescent="0.35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 t="s">
        <v>108</v>
      </c>
      <c r="BM4735" s="98"/>
      <c r="BN4735" s="99"/>
      <c r="BO4735" s="123"/>
      <c r="BP4735" s="123"/>
      <c r="BQ4735" s="42"/>
      <c r="BR4735" s="96"/>
    </row>
    <row r="4736" spans="1:70" ht="30" hidden="1" customHeight="1" x14ac:dyDescent="0.35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 t="s">
        <v>108</v>
      </c>
      <c r="BM4736" s="98"/>
      <c r="BN4736" s="99"/>
      <c r="BO4736" s="123"/>
      <c r="BP4736" s="123"/>
      <c r="BQ4736" s="42"/>
      <c r="BR4736" s="96"/>
    </row>
    <row r="4737" spans="1:70" ht="30" hidden="1" customHeight="1" x14ac:dyDescent="0.35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 t="s">
        <v>108</v>
      </c>
      <c r="BM4737" s="98"/>
      <c r="BN4737" s="99"/>
      <c r="BO4737" s="123"/>
      <c r="BP4737" s="123"/>
      <c r="BQ4737" s="42"/>
      <c r="BR4737" s="96"/>
    </row>
    <row r="4738" spans="1:70" ht="30" hidden="1" customHeight="1" x14ac:dyDescent="0.35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 t="s">
        <v>108</v>
      </c>
      <c r="BM4738" s="98"/>
      <c r="BN4738" s="99"/>
      <c r="BO4738" s="123"/>
      <c r="BP4738" s="123"/>
      <c r="BQ4738" s="42"/>
      <c r="BR4738" s="96"/>
    </row>
    <row r="4739" spans="1:70" ht="30" hidden="1" customHeight="1" x14ac:dyDescent="0.35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 t="s">
        <v>108</v>
      </c>
      <c r="BM4739" s="98"/>
      <c r="BN4739" s="99"/>
      <c r="BO4739" s="123"/>
      <c r="BP4739" s="123"/>
      <c r="BQ4739" s="42"/>
      <c r="BR4739" s="96"/>
    </row>
    <row r="4740" spans="1:70" ht="30" hidden="1" customHeight="1" x14ac:dyDescent="0.35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 t="s">
        <v>108</v>
      </c>
      <c r="BM4740" s="98"/>
      <c r="BN4740" s="99"/>
      <c r="BO4740" s="123"/>
      <c r="BP4740" s="123"/>
      <c r="BQ4740" s="42"/>
      <c r="BR4740" s="96"/>
    </row>
    <row r="4741" spans="1:70" ht="30" hidden="1" customHeight="1" x14ac:dyDescent="0.35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 t="s">
        <v>108</v>
      </c>
      <c r="BM4741" s="98"/>
      <c r="BN4741" s="99"/>
      <c r="BO4741" s="123"/>
      <c r="BP4741" s="123"/>
      <c r="BQ4741" s="42"/>
      <c r="BR4741" s="96"/>
    </row>
    <row r="4742" spans="1:70" ht="30" hidden="1" customHeight="1" x14ac:dyDescent="0.35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 t="s">
        <v>108</v>
      </c>
      <c r="BM4742" s="98"/>
      <c r="BN4742" s="99"/>
      <c r="BO4742" s="123"/>
      <c r="BP4742" s="123"/>
      <c r="BQ4742" s="42"/>
      <c r="BR4742" s="96"/>
    </row>
    <row r="4743" spans="1:70" ht="30" hidden="1" customHeight="1" x14ac:dyDescent="0.35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 t="s">
        <v>108</v>
      </c>
      <c r="BM4743" s="98"/>
      <c r="BN4743" s="99"/>
      <c r="BO4743" s="123"/>
      <c r="BP4743" s="123"/>
      <c r="BQ4743" s="42"/>
      <c r="BR4743" s="96"/>
    </row>
    <row r="4744" spans="1:70" ht="30" hidden="1" customHeight="1" x14ac:dyDescent="0.35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 t="s">
        <v>108</v>
      </c>
      <c r="BM4744" s="98"/>
      <c r="BN4744" s="99"/>
      <c r="BO4744" s="123"/>
      <c r="BP4744" s="123"/>
      <c r="BQ4744" s="42"/>
      <c r="BR4744" s="96"/>
    </row>
    <row r="4745" spans="1:70" ht="30" hidden="1" customHeight="1" x14ac:dyDescent="0.35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 t="s">
        <v>108</v>
      </c>
      <c r="BM4745" s="98"/>
      <c r="BN4745" s="99"/>
      <c r="BO4745" s="123"/>
      <c r="BP4745" s="123"/>
      <c r="BQ4745" s="42"/>
      <c r="BR4745" s="96"/>
    </row>
    <row r="4746" spans="1:70" ht="30" hidden="1" customHeight="1" x14ac:dyDescent="0.35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 t="s">
        <v>108</v>
      </c>
      <c r="BM4746" s="98"/>
      <c r="BN4746" s="99"/>
      <c r="BO4746" s="123"/>
      <c r="BP4746" s="123"/>
      <c r="BQ4746" s="42"/>
      <c r="BR4746" s="96"/>
    </row>
    <row r="4747" spans="1:70" ht="30" hidden="1" customHeight="1" x14ac:dyDescent="0.35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 t="s">
        <v>108</v>
      </c>
      <c r="BM4747" s="98"/>
      <c r="BN4747" s="99"/>
      <c r="BO4747" s="123"/>
      <c r="BP4747" s="123"/>
      <c r="BQ4747" s="42"/>
      <c r="BR4747" s="96"/>
    </row>
    <row r="4748" spans="1:70" ht="30" hidden="1" customHeight="1" x14ac:dyDescent="0.35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 t="s">
        <v>108</v>
      </c>
      <c r="BM4748" s="98"/>
      <c r="BN4748" s="99"/>
      <c r="BO4748" s="123"/>
      <c r="BP4748" s="123"/>
      <c r="BQ4748" s="42"/>
      <c r="BR4748" s="96"/>
    </row>
    <row r="4749" spans="1:70" ht="30" hidden="1" customHeight="1" x14ac:dyDescent="0.35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 t="s">
        <v>108</v>
      </c>
      <c r="BM4749" s="98"/>
      <c r="BN4749" s="99"/>
      <c r="BO4749" s="123"/>
      <c r="BP4749" s="123"/>
      <c r="BQ4749" s="42"/>
      <c r="BR4749" s="96"/>
    </row>
    <row r="4750" spans="1:70" ht="30" hidden="1" customHeight="1" x14ac:dyDescent="0.35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 t="s">
        <v>108</v>
      </c>
      <c r="BM4750" s="98"/>
      <c r="BN4750" s="99"/>
      <c r="BO4750" s="123"/>
      <c r="BP4750" s="123"/>
      <c r="BQ4750" s="42"/>
      <c r="BR4750" s="96"/>
    </row>
    <row r="4751" spans="1:70" ht="30" hidden="1" customHeight="1" x14ac:dyDescent="0.35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 t="s">
        <v>108</v>
      </c>
      <c r="BM4751" s="98"/>
      <c r="BN4751" s="99"/>
      <c r="BO4751" s="123"/>
      <c r="BP4751" s="123"/>
      <c r="BQ4751" s="42"/>
      <c r="BR4751" s="96"/>
    </row>
    <row r="4752" spans="1:70" ht="30" hidden="1" customHeight="1" x14ac:dyDescent="0.35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 t="s">
        <v>108</v>
      </c>
      <c r="BM4752" s="98"/>
      <c r="BN4752" s="99"/>
      <c r="BO4752" s="123"/>
      <c r="BP4752" s="123"/>
      <c r="BQ4752" s="42"/>
      <c r="BR4752" s="96"/>
    </row>
    <row r="4753" spans="1:70" ht="30" hidden="1" customHeight="1" x14ac:dyDescent="0.35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 t="s">
        <v>108</v>
      </c>
      <c r="BM4753" s="98"/>
      <c r="BN4753" s="99"/>
      <c r="BO4753" s="123"/>
      <c r="BP4753" s="123"/>
      <c r="BQ4753" s="42"/>
      <c r="BR4753" s="96"/>
    </row>
    <row r="4754" spans="1:70" ht="30" hidden="1" customHeight="1" x14ac:dyDescent="0.35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 t="s">
        <v>108</v>
      </c>
      <c r="BM4754" s="98"/>
      <c r="BN4754" s="99"/>
      <c r="BO4754" s="123"/>
      <c r="BP4754" s="123"/>
      <c r="BQ4754" s="42"/>
      <c r="BR4754" s="96"/>
    </row>
    <row r="4755" spans="1:70" ht="30" hidden="1" customHeight="1" x14ac:dyDescent="0.35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 t="s">
        <v>108</v>
      </c>
      <c r="BM4755" s="98"/>
      <c r="BN4755" s="99"/>
      <c r="BO4755" s="123"/>
      <c r="BP4755" s="123"/>
      <c r="BQ4755" s="42"/>
      <c r="BR4755" s="96"/>
    </row>
    <row r="4756" spans="1:70" ht="30" hidden="1" customHeight="1" x14ac:dyDescent="0.35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 t="s">
        <v>108</v>
      </c>
      <c r="BM4756" s="98"/>
      <c r="BN4756" s="99"/>
      <c r="BO4756" s="123"/>
      <c r="BP4756" s="123"/>
      <c r="BQ4756" s="42"/>
      <c r="BR4756" s="96"/>
    </row>
    <row r="4757" spans="1:70" ht="30" hidden="1" customHeight="1" x14ac:dyDescent="0.35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 t="s">
        <v>108</v>
      </c>
      <c r="BM4757" s="98"/>
      <c r="BN4757" s="99"/>
      <c r="BO4757" s="123"/>
      <c r="BP4757" s="123"/>
      <c r="BQ4757" s="42"/>
      <c r="BR4757" s="96"/>
    </row>
    <row r="4758" spans="1:70" ht="30" hidden="1" customHeight="1" x14ac:dyDescent="0.35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 t="s">
        <v>108</v>
      </c>
      <c r="BM4758" s="98"/>
      <c r="BN4758" s="99"/>
      <c r="BO4758" s="123"/>
      <c r="BP4758" s="123"/>
      <c r="BQ4758" s="42"/>
      <c r="BR4758" s="96"/>
    </row>
    <row r="4759" spans="1:70" ht="30" hidden="1" customHeight="1" x14ac:dyDescent="0.35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 t="s">
        <v>108</v>
      </c>
      <c r="BM4759" s="98"/>
      <c r="BN4759" s="99"/>
      <c r="BO4759" s="123"/>
      <c r="BP4759" s="123"/>
      <c r="BQ4759" s="42"/>
      <c r="BR4759" s="96"/>
    </row>
    <row r="4760" spans="1:70" ht="30" hidden="1" customHeight="1" x14ac:dyDescent="0.35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 t="s">
        <v>108</v>
      </c>
      <c r="BM4760" s="98"/>
      <c r="BN4760" s="99"/>
      <c r="BO4760" s="123"/>
      <c r="BP4760" s="123"/>
      <c r="BQ4760" s="42"/>
      <c r="BR4760" s="96"/>
    </row>
    <row r="4761" spans="1:70" ht="30" hidden="1" customHeight="1" x14ac:dyDescent="0.35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 t="s">
        <v>108</v>
      </c>
      <c r="BM4761" s="98"/>
      <c r="BN4761" s="99"/>
      <c r="BO4761" s="123"/>
      <c r="BP4761" s="123"/>
      <c r="BQ4761" s="42"/>
      <c r="BR4761" s="96"/>
    </row>
    <row r="4762" spans="1:70" ht="30" hidden="1" customHeight="1" x14ac:dyDescent="0.35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 t="s">
        <v>108</v>
      </c>
      <c r="BM4762" s="98"/>
      <c r="BN4762" s="99"/>
      <c r="BO4762" s="123"/>
      <c r="BP4762" s="123"/>
      <c r="BQ4762" s="42"/>
      <c r="BR4762" s="96"/>
    </row>
    <row r="4763" spans="1:70" ht="30" hidden="1" customHeight="1" x14ac:dyDescent="0.35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 t="s">
        <v>108</v>
      </c>
      <c r="BM4763" s="98"/>
      <c r="BN4763" s="99"/>
      <c r="BO4763" s="123"/>
      <c r="BP4763" s="123"/>
      <c r="BQ4763" s="42"/>
      <c r="BR4763" s="96"/>
    </row>
    <row r="4764" spans="1:70" ht="30" hidden="1" customHeight="1" x14ac:dyDescent="0.35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 t="s">
        <v>108</v>
      </c>
      <c r="BM4764" s="98"/>
      <c r="BN4764" s="99"/>
      <c r="BO4764" s="123"/>
      <c r="BP4764" s="123"/>
      <c r="BQ4764" s="42"/>
      <c r="BR4764" s="96"/>
    </row>
    <row r="4765" spans="1:70" ht="30" hidden="1" customHeight="1" x14ac:dyDescent="0.35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 t="s">
        <v>108</v>
      </c>
      <c r="BM4765" s="98"/>
      <c r="BN4765" s="99"/>
      <c r="BO4765" s="123"/>
      <c r="BP4765" s="123"/>
      <c r="BQ4765" s="42"/>
      <c r="BR4765" s="96"/>
    </row>
    <row r="4766" spans="1:70" ht="30" hidden="1" customHeight="1" x14ac:dyDescent="0.35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 t="s">
        <v>108</v>
      </c>
      <c r="BM4766" s="98"/>
      <c r="BN4766" s="99"/>
      <c r="BO4766" s="123"/>
      <c r="BP4766" s="123"/>
      <c r="BQ4766" s="42"/>
      <c r="BR4766" s="96"/>
    </row>
    <row r="4767" spans="1:70" ht="30" hidden="1" customHeight="1" x14ac:dyDescent="0.35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 t="s">
        <v>108</v>
      </c>
      <c r="BM4767" s="98"/>
      <c r="BN4767" s="99"/>
      <c r="BO4767" s="123"/>
      <c r="BP4767" s="123"/>
      <c r="BQ4767" s="42"/>
      <c r="BR4767" s="96"/>
    </row>
    <row r="4768" spans="1:70" ht="30" hidden="1" customHeight="1" x14ac:dyDescent="0.35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 t="s">
        <v>108</v>
      </c>
      <c r="BM4768" s="98"/>
      <c r="BN4768" s="99"/>
      <c r="BO4768" s="123"/>
      <c r="BP4768" s="123"/>
      <c r="BQ4768" s="42"/>
      <c r="BR4768" s="96"/>
    </row>
    <row r="4769" spans="1:70" ht="30" hidden="1" customHeight="1" x14ac:dyDescent="0.35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 t="s">
        <v>108</v>
      </c>
      <c r="BM4769" s="98"/>
      <c r="BN4769" s="99"/>
      <c r="BO4769" s="123"/>
      <c r="BP4769" s="123"/>
      <c r="BQ4769" s="42"/>
      <c r="BR4769" s="96"/>
    </row>
    <row r="4770" spans="1:70" ht="30" hidden="1" customHeight="1" x14ac:dyDescent="0.35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 t="s">
        <v>108</v>
      </c>
      <c r="BM4770" s="98"/>
      <c r="BN4770" s="99"/>
      <c r="BO4770" s="123"/>
      <c r="BP4770" s="123"/>
      <c r="BQ4770" s="42"/>
      <c r="BR4770" s="96"/>
    </row>
    <row r="4771" spans="1:70" ht="30" hidden="1" customHeight="1" x14ac:dyDescent="0.35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 t="s">
        <v>108</v>
      </c>
      <c r="BM4771" s="98"/>
      <c r="BN4771" s="99"/>
      <c r="BO4771" s="123"/>
      <c r="BP4771" s="123"/>
      <c r="BQ4771" s="42"/>
      <c r="BR4771" s="96"/>
    </row>
    <row r="4772" spans="1:70" ht="30" hidden="1" customHeight="1" x14ac:dyDescent="0.35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 t="s">
        <v>108</v>
      </c>
      <c r="BM4772" s="98"/>
      <c r="BN4772" s="99"/>
      <c r="BO4772" s="123"/>
      <c r="BP4772" s="123"/>
      <c r="BQ4772" s="42"/>
      <c r="BR4772" s="96"/>
    </row>
    <row r="4773" spans="1:70" ht="30" hidden="1" customHeight="1" x14ac:dyDescent="0.35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 t="s">
        <v>108</v>
      </c>
      <c r="BM4773" s="98"/>
      <c r="BN4773" s="99"/>
      <c r="BO4773" s="123"/>
      <c r="BP4773" s="123"/>
      <c r="BQ4773" s="42"/>
      <c r="BR4773" s="96"/>
    </row>
    <row r="4774" spans="1:70" ht="30" hidden="1" customHeight="1" x14ac:dyDescent="0.35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 t="s">
        <v>108</v>
      </c>
      <c r="BM4774" s="98"/>
      <c r="BN4774" s="99"/>
      <c r="BO4774" s="123"/>
      <c r="BP4774" s="123"/>
      <c r="BQ4774" s="42"/>
      <c r="BR4774" s="96"/>
    </row>
    <row r="4775" spans="1:70" ht="30" hidden="1" customHeight="1" x14ac:dyDescent="0.35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 t="s">
        <v>108</v>
      </c>
      <c r="BM4775" s="98"/>
      <c r="BN4775" s="99"/>
      <c r="BO4775" s="123"/>
      <c r="BP4775" s="123"/>
      <c r="BQ4775" s="42"/>
      <c r="BR4775" s="96"/>
    </row>
    <row r="4776" spans="1:70" ht="30" hidden="1" customHeight="1" x14ac:dyDescent="0.35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 t="s">
        <v>108</v>
      </c>
      <c r="BM4776" s="98"/>
      <c r="BN4776" s="99"/>
      <c r="BO4776" s="123"/>
      <c r="BP4776" s="123"/>
      <c r="BQ4776" s="42"/>
      <c r="BR4776" s="96"/>
    </row>
    <row r="4777" spans="1:70" ht="30" hidden="1" customHeight="1" x14ac:dyDescent="0.35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 t="s">
        <v>108</v>
      </c>
      <c r="BM4777" s="98"/>
      <c r="BN4777" s="99"/>
      <c r="BO4777" s="123"/>
      <c r="BP4777" s="123"/>
      <c r="BQ4777" s="42"/>
      <c r="BR4777" s="96"/>
    </row>
    <row r="4778" spans="1:70" ht="30" hidden="1" customHeight="1" x14ac:dyDescent="0.35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 t="s">
        <v>108</v>
      </c>
      <c r="BM4778" s="98"/>
      <c r="BN4778" s="99"/>
      <c r="BO4778" s="123"/>
      <c r="BP4778" s="123"/>
      <c r="BQ4778" s="42"/>
      <c r="BR4778" s="96"/>
    </row>
    <row r="4779" spans="1:70" ht="30" hidden="1" customHeight="1" x14ac:dyDescent="0.35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 t="s">
        <v>108</v>
      </c>
      <c r="BM4779" s="98"/>
      <c r="BN4779" s="99"/>
      <c r="BO4779" s="123"/>
      <c r="BP4779" s="123"/>
      <c r="BQ4779" s="42"/>
      <c r="BR4779" s="96"/>
    </row>
    <row r="4780" spans="1:70" ht="30" hidden="1" customHeight="1" x14ac:dyDescent="0.35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 t="s">
        <v>108</v>
      </c>
      <c r="BM4780" s="98"/>
      <c r="BN4780" s="99"/>
      <c r="BO4780" s="123"/>
      <c r="BP4780" s="123"/>
      <c r="BQ4780" s="42"/>
      <c r="BR4780" s="96"/>
    </row>
    <row r="4781" spans="1:70" ht="30" hidden="1" customHeight="1" x14ac:dyDescent="0.35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 t="s">
        <v>108</v>
      </c>
      <c r="BM4781" s="98"/>
      <c r="BN4781" s="99"/>
      <c r="BO4781" s="123"/>
      <c r="BP4781" s="123"/>
      <c r="BQ4781" s="42"/>
      <c r="BR4781" s="96"/>
    </row>
    <row r="4782" spans="1:70" ht="30" hidden="1" customHeight="1" x14ac:dyDescent="0.35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 t="s">
        <v>108</v>
      </c>
      <c r="BM4782" s="98"/>
      <c r="BN4782" s="99"/>
      <c r="BO4782" s="123"/>
      <c r="BP4782" s="123"/>
      <c r="BQ4782" s="42"/>
      <c r="BR4782" s="96"/>
    </row>
    <row r="4783" spans="1:70" ht="30" hidden="1" customHeight="1" x14ac:dyDescent="0.35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 t="s">
        <v>108</v>
      </c>
      <c r="BM4783" s="98"/>
      <c r="BN4783" s="99"/>
      <c r="BO4783" s="123"/>
      <c r="BP4783" s="123"/>
      <c r="BQ4783" s="42"/>
      <c r="BR4783" s="96"/>
    </row>
    <row r="4784" spans="1:70" ht="30" hidden="1" customHeight="1" x14ac:dyDescent="0.35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 t="s">
        <v>108</v>
      </c>
      <c r="BM4784" s="98"/>
      <c r="BN4784" s="99"/>
      <c r="BO4784" s="123"/>
      <c r="BP4784" s="123"/>
      <c r="BQ4784" s="42"/>
      <c r="BR4784" s="96"/>
    </row>
    <row r="4785" spans="1:70" ht="30" hidden="1" customHeight="1" x14ac:dyDescent="0.35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 t="s">
        <v>108</v>
      </c>
      <c r="BM4785" s="98"/>
      <c r="BN4785" s="99"/>
      <c r="BO4785" s="123"/>
      <c r="BP4785" s="123"/>
      <c r="BQ4785" s="42"/>
      <c r="BR4785" s="96"/>
    </row>
    <row r="4786" spans="1:70" ht="30" hidden="1" customHeight="1" x14ac:dyDescent="0.35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 t="s">
        <v>108</v>
      </c>
      <c r="BM4786" s="98"/>
      <c r="BN4786" s="99"/>
      <c r="BO4786" s="123"/>
      <c r="BP4786" s="123"/>
      <c r="BQ4786" s="42"/>
      <c r="BR4786" s="96"/>
    </row>
    <row r="4787" spans="1:70" ht="30" hidden="1" customHeight="1" x14ac:dyDescent="0.35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 t="s">
        <v>108</v>
      </c>
      <c r="BM4787" s="98"/>
      <c r="BN4787" s="99"/>
      <c r="BO4787" s="123"/>
      <c r="BP4787" s="123"/>
      <c r="BQ4787" s="42"/>
      <c r="BR4787" s="96"/>
    </row>
    <row r="4788" spans="1:70" ht="30" hidden="1" customHeight="1" x14ac:dyDescent="0.35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 t="s">
        <v>108</v>
      </c>
      <c r="BM4788" s="98"/>
      <c r="BN4788" s="99"/>
      <c r="BO4788" s="123"/>
      <c r="BP4788" s="123"/>
      <c r="BQ4788" s="42"/>
      <c r="BR4788" s="96"/>
    </row>
    <row r="4789" spans="1:70" ht="30" hidden="1" customHeight="1" x14ac:dyDescent="0.35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 t="s">
        <v>108</v>
      </c>
      <c r="BM4789" s="98"/>
      <c r="BN4789" s="99"/>
      <c r="BO4789" s="123"/>
      <c r="BP4789" s="123"/>
      <c r="BQ4789" s="42"/>
      <c r="BR4789" s="96"/>
    </row>
    <row r="4790" spans="1:70" ht="30" hidden="1" customHeight="1" x14ac:dyDescent="0.35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 t="s">
        <v>108</v>
      </c>
      <c r="BM4790" s="98"/>
      <c r="BN4790" s="99"/>
      <c r="BO4790" s="123"/>
      <c r="BP4790" s="123"/>
      <c r="BQ4790" s="42"/>
      <c r="BR4790" s="96"/>
    </row>
    <row r="4791" spans="1:70" ht="30" hidden="1" customHeight="1" x14ac:dyDescent="0.35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 t="s">
        <v>108</v>
      </c>
      <c r="BM4791" s="98"/>
      <c r="BN4791" s="99"/>
      <c r="BO4791" s="123"/>
      <c r="BP4791" s="123"/>
      <c r="BQ4791" s="42"/>
      <c r="BR4791" s="96"/>
    </row>
    <row r="4792" spans="1:70" ht="30" hidden="1" customHeight="1" x14ac:dyDescent="0.35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 t="s">
        <v>108</v>
      </c>
      <c r="BM4792" s="98"/>
      <c r="BN4792" s="99"/>
      <c r="BO4792" s="123"/>
      <c r="BP4792" s="123"/>
      <c r="BQ4792" s="42"/>
      <c r="BR4792" s="96"/>
    </row>
    <row r="4793" spans="1:70" ht="30" hidden="1" customHeight="1" x14ac:dyDescent="0.35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 t="s">
        <v>108</v>
      </c>
      <c r="BM4793" s="98"/>
      <c r="BN4793" s="99"/>
      <c r="BO4793" s="123"/>
      <c r="BP4793" s="123"/>
      <c r="BQ4793" s="42"/>
      <c r="BR4793" s="96"/>
    </row>
    <row r="4794" spans="1:70" ht="30" hidden="1" customHeight="1" x14ac:dyDescent="0.35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 t="s">
        <v>108</v>
      </c>
      <c r="BM4794" s="98"/>
      <c r="BN4794" s="99"/>
      <c r="BO4794" s="123"/>
      <c r="BP4794" s="123"/>
      <c r="BQ4794" s="42"/>
      <c r="BR4794" s="96"/>
    </row>
    <row r="4795" spans="1:70" ht="30" hidden="1" customHeight="1" x14ac:dyDescent="0.35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 t="s">
        <v>108</v>
      </c>
      <c r="BM4795" s="98"/>
      <c r="BN4795" s="99"/>
      <c r="BO4795" s="123"/>
      <c r="BP4795" s="123"/>
      <c r="BQ4795" s="42"/>
      <c r="BR4795" s="96"/>
    </row>
    <row r="4796" spans="1:70" ht="30" hidden="1" customHeight="1" x14ac:dyDescent="0.35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 t="s">
        <v>108</v>
      </c>
      <c r="BM4796" s="98"/>
      <c r="BN4796" s="99"/>
      <c r="BO4796" s="123"/>
      <c r="BP4796" s="123"/>
      <c r="BQ4796" s="42"/>
      <c r="BR4796" s="96"/>
    </row>
    <row r="4797" spans="1:70" ht="30" hidden="1" customHeight="1" x14ac:dyDescent="0.35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 t="s">
        <v>108</v>
      </c>
      <c r="BM4797" s="98"/>
      <c r="BN4797" s="99"/>
      <c r="BO4797" s="123"/>
      <c r="BP4797" s="123"/>
      <c r="BQ4797" s="42"/>
      <c r="BR4797" s="96"/>
    </row>
    <row r="4798" spans="1:70" ht="30" hidden="1" customHeight="1" x14ac:dyDescent="0.35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 t="s">
        <v>108</v>
      </c>
      <c r="BM4798" s="98"/>
      <c r="BN4798" s="99"/>
      <c r="BO4798" s="123"/>
      <c r="BP4798" s="123"/>
      <c r="BQ4798" s="42"/>
      <c r="BR4798" s="96"/>
    </row>
    <row r="4799" spans="1:70" ht="30" hidden="1" customHeight="1" x14ac:dyDescent="0.35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 t="s">
        <v>108</v>
      </c>
      <c r="BM4799" s="98"/>
      <c r="BN4799" s="99"/>
      <c r="BO4799" s="123"/>
      <c r="BP4799" s="123"/>
      <c r="BQ4799" s="42"/>
      <c r="BR4799" s="96"/>
    </row>
    <row r="4800" spans="1:70" ht="30" hidden="1" customHeight="1" x14ac:dyDescent="0.35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 t="s">
        <v>108</v>
      </c>
      <c r="BM4800" s="98"/>
      <c r="BN4800" s="99"/>
      <c r="BO4800" s="123"/>
      <c r="BP4800" s="123"/>
      <c r="BQ4800" s="42"/>
      <c r="BR4800" s="96"/>
    </row>
    <row r="4801" spans="1:70" ht="30" hidden="1" customHeight="1" x14ac:dyDescent="0.35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 t="s">
        <v>108</v>
      </c>
      <c r="BM4801" s="98"/>
      <c r="BN4801" s="99"/>
      <c r="BO4801" s="123"/>
      <c r="BP4801" s="123"/>
      <c r="BQ4801" s="42"/>
      <c r="BR4801" s="96"/>
    </row>
    <row r="4802" spans="1:70" ht="30" hidden="1" customHeight="1" x14ac:dyDescent="0.35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 t="s">
        <v>108</v>
      </c>
      <c r="BM4802" s="98"/>
      <c r="BN4802" s="99"/>
      <c r="BO4802" s="123"/>
      <c r="BP4802" s="123"/>
      <c r="BQ4802" s="42"/>
      <c r="BR4802" s="96"/>
    </row>
    <row r="4803" spans="1:70" ht="30" hidden="1" customHeight="1" x14ac:dyDescent="0.35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 t="s">
        <v>108</v>
      </c>
      <c r="BM4803" s="98"/>
      <c r="BN4803" s="99"/>
      <c r="BO4803" s="123"/>
      <c r="BP4803" s="123"/>
      <c r="BQ4803" s="42"/>
      <c r="BR4803" s="96"/>
    </row>
    <row r="4804" spans="1:70" ht="30" hidden="1" customHeight="1" x14ac:dyDescent="0.35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 t="s">
        <v>108</v>
      </c>
      <c r="BM4804" s="98"/>
      <c r="BN4804" s="99"/>
      <c r="BO4804" s="123"/>
      <c r="BP4804" s="123"/>
      <c r="BQ4804" s="42"/>
      <c r="BR4804" s="96"/>
    </row>
    <row r="4805" spans="1:70" ht="30" hidden="1" customHeight="1" x14ac:dyDescent="0.35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 t="s">
        <v>108</v>
      </c>
      <c r="BM4805" s="98"/>
      <c r="BN4805" s="99"/>
      <c r="BO4805" s="123"/>
      <c r="BP4805" s="123"/>
      <c r="BQ4805" s="42"/>
      <c r="BR4805" s="96"/>
    </row>
    <row r="4806" spans="1:70" ht="30" hidden="1" customHeight="1" x14ac:dyDescent="0.35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 t="s">
        <v>108</v>
      </c>
      <c r="BM4806" s="98"/>
      <c r="BN4806" s="99"/>
      <c r="BO4806" s="123"/>
      <c r="BP4806" s="123"/>
      <c r="BQ4806" s="42"/>
      <c r="BR4806" s="96"/>
    </row>
    <row r="4807" spans="1:70" ht="30" hidden="1" customHeight="1" x14ac:dyDescent="0.35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 t="s">
        <v>108</v>
      </c>
      <c r="BM4807" s="98"/>
      <c r="BN4807" s="99"/>
      <c r="BO4807" s="123"/>
      <c r="BP4807" s="123"/>
      <c r="BQ4807" s="42"/>
      <c r="BR4807" s="96"/>
    </row>
    <row r="4808" spans="1:70" ht="30" hidden="1" customHeight="1" x14ac:dyDescent="0.35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 t="s">
        <v>108</v>
      </c>
      <c r="BM4808" s="98"/>
      <c r="BN4808" s="99"/>
      <c r="BO4808" s="123"/>
      <c r="BP4808" s="123"/>
      <c r="BQ4808" s="42"/>
      <c r="BR4808" s="96"/>
    </row>
    <row r="4809" spans="1:70" ht="30" hidden="1" customHeight="1" x14ac:dyDescent="0.35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 t="s">
        <v>108</v>
      </c>
      <c r="BM4809" s="98"/>
      <c r="BN4809" s="99"/>
      <c r="BO4809" s="123"/>
      <c r="BP4809" s="123"/>
      <c r="BQ4809" s="42"/>
      <c r="BR4809" s="96"/>
    </row>
    <row r="4810" spans="1:70" ht="30" hidden="1" customHeight="1" x14ac:dyDescent="0.35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 t="s">
        <v>108</v>
      </c>
      <c r="BM4810" s="98"/>
      <c r="BN4810" s="99"/>
      <c r="BO4810" s="123"/>
      <c r="BP4810" s="123"/>
      <c r="BQ4810" s="42"/>
      <c r="BR4810" s="96"/>
    </row>
    <row r="4811" spans="1:70" ht="30" hidden="1" customHeight="1" x14ac:dyDescent="0.35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 t="s">
        <v>108</v>
      </c>
      <c r="BM4811" s="98"/>
      <c r="BN4811" s="99"/>
      <c r="BO4811" s="123"/>
      <c r="BP4811" s="123"/>
      <c r="BQ4811" s="42"/>
      <c r="BR4811" s="96"/>
    </row>
    <row r="4812" spans="1:70" ht="30" hidden="1" customHeight="1" x14ac:dyDescent="0.35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 t="s">
        <v>108</v>
      </c>
      <c r="BM4812" s="98"/>
      <c r="BN4812" s="99"/>
      <c r="BO4812" s="123"/>
      <c r="BP4812" s="123"/>
      <c r="BQ4812" s="42"/>
      <c r="BR4812" s="96"/>
    </row>
    <row r="4813" spans="1:70" ht="30" hidden="1" customHeight="1" x14ac:dyDescent="0.35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 t="s">
        <v>108</v>
      </c>
      <c r="BM4813" s="98"/>
      <c r="BN4813" s="99"/>
      <c r="BO4813" s="123"/>
      <c r="BP4813" s="123"/>
      <c r="BQ4813" s="42"/>
      <c r="BR4813" s="96"/>
    </row>
    <row r="4814" spans="1:70" ht="30" hidden="1" customHeight="1" x14ac:dyDescent="0.35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 t="s">
        <v>108</v>
      </c>
      <c r="BM4814" s="98"/>
      <c r="BN4814" s="99"/>
      <c r="BO4814" s="123"/>
      <c r="BP4814" s="123"/>
      <c r="BQ4814" s="42"/>
      <c r="BR4814" s="96"/>
    </row>
    <row r="4815" spans="1:70" ht="30" hidden="1" customHeight="1" x14ac:dyDescent="0.35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 t="s">
        <v>108</v>
      </c>
      <c r="BM4815" s="98"/>
      <c r="BN4815" s="99"/>
      <c r="BO4815" s="123"/>
      <c r="BP4815" s="123"/>
      <c r="BQ4815" s="42"/>
      <c r="BR4815" s="96"/>
    </row>
    <row r="4816" spans="1:70" ht="30" hidden="1" customHeight="1" x14ac:dyDescent="0.35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 t="s">
        <v>108</v>
      </c>
      <c r="BM4816" s="98"/>
      <c r="BN4816" s="99"/>
      <c r="BO4816" s="123"/>
      <c r="BP4816" s="123"/>
      <c r="BQ4816" s="42"/>
      <c r="BR4816" s="96"/>
    </row>
    <row r="4817" spans="1:70" ht="30" hidden="1" customHeight="1" x14ac:dyDescent="0.35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 t="s">
        <v>108</v>
      </c>
      <c r="BM4817" s="98"/>
      <c r="BN4817" s="99"/>
      <c r="BO4817" s="123"/>
      <c r="BP4817" s="123"/>
      <c r="BQ4817" s="42"/>
      <c r="BR4817" s="96"/>
    </row>
    <row r="4818" spans="1:70" ht="30" hidden="1" customHeight="1" x14ac:dyDescent="0.35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 t="s">
        <v>108</v>
      </c>
      <c r="BM4818" s="98"/>
      <c r="BN4818" s="99"/>
      <c r="BO4818" s="123"/>
      <c r="BP4818" s="123"/>
      <c r="BQ4818" s="42"/>
      <c r="BR4818" s="96"/>
    </row>
    <row r="4819" spans="1:70" ht="30" hidden="1" customHeight="1" x14ac:dyDescent="0.35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 t="s">
        <v>108</v>
      </c>
      <c r="BM4819" s="98"/>
      <c r="BN4819" s="99"/>
      <c r="BO4819" s="123"/>
      <c r="BP4819" s="123"/>
      <c r="BQ4819" s="42"/>
      <c r="BR4819" s="96"/>
    </row>
    <row r="4820" spans="1:70" ht="30" hidden="1" customHeight="1" x14ac:dyDescent="0.35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 t="s">
        <v>108</v>
      </c>
      <c r="BM4820" s="98"/>
      <c r="BN4820" s="99"/>
      <c r="BO4820" s="123"/>
      <c r="BP4820" s="123"/>
      <c r="BQ4820" s="42"/>
      <c r="BR4820" s="96"/>
    </row>
    <row r="4821" spans="1:70" ht="30" hidden="1" customHeight="1" x14ac:dyDescent="0.35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 t="s">
        <v>108</v>
      </c>
      <c r="BM4821" s="98"/>
      <c r="BN4821" s="99"/>
      <c r="BO4821" s="123"/>
      <c r="BP4821" s="123"/>
      <c r="BQ4821" s="42"/>
      <c r="BR4821" s="96"/>
    </row>
    <row r="4822" spans="1:70" ht="30" hidden="1" customHeight="1" x14ac:dyDescent="0.35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 t="s">
        <v>108</v>
      </c>
      <c r="BM4822" s="98"/>
      <c r="BN4822" s="99"/>
      <c r="BO4822" s="123"/>
      <c r="BP4822" s="123"/>
      <c r="BQ4822" s="42"/>
      <c r="BR4822" s="96"/>
    </row>
    <row r="4823" spans="1:70" ht="30" hidden="1" customHeight="1" x14ac:dyDescent="0.35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 t="s">
        <v>108</v>
      </c>
      <c r="BM4823" s="98"/>
      <c r="BN4823" s="99"/>
      <c r="BO4823" s="123"/>
      <c r="BP4823" s="123"/>
      <c r="BQ4823" s="42"/>
      <c r="BR4823" s="96"/>
    </row>
    <row r="4824" spans="1:70" ht="30" hidden="1" customHeight="1" x14ac:dyDescent="0.35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 t="s">
        <v>108</v>
      </c>
      <c r="BM4824" s="98"/>
      <c r="BN4824" s="99"/>
      <c r="BO4824" s="123"/>
      <c r="BP4824" s="123"/>
      <c r="BQ4824" s="42"/>
      <c r="BR4824" s="96"/>
    </row>
    <row r="4825" spans="1:70" ht="30" hidden="1" customHeight="1" x14ac:dyDescent="0.35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 t="s">
        <v>108</v>
      </c>
      <c r="BM4825" s="98"/>
      <c r="BN4825" s="99"/>
      <c r="BO4825" s="123"/>
      <c r="BP4825" s="123"/>
      <c r="BQ4825" s="42"/>
      <c r="BR4825" s="96"/>
    </row>
    <row r="4826" spans="1:70" ht="30" hidden="1" customHeight="1" x14ac:dyDescent="0.35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 t="s">
        <v>108</v>
      </c>
      <c r="BM4826" s="98"/>
      <c r="BN4826" s="99"/>
      <c r="BO4826" s="123"/>
      <c r="BP4826" s="123"/>
      <c r="BQ4826" s="42"/>
      <c r="BR4826" s="96"/>
    </row>
    <row r="4827" spans="1:70" ht="30" hidden="1" customHeight="1" x14ac:dyDescent="0.35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 t="s">
        <v>108</v>
      </c>
      <c r="BM4827" s="98"/>
      <c r="BN4827" s="99"/>
      <c r="BO4827" s="123"/>
      <c r="BP4827" s="123"/>
      <c r="BQ4827" s="42"/>
      <c r="BR4827" s="96"/>
    </row>
    <row r="4828" spans="1:70" ht="30" hidden="1" customHeight="1" x14ac:dyDescent="0.35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 t="s">
        <v>108</v>
      </c>
      <c r="BM4828" s="98"/>
      <c r="BN4828" s="99"/>
      <c r="BO4828" s="123"/>
      <c r="BP4828" s="123"/>
      <c r="BQ4828" s="42"/>
      <c r="BR4828" s="96"/>
    </row>
    <row r="4829" spans="1:70" ht="30" hidden="1" customHeight="1" x14ac:dyDescent="0.35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 t="s">
        <v>108</v>
      </c>
      <c r="BM4829" s="98"/>
      <c r="BN4829" s="99"/>
      <c r="BO4829" s="123"/>
      <c r="BP4829" s="123"/>
      <c r="BQ4829" s="42"/>
      <c r="BR4829" s="96"/>
    </row>
    <row r="4830" spans="1:70" ht="30" hidden="1" customHeight="1" x14ac:dyDescent="0.35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 t="s">
        <v>108</v>
      </c>
      <c r="BM4830" s="98"/>
      <c r="BN4830" s="99"/>
      <c r="BO4830" s="123"/>
      <c r="BP4830" s="123"/>
      <c r="BQ4830" s="42"/>
      <c r="BR4830" s="96"/>
    </row>
    <row r="4831" spans="1:70" ht="30" hidden="1" customHeight="1" x14ac:dyDescent="0.35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 t="s">
        <v>108</v>
      </c>
      <c r="BM4831" s="98"/>
      <c r="BN4831" s="99"/>
      <c r="BO4831" s="123"/>
      <c r="BP4831" s="123"/>
      <c r="BQ4831" s="42"/>
      <c r="BR4831" s="96"/>
    </row>
    <row r="4832" spans="1:70" ht="30" hidden="1" customHeight="1" x14ac:dyDescent="0.35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 t="s">
        <v>108</v>
      </c>
      <c r="BM4832" s="98"/>
      <c r="BN4832" s="99"/>
      <c r="BO4832" s="123"/>
      <c r="BP4832" s="123"/>
      <c r="BQ4832" s="42"/>
      <c r="BR4832" s="96"/>
    </row>
    <row r="4833" spans="1:70" ht="30" hidden="1" customHeight="1" x14ac:dyDescent="0.35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 t="s">
        <v>108</v>
      </c>
      <c r="BM4833" s="98"/>
      <c r="BN4833" s="99"/>
      <c r="BO4833" s="123"/>
      <c r="BP4833" s="123"/>
      <c r="BQ4833" s="42"/>
      <c r="BR4833" s="96"/>
    </row>
    <row r="4834" spans="1:70" ht="30" hidden="1" customHeight="1" x14ac:dyDescent="0.35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 t="s">
        <v>108</v>
      </c>
      <c r="BM4834" s="98"/>
      <c r="BN4834" s="99"/>
      <c r="BO4834" s="123"/>
      <c r="BP4834" s="123"/>
      <c r="BQ4834" s="42"/>
      <c r="BR4834" s="96"/>
    </row>
    <row r="4835" spans="1:70" ht="30" hidden="1" customHeight="1" x14ac:dyDescent="0.35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 t="s">
        <v>108</v>
      </c>
      <c r="BM4835" s="98"/>
      <c r="BN4835" s="99"/>
      <c r="BO4835" s="123"/>
      <c r="BP4835" s="123"/>
      <c r="BQ4835" s="42"/>
      <c r="BR4835" s="96"/>
    </row>
    <row r="4836" spans="1:70" ht="30" hidden="1" customHeight="1" x14ac:dyDescent="0.35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 t="s">
        <v>108</v>
      </c>
      <c r="BM4836" s="98"/>
      <c r="BN4836" s="99"/>
      <c r="BO4836" s="123"/>
      <c r="BP4836" s="123"/>
      <c r="BQ4836" s="42"/>
      <c r="BR4836" s="96"/>
    </row>
    <row r="4837" spans="1:70" ht="30" hidden="1" customHeight="1" x14ac:dyDescent="0.35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 t="s">
        <v>108</v>
      </c>
      <c r="BM4837" s="98"/>
      <c r="BN4837" s="99"/>
      <c r="BO4837" s="123"/>
      <c r="BP4837" s="123"/>
      <c r="BQ4837" s="42"/>
      <c r="BR4837" s="96"/>
    </row>
    <row r="4838" spans="1:70" ht="30" hidden="1" customHeight="1" x14ac:dyDescent="0.35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 t="s">
        <v>108</v>
      </c>
      <c r="BM4838" s="98"/>
      <c r="BN4838" s="99"/>
      <c r="BO4838" s="123"/>
      <c r="BP4838" s="123"/>
      <c r="BQ4838" s="42"/>
      <c r="BR4838" s="96"/>
    </row>
    <row r="4839" spans="1:70" ht="30" hidden="1" customHeight="1" x14ac:dyDescent="0.35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 t="s">
        <v>108</v>
      </c>
      <c r="BM4839" s="98"/>
      <c r="BN4839" s="99"/>
      <c r="BO4839" s="123"/>
      <c r="BP4839" s="123"/>
      <c r="BQ4839" s="42"/>
      <c r="BR4839" s="96"/>
    </row>
    <row r="4840" spans="1:70" ht="30" hidden="1" customHeight="1" x14ac:dyDescent="0.35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 t="s">
        <v>108</v>
      </c>
      <c r="BM4840" s="98"/>
      <c r="BN4840" s="99"/>
      <c r="BO4840" s="123"/>
      <c r="BP4840" s="123"/>
      <c r="BQ4840" s="42"/>
      <c r="BR4840" s="96"/>
    </row>
    <row r="4841" spans="1:70" ht="30" hidden="1" customHeight="1" x14ac:dyDescent="0.35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 t="s">
        <v>108</v>
      </c>
      <c r="BM4841" s="98"/>
      <c r="BN4841" s="99"/>
      <c r="BO4841" s="123"/>
      <c r="BP4841" s="123"/>
      <c r="BQ4841" s="42"/>
      <c r="BR4841" s="96"/>
    </row>
    <row r="4842" spans="1:70" ht="30" hidden="1" customHeight="1" x14ac:dyDescent="0.35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 t="s">
        <v>108</v>
      </c>
      <c r="BM4842" s="98"/>
      <c r="BN4842" s="99"/>
      <c r="BO4842" s="123"/>
      <c r="BP4842" s="123"/>
      <c r="BQ4842" s="42"/>
      <c r="BR4842" s="96"/>
    </row>
    <row r="4843" spans="1:70" ht="30" hidden="1" customHeight="1" x14ac:dyDescent="0.35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 t="s">
        <v>108</v>
      </c>
      <c r="BM4843" s="98"/>
      <c r="BN4843" s="99"/>
      <c r="BO4843" s="123"/>
      <c r="BP4843" s="123"/>
      <c r="BQ4843" s="42"/>
      <c r="BR4843" s="96"/>
    </row>
    <row r="4844" spans="1:70" ht="30" hidden="1" customHeight="1" x14ac:dyDescent="0.35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 t="s">
        <v>108</v>
      </c>
      <c r="BM4844" s="98"/>
      <c r="BN4844" s="99"/>
      <c r="BO4844" s="123"/>
      <c r="BP4844" s="123"/>
      <c r="BQ4844" s="42"/>
      <c r="BR4844" s="96"/>
    </row>
    <row r="4845" spans="1:70" ht="30" hidden="1" customHeight="1" x14ac:dyDescent="0.35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 t="s">
        <v>108</v>
      </c>
      <c r="BM4845" s="98"/>
      <c r="BN4845" s="99"/>
      <c r="BO4845" s="123"/>
      <c r="BP4845" s="123"/>
      <c r="BQ4845" s="42"/>
      <c r="BR4845" s="96"/>
    </row>
    <row r="4846" spans="1:70" ht="30" hidden="1" customHeight="1" x14ac:dyDescent="0.35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 t="s">
        <v>108</v>
      </c>
      <c r="BM4846" s="98"/>
      <c r="BN4846" s="99"/>
      <c r="BO4846" s="123"/>
      <c r="BP4846" s="123"/>
      <c r="BQ4846" s="42"/>
      <c r="BR4846" s="96"/>
    </row>
    <row r="4847" spans="1:70" ht="30" hidden="1" customHeight="1" x14ac:dyDescent="0.35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 t="s">
        <v>108</v>
      </c>
      <c r="BM4847" s="98"/>
      <c r="BN4847" s="99"/>
      <c r="BO4847" s="123"/>
      <c r="BP4847" s="123"/>
      <c r="BQ4847" s="42"/>
      <c r="BR4847" s="96"/>
    </row>
    <row r="4848" spans="1:70" ht="30" hidden="1" customHeight="1" x14ac:dyDescent="0.35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 t="s">
        <v>108</v>
      </c>
      <c r="BM4848" s="98"/>
      <c r="BN4848" s="99"/>
      <c r="BO4848" s="123"/>
      <c r="BP4848" s="123"/>
      <c r="BQ4848" s="42"/>
      <c r="BR4848" s="96"/>
    </row>
    <row r="4849" spans="1:70" ht="30" hidden="1" customHeight="1" x14ac:dyDescent="0.35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 t="s">
        <v>108</v>
      </c>
      <c r="BM4849" s="98"/>
      <c r="BN4849" s="99"/>
      <c r="BO4849" s="123"/>
      <c r="BP4849" s="123"/>
      <c r="BQ4849" s="42"/>
      <c r="BR4849" s="96"/>
    </row>
    <row r="4850" spans="1:70" ht="30" hidden="1" customHeight="1" x14ac:dyDescent="0.35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 t="s">
        <v>108</v>
      </c>
      <c r="BM4850" s="98"/>
      <c r="BN4850" s="99"/>
      <c r="BO4850" s="123"/>
      <c r="BP4850" s="123"/>
      <c r="BQ4850" s="42"/>
      <c r="BR4850" s="96"/>
    </row>
    <row r="4851" spans="1:70" ht="30" hidden="1" customHeight="1" x14ac:dyDescent="0.35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 t="s">
        <v>108</v>
      </c>
      <c r="BM4851" s="98"/>
      <c r="BN4851" s="99"/>
      <c r="BO4851" s="123"/>
      <c r="BP4851" s="123"/>
      <c r="BQ4851" s="42"/>
      <c r="BR4851" s="96"/>
    </row>
    <row r="4852" spans="1:70" ht="30" hidden="1" customHeight="1" x14ac:dyDescent="0.35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 t="s">
        <v>108</v>
      </c>
      <c r="BM4852" s="98"/>
      <c r="BN4852" s="99"/>
      <c r="BO4852" s="123"/>
      <c r="BP4852" s="123"/>
      <c r="BQ4852" s="42"/>
      <c r="BR4852" s="96"/>
    </row>
    <row r="4853" spans="1:70" ht="30" hidden="1" customHeight="1" x14ac:dyDescent="0.35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 t="s">
        <v>108</v>
      </c>
      <c r="BM4853" s="98"/>
      <c r="BN4853" s="99"/>
      <c r="BO4853" s="123"/>
      <c r="BP4853" s="123"/>
      <c r="BQ4853" s="42"/>
      <c r="BR4853" s="96"/>
    </row>
    <row r="4854" spans="1:70" ht="30" hidden="1" customHeight="1" x14ac:dyDescent="0.35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 t="s">
        <v>108</v>
      </c>
      <c r="BM4854" s="98"/>
      <c r="BN4854" s="99"/>
      <c r="BO4854" s="123"/>
      <c r="BP4854" s="123"/>
      <c r="BQ4854" s="42"/>
      <c r="BR4854" s="96"/>
    </row>
    <row r="4855" spans="1:70" ht="30" hidden="1" customHeight="1" x14ac:dyDescent="0.35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 t="s">
        <v>108</v>
      </c>
      <c r="BM4855" s="98"/>
      <c r="BN4855" s="99"/>
      <c r="BO4855" s="123"/>
      <c r="BP4855" s="123"/>
      <c r="BQ4855" s="42"/>
      <c r="BR4855" s="96"/>
    </row>
    <row r="4856" spans="1:70" ht="30" hidden="1" customHeight="1" x14ac:dyDescent="0.35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 t="s">
        <v>108</v>
      </c>
      <c r="BM4856" s="98"/>
      <c r="BN4856" s="99"/>
      <c r="BO4856" s="123"/>
      <c r="BP4856" s="123"/>
      <c r="BQ4856" s="42"/>
      <c r="BR4856" s="96"/>
    </row>
    <row r="4857" spans="1:70" ht="30" hidden="1" customHeight="1" x14ac:dyDescent="0.35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 t="s">
        <v>108</v>
      </c>
      <c r="BM4857" s="98"/>
      <c r="BN4857" s="99"/>
      <c r="BO4857" s="123"/>
      <c r="BP4857" s="123"/>
      <c r="BQ4857" s="42"/>
      <c r="BR4857" s="96"/>
    </row>
    <row r="4858" spans="1:70" ht="30" hidden="1" customHeight="1" x14ac:dyDescent="0.35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 t="s">
        <v>108</v>
      </c>
      <c r="BM4858" s="98"/>
      <c r="BN4858" s="99"/>
      <c r="BO4858" s="123"/>
      <c r="BP4858" s="123"/>
      <c r="BQ4858" s="42"/>
      <c r="BR4858" s="96"/>
    </row>
    <row r="4859" spans="1:70" ht="30" hidden="1" customHeight="1" x14ac:dyDescent="0.35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 t="s">
        <v>108</v>
      </c>
      <c r="BM4859" s="98"/>
      <c r="BN4859" s="99"/>
      <c r="BO4859" s="123"/>
      <c r="BP4859" s="123"/>
      <c r="BQ4859" s="42"/>
      <c r="BR4859" s="96"/>
    </row>
    <row r="4860" spans="1:70" ht="30" hidden="1" customHeight="1" x14ac:dyDescent="0.35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 t="s">
        <v>108</v>
      </c>
      <c r="BM4860" s="98"/>
      <c r="BN4860" s="99"/>
      <c r="BO4860" s="123"/>
      <c r="BP4860" s="123"/>
      <c r="BQ4860" s="42"/>
      <c r="BR4860" s="96"/>
    </row>
    <row r="4861" spans="1:70" ht="30" hidden="1" customHeight="1" x14ac:dyDescent="0.35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 t="s">
        <v>108</v>
      </c>
      <c r="BM4861" s="98"/>
      <c r="BN4861" s="99"/>
      <c r="BO4861" s="123"/>
      <c r="BP4861" s="123"/>
      <c r="BQ4861" s="42"/>
      <c r="BR4861" s="96"/>
    </row>
    <row r="4862" spans="1:70" ht="30" hidden="1" customHeight="1" x14ac:dyDescent="0.35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 t="s">
        <v>108</v>
      </c>
      <c r="BM4862" s="98"/>
      <c r="BN4862" s="99"/>
      <c r="BO4862" s="123"/>
      <c r="BP4862" s="123"/>
      <c r="BQ4862" s="42"/>
      <c r="BR4862" s="96"/>
    </row>
    <row r="4863" spans="1:70" ht="30" hidden="1" customHeight="1" x14ac:dyDescent="0.35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 t="s">
        <v>108</v>
      </c>
      <c r="BM4863" s="98"/>
      <c r="BN4863" s="99"/>
      <c r="BO4863" s="123"/>
      <c r="BP4863" s="123"/>
      <c r="BQ4863" s="42"/>
      <c r="BR4863" s="96"/>
    </row>
    <row r="4864" spans="1:70" ht="30" hidden="1" customHeight="1" x14ac:dyDescent="0.35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 t="s">
        <v>108</v>
      </c>
      <c r="BM4864" s="98"/>
      <c r="BN4864" s="99"/>
      <c r="BO4864" s="123"/>
      <c r="BP4864" s="123"/>
      <c r="BQ4864" s="42"/>
      <c r="BR4864" s="96"/>
    </row>
    <row r="4865" spans="1:70" ht="30" hidden="1" customHeight="1" x14ac:dyDescent="0.35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 t="s">
        <v>108</v>
      </c>
      <c r="BM4865" s="98"/>
      <c r="BN4865" s="99"/>
      <c r="BO4865" s="123"/>
      <c r="BP4865" s="123"/>
      <c r="BQ4865" s="42"/>
      <c r="BR4865" s="96"/>
    </row>
    <row r="4866" spans="1:70" ht="30" hidden="1" customHeight="1" x14ac:dyDescent="0.35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 t="s">
        <v>108</v>
      </c>
      <c r="BM4866" s="98"/>
      <c r="BN4866" s="99"/>
      <c r="BO4866" s="123"/>
      <c r="BP4866" s="123"/>
      <c r="BQ4866" s="42"/>
      <c r="BR4866" s="96"/>
    </row>
    <row r="4867" spans="1:70" ht="30" hidden="1" customHeight="1" x14ac:dyDescent="0.35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 t="s">
        <v>108</v>
      </c>
      <c r="BM4867" s="98"/>
      <c r="BN4867" s="99"/>
      <c r="BO4867" s="123"/>
      <c r="BP4867" s="123"/>
      <c r="BQ4867" s="42"/>
      <c r="BR4867" s="96"/>
    </row>
    <row r="4868" spans="1:70" ht="30" hidden="1" customHeight="1" x14ac:dyDescent="0.35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 t="s">
        <v>108</v>
      </c>
      <c r="BM4868" s="98"/>
      <c r="BN4868" s="99"/>
      <c r="BO4868" s="123"/>
      <c r="BP4868" s="123"/>
      <c r="BQ4868" s="42"/>
      <c r="BR4868" s="96"/>
    </row>
    <row r="4869" spans="1:70" ht="30" hidden="1" customHeight="1" x14ac:dyDescent="0.35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 t="s">
        <v>108</v>
      </c>
      <c r="BM4869" s="98"/>
      <c r="BN4869" s="99"/>
      <c r="BO4869" s="123"/>
      <c r="BP4869" s="123"/>
      <c r="BQ4869" s="42"/>
      <c r="BR4869" s="96"/>
    </row>
    <row r="4870" spans="1:70" ht="30" hidden="1" customHeight="1" x14ac:dyDescent="0.35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 t="s">
        <v>108</v>
      </c>
      <c r="BM4870" s="98"/>
      <c r="BN4870" s="99"/>
      <c r="BO4870" s="123"/>
      <c r="BP4870" s="123"/>
      <c r="BQ4870" s="42"/>
      <c r="BR4870" s="96"/>
    </row>
    <row r="4871" spans="1:70" ht="30" hidden="1" customHeight="1" x14ac:dyDescent="0.35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 t="s">
        <v>108</v>
      </c>
      <c r="BM4871" s="98"/>
      <c r="BN4871" s="99"/>
      <c r="BO4871" s="123"/>
      <c r="BP4871" s="123"/>
      <c r="BQ4871" s="42"/>
      <c r="BR4871" s="96"/>
    </row>
    <row r="4872" spans="1:70" ht="30" hidden="1" customHeight="1" x14ac:dyDescent="0.35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 t="s">
        <v>108</v>
      </c>
      <c r="BM4872" s="98"/>
      <c r="BN4872" s="99"/>
      <c r="BO4872" s="123"/>
      <c r="BP4872" s="123"/>
      <c r="BQ4872" s="42"/>
      <c r="BR4872" s="96"/>
    </row>
    <row r="4873" spans="1:70" ht="30" hidden="1" customHeight="1" x14ac:dyDescent="0.35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 t="s">
        <v>108</v>
      </c>
      <c r="BM4873" s="98"/>
      <c r="BN4873" s="99"/>
      <c r="BO4873" s="123"/>
      <c r="BP4873" s="123"/>
      <c r="BQ4873" s="42"/>
      <c r="BR4873" s="96"/>
    </row>
    <row r="4874" spans="1:70" ht="30" hidden="1" customHeight="1" x14ac:dyDescent="0.35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 t="s">
        <v>108</v>
      </c>
      <c r="BM4874" s="98"/>
      <c r="BN4874" s="99"/>
      <c r="BO4874" s="123"/>
      <c r="BP4874" s="123"/>
      <c r="BQ4874" s="42"/>
      <c r="BR4874" s="96"/>
    </row>
    <row r="4875" spans="1:70" ht="30" hidden="1" customHeight="1" x14ac:dyDescent="0.35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 t="s">
        <v>108</v>
      </c>
      <c r="BM4875" s="98"/>
      <c r="BN4875" s="99"/>
      <c r="BO4875" s="123"/>
      <c r="BP4875" s="123"/>
      <c r="BQ4875" s="42"/>
      <c r="BR4875" s="96"/>
    </row>
    <row r="4876" spans="1:70" ht="30" hidden="1" customHeight="1" x14ac:dyDescent="0.35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 t="s">
        <v>108</v>
      </c>
      <c r="BM4876" s="98"/>
      <c r="BN4876" s="99"/>
      <c r="BO4876" s="123"/>
      <c r="BP4876" s="123"/>
      <c r="BQ4876" s="42"/>
      <c r="BR4876" s="96"/>
    </row>
    <row r="4877" spans="1:70" ht="30" hidden="1" customHeight="1" x14ac:dyDescent="0.35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 t="s">
        <v>108</v>
      </c>
      <c r="BM4877" s="98"/>
      <c r="BN4877" s="99"/>
      <c r="BO4877" s="123"/>
      <c r="BP4877" s="123"/>
      <c r="BQ4877" s="42"/>
      <c r="BR4877" s="96"/>
    </row>
    <row r="4878" spans="1:70" ht="30" hidden="1" customHeight="1" x14ac:dyDescent="0.35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 t="s">
        <v>108</v>
      </c>
      <c r="BM4878" s="98"/>
      <c r="BN4878" s="99"/>
      <c r="BO4878" s="123"/>
      <c r="BP4878" s="123"/>
      <c r="BQ4878" s="42"/>
      <c r="BR4878" s="96"/>
    </row>
    <row r="4879" spans="1:70" ht="30" hidden="1" customHeight="1" x14ac:dyDescent="0.35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 t="s">
        <v>108</v>
      </c>
      <c r="BM4879" s="98"/>
      <c r="BN4879" s="99"/>
      <c r="BO4879" s="123"/>
      <c r="BP4879" s="123"/>
      <c r="BQ4879" s="42"/>
      <c r="BR4879" s="96"/>
    </row>
    <row r="4880" spans="1:70" ht="30" hidden="1" customHeight="1" x14ac:dyDescent="0.35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 t="s">
        <v>108</v>
      </c>
      <c r="BM4880" s="98"/>
      <c r="BN4880" s="99"/>
      <c r="BO4880" s="123"/>
      <c r="BP4880" s="123"/>
      <c r="BQ4880" s="42"/>
      <c r="BR4880" s="96"/>
    </row>
    <row r="4881" spans="1:70" ht="30" hidden="1" customHeight="1" x14ac:dyDescent="0.35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 t="s">
        <v>108</v>
      </c>
      <c r="BM4881" s="98"/>
      <c r="BN4881" s="99"/>
      <c r="BO4881" s="123"/>
      <c r="BP4881" s="123"/>
      <c r="BQ4881" s="42"/>
      <c r="BR4881" s="96"/>
    </row>
    <row r="4882" spans="1:70" ht="30" hidden="1" customHeight="1" x14ac:dyDescent="0.35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 t="s">
        <v>108</v>
      </c>
      <c r="BM4882" s="98"/>
      <c r="BN4882" s="99"/>
      <c r="BO4882" s="123"/>
      <c r="BP4882" s="123"/>
      <c r="BQ4882" s="42"/>
      <c r="BR4882" s="96"/>
    </row>
    <row r="4883" spans="1:70" ht="30" hidden="1" customHeight="1" x14ac:dyDescent="0.35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 t="s">
        <v>108</v>
      </c>
      <c r="BM4883" s="98"/>
      <c r="BN4883" s="99"/>
      <c r="BO4883" s="123"/>
      <c r="BP4883" s="123"/>
      <c r="BQ4883" s="42"/>
      <c r="BR4883" s="96"/>
    </row>
    <row r="4884" spans="1:70" ht="30" hidden="1" customHeight="1" x14ac:dyDescent="0.35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 t="s">
        <v>108</v>
      </c>
      <c r="BM4884" s="98"/>
      <c r="BN4884" s="99"/>
      <c r="BO4884" s="123"/>
      <c r="BP4884" s="123"/>
      <c r="BQ4884" s="42"/>
      <c r="BR4884" s="96"/>
    </row>
    <row r="4885" spans="1:70" ht="30" hidden="1" customHeight="1" x14ac:dyDescent="0.35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 t="s">
        <v>108</v>
      </c>
      <c r="BM4885" s="98"/>
      <c r="BN4885" s="99"/>
      <c r="BO4885" s="123"/>
      <c r="BP4885" s="123"/>
      <c r="BQ4885" s="42"/>
      <c r="BR4885" s="96"/>
    </row>
    <row r="4886" spans="1:70" ht="30" hidden="1" customHeight="1" x14ac:dyDescent="0.35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 t="s">
        <v>108</v>
      </c>
      <c r="BM4886" s="98"/>
      <c r="BN4886" s="99"/>
      <c r="BO4886" s="123"/>
      <c r="BP4886" s="123"/>
      <c r="BQ4886" s="42"/>
      <c r="BR4886" s="96"/>
    </row>
    <row r="4887" spans="1:70" ht="30" hidden="1" customHeight="1" x14ac:dyDescent="0.35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 t="s">
        <v>108</v>
      </c>
      <c r="BM4887" s="98"/>
      <c r="BN4887" s="99"/>
      <c r="BO4887" s="123"/>
      <c r="BP4887" s="123"/>
      <c r="BQ4887" s="42"/>
      <c r="BR4887" s="96"/>
    </row>
    <row r="4888" spans="1:70" ht="30" hidden="1" customHeight="1" x14ac:dyDescent="0.35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 t="s">
        <v>108</v>
      </c>
      <c r="BM4888" s="98"/>
      <c r="BN4888" s="99"/>
      <c r="BO4888" s="123"/>
      <c r="BP4888" s="123"/>
      <c r="BQ4888" s="42"/>
      <c r="BR4888" s="96"/>
    </row>
    <row r="4889" spans="1:70" ht="30" hidden="1" customHeight="1" x14ac:dyDescent="0.35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 t="s">
        <v>108</v>
      </c>
      <c r="BM4889" s="98"/>
      <c r="BN4889" s="99"/>
      <c r="BO4889" s="123"/>
      <c r="BP4889" s="123"/>
      <c r="BQ4889" s="42"/>
      <c r="BR4889" s="96"/>
    </row>
    <row r="4890" spans="1:70" ht="30" hidden="1" customHeight="1" x14ac:dyDescent="0.35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 t="s">
        <v>108</v>
      </c>
      <c r="BM4890" s="98"/>
      <c r="BN4890" s="99"/>
      <c r="BO4890" s="123"/>
      <c r="BP4890" s="123"/>
      <c r="BQ4890" s="42"/>
      <c r="BR4890" s="96"/>
    </row>
    <row r="4891" spans="1:70" ht="30" hidden="1" customHeight="1" x14ac:dyDescent="0.35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 t="s">
        <v>108</v>
      </c>
      <c r="BM4891" s="98"/>
      <c r="BN4891" s="99"/>
      <c r="BO4891" s="123"/>
      <c r="BP4891" s="123"/>
      <c r="BQ4891" s="42"/>
      <c r="BR4891" s="96"/>
    </row>
    <row r="4892" spans="1:70" ht="30" hidden="1" customHeight="1" x14ac:dyDescent="0.35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 t="s">
        <v>108</v>
      </c>
      <c r="BM4892" s="98"/>
      <c r="BN4892" s="99"/>
      <c r="BO4892" s="123"/>
      <c r="BP4892" s="123"/>
      <c r="BQ4892" s="42"/>
      <c r="BR4892" s="96"/>
    </row>
    <row r="4893" spans="1:70" ht="30" hidden="1" customHeight="1" x14ac:dyDescent="0.35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 t="s">
        <v>108</v>
      </c>
      <c r="BM4893" s="98"/>
      <c r="BN4893" s="99"/>
      <c r="BO4893" s="123"/>
      <c r="BP4893" s="123"/>
      <c r="BQ4893" s="42"/>
      <c r="BR4893" s="96"/>
    </row>
    <row r="4894" spans="1:70" ht="30" hidden="1" customHeight="1" x14ac:dyDescent="0.35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 t="s">
        <v>108</v>
      </c>
      <c r="BM4894" s="98"/>
      <c r="BN4894" s="99"/>
      <c r="BO4894" s="123"/>
      <c r="BP4894" s="123"/>
      <c r="BQ4894" s="42"/>
      <c r="BR4894" s="96"/>
    </row>
    <row r="4895" spans="1:70" ht="30" hidden="1" customHeight="1" x14ac:dyDescent="0.35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 t="s">
        <v>108</v>
      </c>
      <c r="BM4895" s="98"/>
      <c r="BN4895" s="99"/>
      <c r="BO4895" s="123"/>
      <c r="BP4895" s="123"/>
      <c r="BQ4895" s="42"/>
      <c r="BR4895" s="96"/>
    </row>
    <row r="4896" spans="1:70" ht="30" hidden="1" customHeight="1" x14ac:dyDescent="0.35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 t="s">
        <v>108</v>
      </c>
      <c r="BM4896" s="98"/>
      <c r="BN4896" s="99"/>
      <c r="BO4896" s="123"/>
      <c r="BP4896" s="123"/>
      <c r="BQ4896" s="42"/>
      <c r="BR4896" s="96"/>
    </row>
    <row r="4897" spans="1:70" ht="30" hidden="1" customHeight="1" x14ac:dyDescent="0.35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 t="s">
        <v>108</v>
      </c>
      <c r="BM4897" s="98"/>
      <c r="BN4897" s="99"/>
      <c r="BO4897" s="123"/>
      <c r="BP4897" s="123"/>
      <c r="BQ4897" s="42"/>
      <c r="BR4897" s="96"/>
    </row>
    <row r="4898" spans="1:70" ht="30" hidden="1" customHeight="1" x14ac:dyDescent="0.35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 t="s">
        <v>108</v>
      </c>
      <c r="BM4898" s="98"/>
      <c r="BN4898" s="99"/>
      <c r="BO4898" s="123"/>
      <c r="BP4898" s="123"/>
      <c r="BQ4898" s="42"/>
      <c r="BR4898" s="96"/>
    </row>
    <row r="4899" spans="1:70" ht="30" hidden="1" customHeight="1" x14ac:dyDescent="0.35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 t="s">
        <v>108</v>
      </c>
      <c r="BM4899" s="98"/>
      <c r="BN4899" s="99"/>
      <c r="BO4899" s="123"/>
      <c r="BP4899" s="123"/>
      <c r="BQ4899" s="42"/>
      <c r="BR4899" s="96"/>
    </row>
    <row r="4900" spans="1:70" ht="30" hidden="1" customHeight="1" x14ac:dyDescent="0.35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 t="s">
        <v>108</v>
      </c>
      <c r="BM4900" s="98"/>
      <c r="BN4900" s="99"/>
      <c r="BO4900" s="123"/>
      <c r="BP4900" s="123"/>
      <c r="BQ4900" s="42"/>
      <c r="BR4900" s="96"/>
    </row>
    <row r="4901" spans="1:70" ht="30" hidden="1" customHeight="1" x14ac:dyDescent="0.35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 t="s">
        <v>108</v>
      </c>
      <c r="BM4901" s="98"/>
      <c r="BN4901" s="99"/>
      <c r="BO4901" s="123"/>
      <c r="BP4901" s="123"/>
      <c r="BQ4901" s="42"/>
      <c r="BR4901" s="96"/>
    </row>
    <row r="4902" spans="1:70" ht="30" hidden="1" customHeight="1" x14ac:dyDescent="0.35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 t="s">
        <v>108</v>
      </c>
      <c r="BM4902" s="98"/>
      <c r="BN4902" s="99"/>
      <c r="BO4902" s="123"/>
      <c r="BP4902" s="123"/>
      <c r="BQ4902" s="42"/>
      <c r="BR4902" s="96"/>
    </row>
    <row r="4903" spans="1:70" ht="30" hidden="1" customHeight="1" x14ac:dyDescent="0.35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 t="s">
        <v>108</v>
      </c>
      <c r="BM4903" s="98"/>
      <c r="BN4903" s="99"/>
      <c r="BO4903" s="123"/>
      <c r="BP4903" s="123"/>
      <c r="BQ4903" s="42"/>
      <c r="BR4903" s="96"/>
    </row>
    <row r="4904" spans="1:70" ht="30" hidden="1" customHeight="1" x14ac:dyDescent="0.35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 t="s">
        <v>108</v>
      </c>
      <c r="BM4904" s="98"/>
      <c r="BN4904" s="99"/>
      <c r="BO4904" s="123"/>
      <c r="BP4904" s="123"/>
      <c r="BQ4904" s="42"/>
      <c r="BR4904" s="96"/>
    </row>
    <row r="4905" spans="1:70" ht="30" hidden="1" customHeight="1" x14ac:dyDescent="0.35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 t="s">
        <v>108</v>
      </c>
      <c r="BM4905" s="98"/>
      <c r="BN4905" s="99"/>
      <c r="BO4905" s="123"/>
      <c r="BP4905" s="123"/>
      <c r="BQ4905" s="42"/>
      <c r="BR4905" s="96"/>
    </row>
    <row r="4906" spans="1:70" ht="30" hidden="1" customHeight="1" x14ac:dyDescent="0.35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 t="s">
        <v>108</v>
      </c>
      <c r="BM4906" s="98"/>
      <c r="BN4906" s="99"/>
      <c r="BO4906" s="123"/>
      <c r="BP4906" s="123"/>
      <c r="BQ4906" s="42"/>
      <c r="BR4906" s="96"/>
    </row>
    <row r="4907" spans="1:70" ht="30" hidden="1" customHeight="1" x14ac:dyDescent="0.35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 t="s">
        <v>108</v>
      </c>
      <c r="BM4907" s="98"/>
      <c r="BN4907" s="99"/>
      <c r="BO4907" s="123"/>
      <c r="BP4907" s="123"/>
      <c r="BQ4907" s="42"/>
      <c r="BR4907" s="96"/>
    </row>
    <row r="4908" spans="1:70" ht="30" hidden="1" customHeight="1" x14ac:dyDescent="0.35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 t="s">
        <v>108</v>
      </c>
      <c r="BM4908" s="98"/>
      <c r="BN4908" s="99"/>
      <c r="BO4908" s="123"/>
      <c r="BP4908" s="123"/>
      <c r="BQ4908" s="42"/>
      <c r="BR4908" s="96"/>
    </row>
    <row r="4909" spans="1:70" ht="30" hidden="1" customHeight="1" x14ac:dyDescent="0.35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 t="s">
        <v>108</v>
      </c>
      <c r="BM4909" s="98"/>
      <c r="BN4909" s="99"/>
      <c r="BO4909" s="123"/>
      <c r="BP4909" s="123"/>
      <c r="BQ4909" s="42"/>
      <c r="BR4909" s="96"/>
    </row>
    <row r="4910" spans="1:70" ht="30" hidden="1" customHeight="1" x14ac:dyDescent="0.35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 t="s">
        <v>108</v>
      </c>
      <c r="BM4910" s="98"/>
      <c r="BN4910" s="99"/>
      <c r="BO4910" s="123"/>
      <c r="BP4910" s="123"/>
      <c r="BQ4910" s="42"/>
      <c r="BR4910" s="96"/>
    </row>
    <row r="4911" spans="1:70" ht="30" hidden="1" customHeight="1" x14ac:dyDescent="0.35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 t="s">
        <v>108</v>
      </c>
      <c r="BM4911" s="98"/>
      <c r="BN4911" s="99"/>
      <c r="BO4911" s="123"/>
      <c r="BP4911" s="123"/>
      <c r="BQ4911" s="42"/>
      <c r="BR4911" s="96"/>
    </row>
    <row r="4912" spans="1:70" ht="30" hidden="1" customHeight="1" x14ac:dyDescent="0.35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 t="s">
        <v>108</v>
      </c>
      <c r="BM4912" s="98"/>
      <c r="BN4912" s="99"/>
      <c r="BO4912" s="123"/>
      <c r="BP4912" s="123"/>
      <c r="BQ4912" s="42"/>
      <c r="BR4912" s="96"/>
    </row>
    <row r="4913" spans="1:70" ht="30" hidden="1" customHeight="1" x14ac:dyDescent="0.35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 t="s">
        <v>108</v>
      </c>
      <c r="BM4913" s="98"/>
      <c r="BN4913" s="99"/>
      <c r="BO4913" s="123"/>
      <c r="BP4913" s="123"/>
      <c r="BQ4913" s="42"/>
      <c r="BR4913" s="96"/>
    </row>
    <row r="4914" spans="1:70" ht="30" hidden="1" customHeight="1" x14ac:dyDescent="0.35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 t="s">
        <v>108</v>
      </c>
      <c r="BM4914" s="98"/>
      <c r="BN4914" s="99"/>
      <c r="BO4914" s="123"/>
      <c r="BP4914" s="123"/>
      <c r="BQ4914" s="42"/>
      <c r="BR4914" s="96"/>
    </row>
    <row r="4915" spans="1:70" ht="30" hidden="1" customHeight="1" x14ac:dyDescent="0.35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 t="s">
        <v>108</v>
      </c>
      <c r="BM4915" s="98"/>
      <c r="BN4915" s="99"/>
      <c r="BO4915" s="123"/>
      <c r="BP4915" s="123"/>
      <c r="BQ4915" s="42"/>
      <c r="BR4915" s="96"/>
    </row>
    <row r="4916" spans="1:70" ht="30" hidden="1" customHeight="1" x14ac:dyDescent="0.35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 t="s">
        <v>108</v>
      </c>
      <c r="BM4916" s="98"/>
      <c r="BN4916" s="99"/>
      <c r="BO4916" s="123"/>
      <c r="BP4916" s="123"/>
      <c r="BQ4916" s="42"/>
      <c r="BR4916" s="96"/>
    </row>
    <row r="4917" spans="1:70" ht="30" hidden="1" customHeight="1" x14ac:dyDescent="0.35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 t="s">
        <v>108</v>
      </c>
      <c r="BM4917" s="98"/>
      <c r="BN4917" s="99"/>
      <c r="BO4917" s="123"/>
      <c r="BP4917" s="123"/>
      <c r="BQ4917" s="42"/>
      <c r="BR4917" s="96"/>
    </row>
    <row r="4918" spans="1:70" ht="30" hidden="1" customHeight="1" x14ac:dyDescent="0.35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 t="s">
        <v>108</v>
      </c>
      <c r="BM4918" s="98"/>
      <c r="BN4918" s="99"/>
      <c r="BO4918" s="123"/>
      <c r="BP4918" s="123"/>
      <c r="BQ4918" s="42"/>
      <c r="BR4918" s="96"/>
    </row>
    <row r="4919" spans="1:70" ht="30" hidden="1" customHeight="1" x14ac:dyDescent="0.35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 t="s">
        <v>108</v>
      </c>
      <c r="BM4919" s="98"/>
      <c r="BN4919" s="99"/>
      <c r="BO4919" s="123"/>
      <c r="BP4919" s="123"/>
      <c r="BQ4919" s="42"/>
      <c r="BR4919" s="96"/>
    </row>
    <row r="4920" spans="1:70" ht="30" hidden="1" customHeight="1" x14ac:dyDescent="0.35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 t="s">
        <v>108</v>
      </c>
      <c r="BM4920" s="98"/>
      <c r="BN4920" s="99"/>
      <c r="BO4920" s="123"/>
      <c r="BP4920" s="123"/>
      <c r="BQ4920" s="42"/>
      <c r="BR4920" s="96"/>
    </row>
    <row r="4921" spans="1:70" ht="30" hidden="1" customHeight="1" x14ac:dyDescent="0.35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 t="s">
        <v>108</v>
      </c>
      <c r="BM4921" s="98"/>
      <c r="BN4921" s="99"/>
      <c r="BO4921" s="123"/>
      <c r="BP4921" s="123"/>
      <c r="BQ4921" s="42"/>
      <c r="BR4921" s="96"/>
    </row>
    <row r="4922" spans="1:70" ht="30" hidden="1" customHeight="1" x14ac:dyDescent="0.35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 t="s">
        <v>108</v>
      </c>
      <c r="BM4922" s="98"/>
      <c r="BN4922" s="99"/>
      <c r="BO4922" s="123"/>
      <c r="BP4922" s="123"/>
      <c r="BQ4922" s="42"/>
      <c r="BR4922" s="96"/>
    </row>
    <row r="4923" spans="1:70" ht="30" hidden="1" customHeight="1" x14ac:dyDescent="0.35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 t="s">
        <v>108</v>
      </c>
      <c r="BM4923" s="98"/>
      <c r="BN4923" s="99"/>
      <c r="BO4923" s="123"/>
      <c r="BP4923" s="123"/>
      <c r="BQ4923" s="42"/>
      <c r="BR4923" s="96"/>
    </row>
    <row r="4924" spans="1:70" ht="30" hidden="1" customHeight="1" x14ac:dyDescent="0.35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 t="s">
        <v>108</v>
      </c>
      <c r="BM4924" s="98"/>
      <c r="BN4924" s="99"/>
      <c r="BO4924" s="123"/>
      <c r="BP4924" s="123"/>
      <c r="BQ4924" s="42"/>
      <c r="BR4924" s="96"/>
    </row>
    <row r="4925" spans="1:70" ht="30" hidden="1" customHeight="1" x14ac:dyDescent="0.35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 t="s">
        <v>108</v>
      </c>
      <c r="BM4925" s="98"/>
      <c r="BN4925" s="99"/>
      <c r="BO4925" s="123"/>
      <c r="BP4925" s="123"/>
      <c r="BQ4925" s="42"/>
      <c r="BR4925" s="96"/>
    </row>
    <row r="4926" spans="1:70" ht="30" hidden="1" customHeight="1" x14ac:dyDescent="0.35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 t="s">
        <v>108</v>
      </c>
      <c r="BM4926" s="98"/>
      <c r="BN4926" s="99"/>
      <c r="BO4926" s="123"/>
      <c r="BP4926" s="123"/>
      <c r="BQ4926" s="42"/>
      <c r="BR4926" s="96"/>
    </row>
    <row r="4927" spans="1:70" ht="30" hidden="1" customHeight="1" x14ac:dyDescent="0.35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 t="s">
        <v>108</v>
      </c>
      <c r="BM4927" s="98"/>
      <c r="BN4927" s="99"/>
      <c r="BO4927" s="123"/>
      <c r="BP4927" s="123"/>
      <c r="BQ4927" s="42"/>
      <c r="BR4927" s="96"/>
    </row>
    <row r="4928" spans="1:70" ht="30" hidden="1" customHeight="1" x14ac:dyDescent="0.35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 t="s">
        <v>108</v>
      </c>
      <c r="BM4928" s="98"/>
      <c r="BN4928" s="99"/>
      <c r="BO4928" s="123"/>
      <c r="BP4928" s="123"/>
      <c r="BQ4928" s="42"/>
      <c r="BR4928" s="96"/>
    </row>
    <row r="4929" spans="1:70" ht="30" hidden="1" customHeight="1" x14ac:dyDescent="0.35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 t="s">
        <v>108</v>
      </c>
      <c r="BM4929" s="98"/>
      <c r="BN4929" s="99"/>
      <c r="BO4929" s="123"/>
      <c r="BP4929" s="123"/>
      <c r="BQ4929" s="42"/>
      <c r="BR4929" s="96"/>
    </row>
    <row r="4930" spans="1:70" ht="30" hidden="1" customHeight="1" x14ac:dyDescent="0.35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 t="s">
        <v>108</v>
      </c>
      <c r="BM4930" s="98"/>
      <c r="BN4930" s="99"/>
      <c r="BO4930" s="123"/>
      <c r="BP4930" s="123"/>
      <c r="BQ4930" s="42"/>
      <c r="BR4930" s="96"/>
    </row>
    <row r="4931" spans="1:70" ht="30" hidden="1" customHeight="1" x14ac:dyDescent="0.35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 t="s">
        <v>108</v>
      </c>
      <c r="BM4931" s="98"/>
      <c r="BN4931" s="99"/>
      <c r="BO4931" s="123"/>
      <c r="BP4931" s="123"/>
      <c r="BQ4931" s="42"/>
      <c r="BR4931" s="96"/>
    </row>
    <row r="4932" spans="1:70" ht="30" hidden="1" customHeight="1" x14ac:dyDescent="0.35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 t="s">
        <v>108</v>
      </c>
      <c r="BM4932" s="98"/>
      <c r="BN4932" s="99"/>
      <c r="BO4932" s="123"/>
      <c r="BP4932" s="123"/>
      <c r="BQ4932" s="42"/>
      <c r="BR4932" s="96"/>
    </row>
    <row r="4933" spans="1:70" ht="30" hidden="1" customHeight="1" x14ac:dyDescent="0.35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 t="s">
        <v>108</v>
      </c>
      <c r="BM4933" s="98"/>
      <c r="BN4933" s="99"/>
      <c r="BO4933" s="123"/>
      <c r="BP4933" s="123"/>
      <c r="BQ4933" s="42"/>
      <c r="BR4933" s="96"/>
    </row>
    <row r="4934" spans="1:70" ht="30" hidden="1" customHeight="1" x14ac:dyDescent="0.35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 t="s">
        <v>108</v>
      </c>
      <c r="BM4934" s="98"/>
      <c r="BN4934" s="99"/>
      <c r="BO4934" s="123"/>
      <c r="BP4934" s="123"/>
      <c r="BQ4934" s="42"/>
      <c r="BR4934" s="96"/>
    </row>
    <row r="4935" spans="1:70" ht="30" hidden="1" customHeight="1" x14ac:dyDescent="0.35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 t="s">
        <v>108</v>
      </c>
      <c r="BM4935" s="98"/>
      <c r="BN4935" s="99"/>
      <c r="BO4935" s="123"/>
      <c r="BP4935" s="123"/>
      <c r="BQ4935" s="42"/>
      <c r="BR4935" s="96"/>
    </row>
    <row r="4936" spans="1:70" ht="30" hidden="1" customHeight="1" x14ac:dyDescent="0.35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 t="s">
        <v>108</v>
      </c>
      <c r="BM4936" s="98"/>
      <c r="BN4936" s="99"/>
      <c r="BO4936" s="123"/>
      <c r="BP4936" s="123"/>
      <c r="BQ4936" s="42"/>
      <c r="BR4936" s="96"/>
    </row>
    <row r="4937" spans="1:70" ht="30" hidden="1" customHeight="1" x14ac:dyDescent="0.35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 t="s">
        <v>108</v>
      </c>
      <c r="BM4937" s="98"/>
      <c r="BN4937" s="99"/>
      <c r="BO4937" s="123"/>
      <c r="BP4937" s="123"/>
      <c r="BQ4937" s="42"/>
      <c r="BR4937" s="96"/>
    </row>
    <row r="4938" spans="1:70" ht="30" hidden="1" customHeight="1" x14ac:dyDescent="0.35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 t="s">
        <v>108</v>
      </c>
      <c r="BM4938" s="98"/>
      <c r="BN4938" s="99"/>
      <c r="BO4938" s="123"/>
      <c r="BP4938" s="123"/>
      <c r="BQ4938" s="42"/>
      <c r="BR4938" s="96"/>
    </row>
    <row r="4939" spans="1:70" ht="30" hidden="1" customHeight="1" x14ac:dyDescent="0.35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 t="s">
        <v>108</v>
      </c>
      <c r="BM4939" s="98"/>
      <c r="BN4939" s="99"/>
      <c r="BO4939" s="123"/>
      <c r="BP4939" s="123"/>
      <c r="BQ4939" s="42"/>
      <c r="BR4939" s="96"/>
    </row>
    <row r="4940" spans="1:70" ht="30" hidden="1" customHeight="1" x14ac:dyDescent="0.35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 t="s">
        <v>108</v>
      </c>
      <c r="BM4940" s="98"/>
      <c r="BN4940" s="99"/>
      <c r="BO4940" s="123"/>
      <c r="BP4940" s="123"/>
      <c r="BQ4940" s="42"/>
      <c r="BR4940" s="96"/>
    </row>
    <row r="4941" spans="1:70" ht="30" hidden="1" customHeight="1" x14ac:dyDescent="0.35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 t="s">
        <v>108</v>
      </c>
      <c r="BM4941" s="98"/>
      <c r="BN4941" s="99"/>
      <c r="BO4941" s="123"/>
      <c r="BP4941" s="123"/>
      <c r="BQ4941" s="42"/>
      <c r="BR4941" s="96"/>
    </row>
    <row r="4942" spans="1:70" ht="30" hidden="1" customHeight="1" x14ac:dyDescent="0.35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 t="s">
        <v>108</v>
      </c>
      <c r="BM4942" s="98"/>
      <c r="BN4942" s="99"/>
      <c r="BO4942" s="123"/>
      <c r="BP4942" s="123"/>
      <c r="BQ4942" s="42"/>
      <c r="BR4942" s="96"/>
    </row>
    <row r="4943" spans="1:70" ht="30" hidden="1" customHeight="1" x14ac:dyDescent="0.35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 t="s">
        <v>108</v>
      </c>
      <c r="BM4943" s="98"/>
      <c r="BN4943" s="99"/>
      <c r="BO4943" s="123"/>
      <c r="BP4943" s="123"/>
      <c r="BQ4943" s="42"/>
      <c r="BR4943" s="96"/>
    </row>
    <row r="4944" spans="1:70" ht="30" hidden="1" customHeight="1" x14ac:dyDescent="0.35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 t="s">
        <v>108</v>
      </c>
      <c r="BM4944" s="98"/>
      <c r="BN4944" s="99"/>
      <c r="BO4944" s="123"/>
      <c r="BP4944" s="123"/>
      <c r="BQ4944" s="42"/>
      <c r="BR4944" s="96"/>
    </row>
    <row r="4945" spans="1:70" ht="30" hidden="1" customHeight="1" x14ac:dyDescent="0.35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 t="s">
        <v>108</v>
      </c>
      <c r="BM4945" s="98"/>
      <c r="BN4945" s="99"/>
      <c r="BO4945" s="123"/>
      <c r="BP4945" s="123"/>
      <c r="BQ4945" s="42"/>
      <c r="BR4945" s="96"/>
    </row>
    <row r="4946" spans="1:70" ht="30" hidden="1" customHeight="1" x14ac:dyDescent="0.35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 t="s">
        <v>108</v>
      </c>
      <c r="BM4946" s="98"/>
      <c r="BN4946" s="99"/>
      <c r="BO4946" s="123"/>
      <c r="BP4946" s="123"/>
      <c r="BQ4946" s="42"/>
      <c r="BR4946" s="96"/>
    </row>
    <row r="4947" spans="1:70" ht="30" hidden="1" customHeight="1" x14ac:dyDescent="0.35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 t="s">
        <v>108</v>
      </c>
      <c r="BM4947" s="98"/>
      <c r="BN4947" s="99"/>
      <c r="BO4947" s="123"/>
      <c r="BP4947" s="123"/>
      <c r="BQ4947" s="42"/>
      <c r="BR4947" s="96"/>
    </row>
    <row r="4948" spans="1:70" ht="30" hidden="1" customHeight="1" x14ac:dyDescent="0.35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 t="s">
        <v>108</v>
      </c>
      <c r="BM4948" s="98"/>
      <c r="BN4948" s="99"/>
      <c r="BO4948" s="123"/>
      <c r="BP4948" s="123"/>
      <c r="BQ4948" s="42"/>
      <c r="BR4948" s="96"/>
    </row>
    <row r="4949" spans="1:70" ht="30" hidden="1" customHeight="1" x14ac:dyDescent="0.35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 t="s">
        <v>108</v>
      </c>
      <c r="BM4949" s="98"/>
      <c r="BN4949" s="99"/>
      <c r="BO4949" s="123"/>
      <c r="BP4949" s="123"/>
      <c r="BQ4949" s="42"/>
      <c r="BR4949" s="96"/>
    </row>
    <row r="4950" spans="1:70" ht="30" hidden="1" customHeight="1" x14ac:dyDescent="0.35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 t="s">
        <v>108</v>
      </c>
      <c r="BM4950" s="98"/>
      <c r="BN4950" s="99"/>
      <c r="BO4950" s="123"/>
      <c r="BP4950" s="123"/>
      <c r="BQ4950" s="42"/>
      <c r="BR4950" s="96"/>
    </row>
    <row r="4951" spans="1:70" ht="30" hidden="1" customHeight="1" x14ac:dyDescent="0.35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 t="s">
        <v>108</v>
      </c>
      <c r="BM4951" s="98"/>
      <c r="BN4951" s="99"/>
      <c r="BO4951" s="123"/>
      <c r="BP4951" s="123"/>
      <c r="BQ4951" s="42"/>
      <c r="BR4951" s="96"/>
    </row>
    <row r="4952" spans="1:70" ht="30" hidden="1" customHeight="1" x14ac:dyDescent="0.35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 t="s">
        <v>108</v>
      </c>
      <c r="BM4952" s="98"/>
      <c r="BN4952" s="99"/>
      <c r="BO4952" s="123"/>
      <c r="BP4952" s="123"/>
      <c r="BQ4952" s="42"/>
      <c r="BR4952" s="96"/>
    </row>
    <row r="4953" spans="1:70" ht="30" hidden="1" customHeight="1" x14ac:dyDescent="0.35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 t="s">
        <v>108</v>
      </c>
      <c r="BM4953" s="98"/>
      <c r="BN4953" s="99"/>
      <c r="BO4953" s="123"/>
      <c r="BP4953" s="123"/>
      <c r="BQ4953" s="42"/>
      <c r="BR4953" s="96"/>
    </row>
    <row r="4954" spans="1:70" ht="30" hidden="1" customHeight="1" x14ac:dyDescent="0.35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 t="s">
        <v>108</v>
      </c>
      <c r="BM4954" s="98"/>
      <c r="BN4954" s="99"/>
      <c r="BO4954" s="123"/>
      <c r="BP4954" s="123"/>
      <c r="BQ4954" s="42"/>
      <c r="BR4954" s="96"/>
    </row>
    <row r="4955" spans="1:70" ht="30" hidden="1" customHeight="1" x14ac:dyDescent="0.35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 t="s">
        <v>108</v>
      </c>
      <c r="BM4955" s="98"/>
      <c r="BN4955" s="99"/>
      <c r="BO4955" s="123"/>
      <c r="BP4955" s="123"/>
      <c r="BQ4955" s="42"/>
      <c r="BR4955" s="96"/>
    </row>
    <row r="4956" spans="1:70" ht="30" hidden="1" customHeight="1" x14ac:dyDescent="0.35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 t="s">
        <v>108</v>
      </c>
      <c r="BM4956" s="98"/>
      <c r="BN4956" s="99"/>
      <c r="BO4956" s="123"/>
      <c r="BP4956" s="123"/>
      <c r="BQ4956" s="42"/>
      <c r="BR4956" s="96"/>
    </row>
    <row r="4957" spans="1:70" ht="30" hidden="1" customHeight="1" x14ac:dyDescent="0.35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 t="s">
        <v>108</v>
      </c>
      <c r="BM4957" s="98"/>
      <c r="BN4957" s="99"/>
      <c r="BO4957" s="123"/>
      <c r="BP4957" s="123"/>
      <c r="BQ4957" s="42"/>
      <c r="BR4957" s="96"/>
    </row>
    <row r="4958" spans="1:70" ht="30" hidden="1" customHeight="1" x14ac:dyDescent="0.35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 t="s">
        <v>108</v>
      </c>
      <c r="BM4958" s="98"/>
      <c r="BN4958" s="99"/>
      <c r="BO4958" s="123"/>
      <c r="BP4958" s="123"/>
      <c r="BQ4958" s="42"/>
      <c r="BR4958" s="96"/>
    </row>
    <row r="4959" spans="1:70" ht="30" hidden="1" customHeight="1" x14ac:dyDescent="0.35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 t="s">
        <v>108</v>
      </c>
      <c r="BM4959" s="98"/>
      <c r="BN4959" s="99"/>
      <c r="BO4959" s="123"/>
      <c r="BP4959" s="123"/>
      <c r="BQ4959" s="42"/>
      <c r="BR4959" s="96"/>
    </row>
    <row r="4960" spans="1:70" ht="30" hidden="1" customHeight="1" x14ac:dyDescent="0.35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 t="s">
        <v>108</v>
      </c>
      <c r="BM4960" s="98"/>
      <c r="BN4960" s="99"/>
      <c r="BO4960" s="123"/>
      <c r="BP4960" s="123"/>
      <c r="BQ4960" s="42"/>
      <c r="BR4960" s="96"/>
    </row>
    <row r="4961" spans="1:70" ht="30" hidden="1" customHeight="1" x14ac:dyDescent="0.35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 t="s">
        <v>108</v>
      </c>
      <c r="BM4961" s="98"/>
      <c r="BN4961" s="99"/>
      <c r="BO4961" s="123"/>
      <c r="BP4961" s="123"/>
      <c r="BQ4961" s="42"/>
      <c r="BR4961" s="96"/>
    </row>
    <row r="4962" spans="1:70" ht="30" hidden="1" customHeight="1" x14ac:dyDescent="0.35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 t="s">
        <v>108</v>
      </c>
      <c r="BM4962" s="98"/>
      <c r="BN4962" s="99"/>
      <c r="BO4962" s="123"/>
      <c r="BP4962" s="123"/>
      <c r="BQ4962" s="42"/>
      <c r="BR4962" s="96"/>
    </row>
    <row r="4963" spans="1:70" ht="30" hidden="1" customHeight="1" x14ac:dyDescent="0.35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 t="s">
        <v>108</v>
      </c>
      <c r="BM4963" s="98"/>
      <c r="BN4963" s="99"/>
      <c r="BO4963" s="123"/>
      <c r="BP4963" s="123"/>
      <c r="BQ4963" s="42"/>
      <c r="BR4963" s="96"/>
    </row>
    <row r="4964" spans="1:70" ht="30" hidden="1" customHeight="1" x14ac:dyDescent="0.35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 t="s">
        <v>108</v>
      </c>
      <c r="BM4964" s="98"/>
      <c r="BN4964" s="99"/>
      <c r="BO4964" s="123"/>
      <c r="BP4964" s="123"/>
      <c r="BQ4964" s="42"/>
      <c r="BR4964" s="96"/>
    </row>
    <row r="4965" spans="1:70" ht="30" hidden="1" customHeight="1" x14ac:dyDescent="0.35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 t="s">
        <v>108</v>
      </c>
      <c r="BM4965" s="98"/>
      <c r="BN4965" s="99"/>
      <c r="BO4965" s="123"/>
      <c r="BP4965" s="123"/>
      <c r="BQ4965" s="42"/>
      <c r="BR4965" s="96"/>
    </row>
    <row r="4966" spans="1:70" ht="30" hidden="1" customHeight="1" x14ac:dyDescent="0.35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 t="s">
        <v>108</v>
      </c>
      <c r="BM4966" s="98"/>
      <c r="BN4966" s="99"/>
      <c r="BO4966" s="123"/>
      <c r="BP4966" s="123"/>
      <c r="BQ4966" s="42"/>
      <c r="BR4966" s="96"/>
    </row>
    <row r="4967" spans="1:70" ht="30" hidden="1" customHeight="1" x14ac:dyDescent="0.35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 t="s">
        <v>108</v>
      </c>
      <c r="BM4967" s="98"/>
      <c r="BN4967" s="99"/>
      <c r="BO4967" s="123"/>
      <c r="BP4967" s="123"/>
      <c r="BQ4967" s="42"/>
      <c r="BR4967" s="96"/>
    </row>
    <row r="4968" spans="1:70" ht="30" hidden="1" customHeight="1" x14ac:dyDescent="0.35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 t="s">
        <v>108</v>
      </c>
      <c r="BM4968" s="98"/>
      <c r="BN4968" s="99"/>
      <c r="BO4968" s="123"/>
      <c r="BP4968" s="123"/>
      <c r="BQ4968" s="42"/>
      <c r="BR4968" s="96"/>
    </row>
    <row r="4969" spans="1:70" ht="30" hidden="1" customHeight="1" x14ac:dyDescent="0.35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 t="s">
        <v>108</v>
      </c>
      <c r="BM4969" s="98"/>
      <c r="BN4969" s="99"/>
      <c r="BO4969" s="123"/>
      <c r="BP4969" s="123"/>
      <c r="BQ4969" s="42"/>
      <c r="BR4969" s="96"/>
    </row>
    <row r="4970" spans="1:70" ht="30" hidden="1" customHeight="1" x14ac:dyDescent="0.35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 t="s">
        <v>108</v>
      </c>
      <c r="BM4970" s="98"/>
      <c r="BN4970" s="99"/>
      <c r="BO4970" s="123"/>
      <c r="BP4970" s="123"/>
      <c r="BQ4970" s="42"/>
      <c r="BR4970" s="96"/>
    </row>
    <row r="4971" spans="1:70" ht="30" hidden="1" customHeight="1" x14ac:dyDescent="0.35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 t="s">
        <v>108</v>
      </c>
      <c r="BM4971" s="98"/>
      <c r="BN4971" s="99"/>
      <c r="BO4971" s="123"/>
      <c r="BP4971" s="123"/>
      <c r="BQ4971" s="42"/>
      <c r="BR4971" s="96"/>
    </row>
    <row r="4972" spans="1:70" ht="30" hidden="1" customHeight="1" x14ac:dyDescent="0.35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 t="s">
        <v>108</v>
      </c>
      <c r="BM4972" s="98"/>
      <c r="BN4972" s="99"/>
      <c r="BO4972" s="123"/>
      <c r="BP4972" s="123"/>
      <c r="BQ4972" s="42"/>
      <c r="BR4972" s="96"/>
    </row>
    <row r="4973" spans="1:70" ht="30" hidden="1" customHeight="1" x14ac:dyDescent="0.35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 t="s">
        <v>108</v>
      </c>
      <c r="BM4973" s="98"/>
      <c r="BN4973" s="99"/>
      <c r="BO4973" s="123"/>
      <c r="BP4973" s="123"/>
      <c r="BQ4973" s="42"/>
      <c r="BR4973" s="96"/>
    </row>
    <row r="4974" spans="1:70" ht="30" hidden="1" customHeight="1" x14ac:dyDescent="0.35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 t="s">
        <v>108</v>
      </c>
      <c r="BM4974" s="98"/>
      <c r="BN4974" s="99"/>
      <c r="BO4974" s="123"/>
      <c r="BP4974" s="123"/>
      <c r="BQ4974" s="42"/>
      <c r="BR4974" s="96"/>
    </row>
    <row r="4975" spans="1:70" ht="30" hidden="1" customHeight="1" x14ac:dyDescent="0.35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 t="s">
        <v>108</v>
      </c>
      <c r="BM4975" s="98"/>
      <c r="BN4975" s="99"/>
      <c r="BO4975" s="123"/>
      <c r="BP4975" s="123"/>
      <c r="BQ4975" s="42"/>
      <c r="BR4975" s="96"/>
    </row>
    <row r="4976" spans="1:70" ht="30" hidden="1" customHeight="1" x14ac:dyDescent="0.35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 t="s">
        <v>108</v>
      </c>
      <c r="BM4976" s="98"/>
      <c r="BN4976" s="99"/>
      <c r="BO4976" s="123"/>
      <c r="BP4976" s="123"/>
      <c r="BQ4976" s="42"/>
      <c r="BR4976" s="96"/>
    </row>
    <row r="4977" spans="1:70" ht="30" hidden="1" customHeight="1" x14ac:dyDescent="0.35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 t="s">
        <v>108</v>
      </c>
      <c r="BM4977" s="98"/>
      <c r="BN4977" s="99"/>
      <c r="BO4977" s="123"/>
      <c r="BP4977" s="123"/>
      <c r="BQ4977" s="42"/>
      <c r="BR4977" s="96"/>
    </row>
    <row r="4978" spans="1:70" ht="30" hidden="1" customHeight="1" x14ac:dyDescent="0.35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 t="s">
        <v>108</v>
      </c>
      <c r="BM4978" s="98"/>
      <c r="BN4978" s="99"/>
      <c r="BO4978" s="123"/>
      <c r="BP4978" s="123"/>
      <c r="BQ4978" s="42"/>
      <c r="BR4978" s="96"/>
    </row>
    <row r="4979" spans="1:70" ht="30" hidden="1" customHeight="1" x14ac:dyDescent="0.35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 t="s">
        <v>108</v>
      </c>
      <c r="BM4979" s="98"/>
      <c r="BN4979" s="99"/>
      <c r="BO4979" s="123"/>
      <c r="BP4979" s="123"/>
      <c r="BQ4979" s="42"/>
      <c r="BR4979" s="96"/>
    </row>
    <row r="4980" spans="1:70" ht="30" hidden="1" customHeight="1" x14ac:dyDescent="0.35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 t="s">
        <v>108</v>
      </c>
      <c r="BM4980" s="98"/>
      <c r="BN4980" s="99"/>
      <c r="BO4980" s="123"/>
      <c r="BP4980" s="123"/>
      <c r="BQ4980" s="42"/>
      <c r="BR4980" s="96"/>
    </row>
    <row r="4981" spans="1:70" ht="30" hidden="1" customHeight="1" x14ac:dyDescent="0.35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 t="s">
        <v>108</v>
      </c>
      <c r="BM4981" s="98"/>
      <c r="BN4981" s="99"/>
      <c r="BO4981" s="123"/>
      <c r="BP4981" s="123"/>
      <c r="BQ4981" s="42"/>
      <c r="BR4981" s="96"/>
    </row>
    <row r="4982" spans="1:70" ht="30" hidden="1" customHeight="1" x14ac:dyDescent="0.35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 t="s">
        <v>108</v>
      </c>
      <c r="BM4982" s="98"/>
      <c r="BN4982" s="99"/>
      <c r="BO4982" s="123"/>
      <c r="BP4982" s="123"/>
      <c r="BQ4982" s="42"/>
      <c r="BR4982" s="96"/>
    </row>
    <row r="4983" spans="1:70" ht="30" hidden="1" customHeight="1" x14ac:dyDescent="0.35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 t="s">
        <v>108</v>
      </c>
      <c r="BM4983" s="98"/>
      <c r="BN4983" s="99"/>
      <c r="BO4983" s="123"/>
      <c r="BP4983" s="123"/>
      <c r="BQ4983" s="42"/>
      <c r="BR4983" s="96"/>
    </row>
    <row r="4984" spans="1:70" ht="30" hidden="1" customHeight="1" x14ac:dyDescent="0.35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 t="s">
        <v>108</v>
      </c>
      <c r="BM4984" s="98"/>
      <c r="BN4984" s="99"/>
      <c r="BO4984" s="123"/>
      <c r="BP4984" s="123"/>
      <c r="BQ4984" s="42"/>
      <c r="BR4984" s="96"/>
    </row>
    <row r="4985" spans="1:70" ht="30" hidden="1" customHeight="1" x14ac:dyDescent="0.35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 t="s">
        <v>108</v>
      </c>
      <c r="BM4985" s="98"/>
      <c r="BN4985" s="99"/>
      <c r="BO4985" s="123"/>
      <c r="BP4985" s="123"/>
      <c r="BQ4985" s="42"/>
      <c r="BR4985" s="96"/>
    </row>
    <row r="4986" spans="1:70" ht="30" hidden="1" customHeight="1" x14ac:dyDescent="0.35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 t="s">
        <v>108</v>
      </c>
      <c r="BM4986" s="98"/>
      <c r="BN4986" s="99"/>
      <c r="BO4986" s="123"/>
      <c r="BP4986" s="123"/>
      <c r="BQ4986" s="42"/>
      <c r="BR4986" s="96"/>
    </row>
    <row r="4987" spans="1:70" ht="30" hidden="1" customHeight="1" x14ac:dyDescent="0.35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 t="s">
        <v>108</v>
      </c>
      <c r="BM4987" s="98"/>
      <c r="BN4987" s="99"/>
      <c r="BO4987" s="123"/>
      <c r="BP4987" s="123"/>
      <c r="BQ4987" s="42"/>
      <c r="BR4987" s="96"/>
    </row>
    <row r="4988" spans="1:70" ht="30" hidden="1" customHeight="1" x14ac:dyDescent="0.35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 t="s">
        <v>108</v>
      </c>
      <c r="BM4988" s="98"/>
      <c r="BN4988" s="99"/>
      <c r="BO4988" s="123"/>
      <c r="BP4988" s="123"/>
      <c r="BQ4988" s="42"/>
      <c r="BR4988" s="96"/>
    </row>
    <row r="4989" spans="1:70" ht="30" hidden="1" customHeight="1" x14ac:dyDescent="0.35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 t="s">
        <v>108</v>
      </c>
      <c r="BM4989" s="98"/>
      <c r="BN4989" s="99"/>
      <c r="BO4989" s="123"/>
      <c r="BP4989" s="123"/>
      <c r="BQ4989" s="42"/>
      <c r="BR4989" s="96"/>
    </row>
    <row r="4990" spans="1:70" ht="30" hidden="1" customHeight="1" x14ac:dyDescent="0.35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 t="s">
        <v>108</v>
      </c>
      <c r="BM4990" s="98"/>
      <c r="BN4990" s="99"/>
      <c r="BO4990" s="123"/>
      <c r="BP4990" s="123"/>
      <c r="BQ4990" s="42"/>
      <c r="BR4990" s="96"/>
    </row>
    <row r="4991" spans="1:70" ht="30" hidden="1" customHeight="1" x14ac:dyDescent="0.35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 t="s">
        <v>108</v>
      </c>
      <c r="BM4991" s="98"/>
      <c r="BN4991" s="99"/>
      <c r="BO4991" s="123"/>
      <c r="BP4991" s="123"/>
      <c r="BQ4991" s="42"/>
      <c r="BR4991" s="96"/>
    </row>
    <row r="4992" spans="1:70" ht="30" hidden="1" customHeight="1" x14ac:dyDescent="0.35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 t="s">
        <v>108</v>
      </c>
      <c r="BM4992" s="98"/>
      <c r="BN4992" s="99"/>
      <c r="BO4992" s="123"/>
      <c r="BP4992" s="123"/>
      <c r="BQ4992" s="42"/>
      <c r="BR4992" s="96"/>
    </row>
    <row r="4993" spans="1:70" ht="30" hidden="1" customHeight="1" x14ac:dyDescent="0.35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 t="s">
        <v>108</v>
      </c>
      <c r="BM4993" s="98"/>
      <c r="BN4993" s="99"/>
      <c r="BO4993" s="123"/>
      <c r="BP4993" s="123"/>
      <c r="BQ4993" s="42"/>
      <c r="BR4993" s="96"/>
    </row>
    <row r="4994" spans="1:70" ht="30" hidden="1" customHeight="1" x14ac:dyDescent="0.35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 t="s">
        <v>108</v>
      </c>
      <c r="BM4994" s="98"/>
      <c r="BN4994" s="99"/>
      <c r="BO4994" s="123"/>
      <c r="BP4994" s="123"/>
      <c r="BQ4994" s="42"/>
      <c r="BR4994" s="96"/>
    </row>
    <row r="4995" spans="1:70" ht="30" hidden="1" customHeight="1" x14ac:dyDescent="0.35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 t="s">
        <v>108</v>
      </c>
      <c r="BM4995" s="98"/>
      <c r="BN4995" s="99"/>
      <c r="BO4995" s="123"/>
      <c r="BP4995" s="123"/>
      <c r="BQ4995" s="42"/>
      <c r="BR4995" s="96"/>
    </row>
    <row r="4996" spans="1:70" ht="30" hidden="1" customHeight="1" x14ac:dyDescent="0.35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 t="s">
        <v>108</v>
      </c>
      <c r="BM4996" s="98"/>
      <c r="BN4996" s="99"/>
      <c r="BO4996" s="123"/>
      <c r="BP4996" s="123"/>
      <c r="BQ4996" s="42"/>
      <c r="BR4996" s="96"/>
    </row>
    <row r="4997" spans="1:70" ht="30" hidden="1" customHeight="1" x14ac:dyDescent="0.35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 t="s">
        <v>108</v>
      </c>
      <c r="BM4997" s="98"/>
      <c r="BN4997" s="99"/>
      <c r="BO4997" s="123"/>
      <c r="BP4997" s="123"/>
      <c r="BQ4997" s="42"/>
      <c r="BR4997" s="96"/>
    </row>
    <row r="4998" spans="1:70" ht="30" hidden="1" customHeight="1" x14ac:dyDescent="0.35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 t="s">
        <v>108</v>
      </c>
      <c r="BM4998" s="98"/>
      <c r="BN4998" s="99"/>
      <c r="BO4998" s="123"/>
      <c r="BP4998" s="123"/>
      <c r="BQ4998" s="42"/>
      <c r="BR4998" s="96"/>
    </row>
    <row r="4999" spans="1:70" ht="30" hidden="1" customHeight="1" x14ac:dyDescent="0.35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 t="s">
        <v>108</v>
      </c>
      <c r="BM4999" s="98"/>
      <c r="BN4999" s="99"/>
      <c r="BO4999" s="123"/>
      <c r="BP4999" s="123"/>
      <c r="BQ4999" s="42"/>
      <c r="BR4999" s="96"/>
    </row>
    <row r="5000" spans="1:70" ht="30" hidden="1" customHeight="1" x14ac:dyDescent="0.35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 t="s">
        <v>108</v>
      </c>
      <c r="BM5000" s="98"/>
      <c r="BN5000" s="99"/>
      <c r="BO5000" s="123"/>
      <c r="BP5000" s="123"/>
      <c r="BQ5000" s="42"/>
      <c r="BR5000" s="96"/>
    </row>
    <row r="5001" spans="1:70" ht="30" hidden="1" customHeight="1" x14ac:dyDescent="0.35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 t="s">
        <v>108</v>
      </c>
      <c r="BM5001" s="98"/>
      <c r="BN5001" s="99"/>
      <c r="BO5001" s="123"/>
      <c r="BP5001" s="123"/>
      <c r="BQ5001" s="42"/>
      <c r="BR5001" s="96"/>
    </row>
    <row r="5002" spans="1:70" ht="30" hidden="1" customHeight="1" x14ac:dyDescent="0.35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 t="s">
        <v>108</v>
      </c>
      <c r="BM5002" s="98"/>
      <c r="BN5002" s="99"/>
      <c r="BO5002" s="123"/>
      <c r="BP5002" s="123"/>
      <c r="BQ5002" s="42"/>
      <c r="BR5002" s="96"/>
    </row>
    <row r="5003" spans="1:70" ht="30" hidden="1" customHeight="1" x14ac:dyDescent="0.35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 t="s">
        <v>108</v>
      </c>
      <c r="BM5003" s="98"/>
      <c r="BN5003" s="99"/>
      <c r="BO5003" s="123"/>
      <c r="BP5003" s="123"/>
      <c r="BQ5003" s="42"/>
      <c r="BR5003" s="96"/>
    </row>
    <row r="5004" spans="1:70" ht="30" hidden="1" customHeight="1" x14ac:dyDescent="0.35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 t="s">
        <v>108</v>
      </c>
      <c r="BM5004" s="98"/>
      <c r="BN5004" s="99"/>
      <c r="BO5004" s="123"/>
      <c r="BP5004" s="123"/>
      <c r="BQ5004" s="42"/>
      <c r="BR5004" s="96"/>
    </row>
    <row r="5005" spans="1:70" ht="30" hidden="1" customHeight="1" x14ac:dyDescent="0.35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 t="s">
        <v>108</v>
      </c>
      <c r="BM5005" s="98"/>
      <c r="BN5005" s="99"/>
      <c r="BO5005" s="123"/>
      <c r="BP5005" s="123"/>
      <c r="BQ5005" s="42"/>
      <c r="BR5005" s="96"/>
    </row>
    <row r="5006" spans="1:70" ht="30" hidden="1" customHeight="1" x14ac:dyDescent="0.35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 t="s">
        <v>108</v>
      </c>
      <c r="BM5006" s="98"/>
      <c r="BN5006" s="99"/>
      <c r="BO5006" s="123"/>
      <c r="BP5006" s="123"/>
      <c r="BQ5006" s="42"/>
      <c r="BR5006" s="96"/>
    </row>
    <row r="5007" spans="1:70" ht="30" hidden="1" customHeight="1" x14ac:dyDescent="0.35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 t="s">
        <v>108</v>
      </c>
      <c r="BM5007" s="98"/>
      <c r="BN5007" s="99"/>
      <c r="BO5007" s="123"/>
      <c r="BP5007" s="123"/>
      <c r="BQ5007" s="42"/>
      <c r="BR5007" s="96"/>
    </row>
    <row r="5008" spans="1:70" ht="30" hidden="1" customHeight="1" x14ac:dyDescent="0.35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 t="s">
        <v>108</v>
      </c>
      <c r="BM5008" s="98"/>
      <c r="BN5008" s="99"/>
      <c r="BO5008" s="123"/>
      <c r="BP5008" s="123"/>
      <c r="BQ5008" s="42"/>
      <c r="BR5008" s="96"/>
    </row>
    <row r="5009" spans="1:70" ht="30" hidden="1" customHeight="1" x14ac:dyDescent="0.35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 t="s">
        <v>108</v>
      </c>
      <c r="BM5009" s="98"/>
      <c r="BN5009" s="99"/>
      <c r="BO5009" s="123"/>
      <c r="BP5009" s="123"/>
      <c r="BQ5009" s="42"/>
      <c r="BR5009" s="96"/>
    </row>
    <row r="5010" spans="1:70" ht="30" hidden="1" customHeight="1" x14ac:dyDescent="0.35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 t="s">
        <v>108</v>
      </c>
      <c r="BM5010" s="98"/>
      <c r="BN5010" s="99"/>
      <c r="BO5010" s="123"/>
      <c r="BP5010" s="123"/>
      <c r="BQ5010" s="42"/>
      <c r="BR5010" s="96"/>
    </row>
    <row r="5011" spans="1:70" ht="30" hidden="1" customHeight="1" x14ac:dyDescent="0.35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 t="s">
        <v>108</v>
      </c>
      <c r="BM5011" s="98"/>
      <c r="BN5011" s="99"/>
      <c r="BO5011" s="123"/>
      <c r="BP5011" s="123"/>
      <c r="BQ5011" s="42"/>
      <c r="BR5011" s="96"/>
    </row>
    <row r="5012" spans="1:70" ht="30" hidden="1" customHeight="1" x14ac:dyDescent="0.35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 t="s">
        <v>108</v>
      </c>
      <c r="BM5012" s="98"/>
      <c r="BN5012" s="99"/>
      <c r="BO5012" s="123"/>
      <c r="BP5012" s="123"/>
      <c r="BQ5012" s="42"/>
      <c r="BR5012" s="96"/>
    </row>
    <row r="5013" spans="1:70" ht="30" hidden="1" customHeight="1" x14ac:dyDescent="0.35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 t="s">
        <v>108</v>
      </c>
      <c r="BM5013" s="98"/>
      <c r="BN5013" s="99"/>
      <c r="BO5013" s="123"/>
      <c r="BP5013" s="123"/>
      <c r="BQ5013" s="42"/>
      <c r="BR5013" s="96"/>
    </row>
    <row r="5014" spans="1:70" ht="30" hidden="1" customHeight="1" x14ac:dyDescent="0.35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 t="s">
        <v>108</v>
      </c>
      <c r="BM5014" s="98"/>
      <c r="BN5014" s="99"/>
      <c r="BO5014" s="123"/>
      <c r="BP5014" s="123"/>
      <c r="BQ5014" s="42"/>
      <c r="BR5014" s="96"/>
    </row>
    <row r="5015" spans="1:70" ht="30" hidden="1" customHeight="1" x14ac:dyDescent="0.35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 t="s">
        <v>108</v>
      </c>
      <c r="BM5015" s="98"/>
      <c r="BN5015" s="99"/>
      <c r="BO5015" s="123"/>
      <c r="BP5015" s="123"/>
      <c r="BQ5015" s="42"/>
      <c r="BR5015" s="96"/>
    </row>
    <row r="5016" spans="1:70" ht="30" hidden="1" customHeight="1" x14ac:dyDescent="0.35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 t="s">
        <v>108</v>
      </c>
      <c r="BM5016" s="98"/>
      <c r="BN5016" s="99"/>
      <c r="BO5016" s="123"/>
      <c r="BP5016" s="123"/>
      <c r="BQ5016" s="42"/>
      <c r="BR5016" s="96"/>
    </row>
    <row r="5017" spans="1:70" ht="30" hidden="1" customHeight="1" x14ac:dyDescent="0.35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 t="s">
        <v>108</v>
      </c>
      <c r="BM5017" s="98"/>
      <c r="BN5017" s="99"/>
      <c r="BO5017" s="123"/>
      <c r="BP5017" s="123"/>
      <c r="BQ5017" s="42"/>
      <c r="BR5017" s="96"/>
    </row>
    <row r="5018" spans="1:70" ht="30" hidden="1" customHeight="1" x14ac:dyDescent="0.35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 t="s">
        <v>108</v>
      </c>
      <c r="BM5018" s="98"/>
      <c r="BN5018" s="99"/>
      <c r="BO5018" s="123"/>
      <c r="BP5018" s="123"/>
      <c r="BQ5018" s="42"/>
      <c r="BR5018" s="96"/>
    </row>
    <row r="5019" spans="1:70" ht="30" hidden="1" customHeight="1" x14ac:dyDescent="0.35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 t="s">
        <v>108</v>
      </c>
      <c r="BM5019" s="98"/>
      <c r="BN5019" s="99"/>
      <c r="BO5019" s="123"/>
      <c r="BP5019" s="123"/>
      <c r="BQ5019" s="42"/>
      <c r="BR5019" s="96"/>
    </row>
    <row r="5020" spans="1:70" ht="30" hidden="1" customHeight="1" x14ac:dyDescent="0.35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 t="s">
        <v>108</v>
      </c>
      <c r="BM5020" s="98"/>
      <c r="BN5020" s="99"/>
      <c r="BO5020" s="123"/>
      <c r="BP5020" s="123"/>
      <c r="BQ5020" s="42"/>
      <c r="BR5020" s="96"/>
    </row>
    <row r="5021" spans="1:70" ht="30" hidden="1" customHeight="1" x14ac:dyDescent="0.35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 t="s">
        <v>108</v>
      </c>
      <c r="BM5021" s="98"/>
      <c r="BN5021" s="99"/>
      <c r="BO5021" s="123"/>
      <c r="BP5021" s="123"/>
      <c r="BQ5021" s="42"/>
      <c r="BR5021" s="96"/>
    </row>
    <row r="5022" spans="1:70" ht="30" hidden="1" customHeight="1" x14ac:dyDescent="0.35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 t="s">
        <v>108</v>
      </c>
      <c r="BM5022" s="98"/>
      <c r="BN5022" s="99"/>
      <c r="BO5022" s="123"/>
      <c r="BP5022" s="123"/>
      <c r="BQ5022" s="42"/>
      <c r="BR5022" s="96"/>
    </row>
    <row r="5023" spans="1:70" ht="30" hidden="1" customHeight="1" x14ac:dyDescent="0.35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 t="s">
        <v>108</v>
      </c>
      <c r="BM5023" s="98"/>
      <c r="BN5023" s="99"/>
      <c r="BO5023" s="123"/>
      <c r="BP5023" s="123"/>
      <c r="BQ5023" s="42"/>
      <c r="BR5023" s="96"/>
    </row>
    <row r="5024" spans="1:70" ht="30" hidden="1" customHeight="1" x14ac:dyDescent="0.35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 t="s">
        <v>108</v>
      </c>
      <c r="BM5024" s="98"/>
      <c r="BN5024" s="99"/>
      <c r="BO5024" s="123"/>
      <c r="BP5024" s="123"/>
      <c r="BQ5024" s="42"/>
      <c r="BR5024" s="96"/>
    </row>
    <row r="5025" spans="1:70" ht="30" hidden="1" customHeight="1" x14ac:dyDescent="0.35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 t="s">
        <v>108</v>
      </c>
      <c r="BM5025" s="98"/>
      <c r="BN5025" s="99"/>
      <c r="BO5025" s="123"/>
      <c r="BP5025" s="123"/>
      <c r="BQ5025" s="42"/>
      <c r="BR5025" s="96"/>
    </row>
    <row r="5026" spans="1:70" ht="30" hidden="1" customHeight="1" x14ac:dyDescent="0.35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 t="s">
        <v>108</v>
      </c>
      <c r="BM5026" s="98"/>
      <c r="BN5026" s="99"/>
      <c r="BO5026" s="123"/>
      <c r="BP5026" s="123"/>
      <c r="BQ5026" s="42"/>
      <c r="BR5026" s="96"/>
    </row>
    <row r="5027" spans="1:70" ht="30" hidden="1" customHeight="1" x14ac:dyDescent="0.35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 t="s">
        <v>108</v>
      </c>
      <c r="BM5027" s="98"/>
      <c r="BN5027" s="99"/>
      <c r="BO5027" s="123"/>
      <c r="BP5027" s="123"/>
      <c r="BQ5027" s="42"/>
      <c r="BR5027" s="96"/>
    </row>
    <row r="5028" spans="1:70" ht="30" hidden="1" customHeight="1" x14ac:dyDescent="0.35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 t="s">
        <v>108</v>
      </c>
      <c r="BM5028" s="98"/>
      <c r="BN5028" s="99"/>
      <c r="BO5028" s="123"/>
      <c r="BP5028" s="123"/>
      <c r="BQ5028" s="42"/>
      <c r="BR5028" s="96"/>
    </row>
    <row r="5029" spans="1:70" ht="30" hidden="1" customHeight="1" x14ac:dyDescent="0.35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 t="s">
        <v>108</v>
      </c>
      <c r="BM5029" s="98"/>
      <c r="BN5029" s="99"/>
      <c r="BO5029" s="123"/>
      <c r="BP5029" s="123"/>
      <c r="BQ5029" s="42"/>
      <c r="BR5029" s="96"/>
    </row>
    <row r="5030" spans="1:70" ht="30" hidden="1" customHeight="1" x14ac:dyDescent="0.35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 t="s">
        <v>108</v>
      </c>
      <c r="BM5030" s="98"/>
      <c r="BN5030" s="99"/>
      <c r="BO5030" s="123"/>
      <c r="BP5030" s="123"/>
      <c r="BQ5030" s="42"/>
      <c r="BR5030" s="96"/>
    </row>
    <row r="5031" spans="1:70" ht="30" hidden="1" customHeight="1" x14ac:dyDescent="0.35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 t="s">
        <v>108</v>
      </c>
      <c r="BM5031" s="98"/>
      <c r="BN5031" s="99"/>
      <c r="BO5031" s="123"/>
      <c r="BP5031" s="123"/>
      <c r="BQ5031" s="42"/>
      <c r="BR5031" s="96"/>
    </row>
    <row r="5032" spans="1:70" ht="30" hidden="1" customHeight="1" x14ac:dyDescent="0.35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 t="s">
        <v>108</v>
      </c>
      <c r="BM5032" s="98"/>
      <c r="BN5032" s="99"/>
      <c r="BO5032" s="123"/>
      <c r="BP5032" s="123"/>
      <c r="BQ5032" s="42"/>
      <c r="BR5032" s="96"/>
    </row>
    <row r="5033" spans="1:70" ht="30" hidden="1" customHeight="1" x14ac:dyDescent="0.35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 t="s">
        <v>108</v>
      </c>
      <c r="BM5033" s="98"/>
      <c r="BN5033" s="99"/>
      <c r="BO5033" s="123"/>
      <c r="BP5033" s="123"/>
      <c r="BQ5033" s="42"/>
      <c r="BR5033" s="96"/>
    </row>
    <row r="5034" spans="1:70" ht="30" hidden="1" customHeight="1" x14ac:dyDescent="0.35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 t="s">
        <v>108</v>
      </c>
      <c r="BM5034" s="98"/>
      <c r="BN5034" s="99"/>
      <c r="BO5034" s="123"/>
      <c r="BP5034" s="123"/>
      <c r="BQ5034" s="42"/>
      <c r="BR5034" s="96"/>
    </row>
    <row r="5035" spans="1:70" ht="30" hidden="1" customHeight="1" x14ac:dyDescent="0.35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 t="s">
        <v>108</v>
      </c>
      <c r="BM5035" s="98"/>
      <c r="BN5035" s="99"/>
      <c r="BO5035" s="123"/>
      <c r="BP5035" s="123"/>
      <c r="BQ5035" s="42"/>
      <c r="BR5035" s="96"/>
    </row>
    <row r="5036" spans="1:70" ht="30" hidden="1" customHeight="1" x14ac:dyDescent="0.35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 t="s">
        <v>108</v>
      </c>
      <c r="BM5036" s="98"/>
      <c r="BN5036" s="99"/>
      <c r="BO5036" s="123"/>
      <c r="BP5036" s="123"/>
      <c r="BQ5036" s="42"/>
      <c r="BR5036" s="96"/>
    </row>
    <row r="5037" spans="1:70" ht="30" hidden="1" customHeight="1" x14ac:dyDescent="0.35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 t="s">
        <v>108</v>
      </c>
      <c r="BM5037" s="98"/>
      <c r="BN5037" s="99"/>
      <c r="BO5037" s="123"/>
      <c r="BP5037" s="123"/>
      <c r="BQ5037" s="42"/>
      <c r="BR5037" s="96"/>
    </row>
    <row r="5038" spans="1:70" ht="30" hidden="1" customHeight="1" x14ac:dyDescent="0.35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 t="s">
        <v>108</v>
      </c>
      <c r="BM5038" s="98"/>
      <c r="BN5038" s="99"/>
      <c r="BO5038" s="123"/>
      <c r="BP5038" s="123"/>
      <c r="BQ5038" s="42"/>
      <c r="BR5038" s="96"/>
    </row>
    <row r="5039" spans="1:70" ht="30" hidden="1" customHeight="1" x14ac:dyDescent="0.35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 t="s">
        <v>108</v>
      </c>
      <c r="BM5039" s="98"/>
      <c r="BN5039" s="99"/>
      <c r="BO5039" s="123"/>
      <c r="BP5039" s="123"/>
      <c r="BQ5039" s="42"/>
      <c r="BR5039" s="96"/>
    </row>
    <row r="5040" spans="1:70" ht="30" hidden="1" customHeight="1" x14ac:dyDescent="0.35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 t="s">
        <v>108</v>
      </c>
      <c r="BM5040" s="98"/>
      <c r="BN5040" s="99"/>
      <c r="BO5040" s="123"/>
      <c r="BP5040" s="123"/>
      <c r="BQ5040" s="42"/>
      <c r="BR5040" s="96"/>
    </row>
    <row r="5041" spans="1:70" ht="30" hidden="1" customHeight="1" x14ac:dyDescent="0.35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 t="s">
        <v>108</v>
      </c>
      <c r="BM5041" s="98"/>
      <c r="BN5041" s="99"/>
      <c r="BO5041" s="123"/>
      <c r="BP5041" s="123"/>
      <c r="BQ5041" s="42"/>
      <c r="BR5041" s="96"/>
    </row>
    <row r="5042" spans="1:70" ht="30" hidden="1" customHeight="1" x14ac:dyDescent="0.35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 t="s">
        <v>108</v>
      </c>
      <c r="BM5042" s="98"/>
      <c r="BN5042" s="99"/>
      <c r="BO5042" s="123"/>
      <c r="BP5042" s="123"/>
      <c r="BQ5042" s="42"/>
      <c r="BR5042" s="96"/>
    </row>
    <row r="5043" spans="1:70" ht="30" hidden="1" customHeight="1" x14ac:dyDescent="0.35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 t="s">
        <v>108</v>
      </c>
      <c r="BM5043" s="98"/>
      <c r="BN5043" s="99"/>
      <c r="BO5043" s="123"/>
      <c r="BP5043" s="123"/>
      <c r="BQ5043" s="42"/>
      <c r="BR5043" s="96"/>
    </row>
    <row r="5044" spans="1:70" ht="30" hidden="1" customHeight="1" x14ac:dyDescent="0.35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 t="s">
        <v>108</v>
      </c>
      <c r="BM5044" s="98"/>
      <c r="BN5044" s="99"/>
      <c r="BO5044" s="123"/>
      <c r="BP5044" s="123"/>
      <c r="BQ5044" s="42"/>
      <c r="BR5044" s="96"/>
    </row>
    <row r="5045" spans="1:70" ht="30" hidden="1" customHeight="1" x14ac:dyDescent="0.35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 t="s">
        <v>108</v>
      </c>
      <c r="BM5045" s="98"/>
      <c r="BN5045" s="99"/>
      <c r="BO5045" s="123"/>
      <c r="BP5045" s="123"/>
      <c r="BQ5045" s="42"/>
      <c r="BR5045" s="96"/>
    </row>
    <row r="5046" spans="1:70" ht="30" hidden="1" customHeight="1" x14ac:dyDescent="0.35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 t="s">
        <v>108</v>
      </c>
      <c r="BM5046" s="98"/>
      <c r="BN5046" s="99"/>
      <c r="BO5046" s="123"/>
      <c r="BP5046" s="123"/>
      <c r="BQ5046" s="42"/>
      <c r="BR5046" s="96"/>
    </row>
    <row r="5047" spans="1:70" ht="30" hidden="1" customHeight="1" x14ac:dyDescent="0.35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 t="s">
        <v>108</v>
      </c>
      <c r="BM5047" s="98"/>
      <c r="BN5047" s="99"/>
      <c r="BO5047" s="123"/>
      <c r="BP5047" s="123"/>
      <c r="BQ5047" s="42"/>
      <c r="BR5047" s="96"/>
    </row>
    <row r="5048" spans="1:70" ht="30" hidden="1" customHeight="1" x14ac:dyDescent="0.35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 t="s">
        <v>108</v>
      </c>
      <c r="BM5048" s="98"/>
      <c r="BN5048" s="99"/>
      <c r="BO5048" s="123"/>
      <c r="BP5048" s="123"/>
      <c r="BQ5048" s="42"/>
      <c r="BR5048" s="96"/>
    </row>
    <row r="5049" spans="1:70" ht="30" hidden="1" customHeight="1" x14ac:dyDescent="0.35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 t="s">
        <v>108</v>
      </c>
      <c r="BM5049" s="98"/>
      <c r="BN5049" s="99"/>
      <c r="BO5049" s="123"/>
      <c r="BP5049" s="123"/>
      <c r="BQ5049" s="42"/>
      <c r="BR5049" s="96"/>
    </row>
    <row r="5050" spans="1:70" ht="30" hidden="1" customHeight="1" x14ac:dyDescent="0.35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 t="s">
        <v>108</v>
      </c>
      <c r="BM5050" s="98"/>
      <c r="BN5050" s="99"/>
      <c r="BO5050" s="123"/>
      <c r="BP5050" s="123"/>
      <c r="BQ5050" s="42"/>
      <c r="BR5050" s="96"/>
    </row>
    <row r="5051" spans="1:70" ht="30" hidden="1" customHeight="1" x14ac:dyDescent="0.35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 t="s">
        <v>108</v>
      </c>
      <c r="BM5051" s="98"/>
      <c r="BN5051" s="99"/>
      <c r="BO5051" s="123"/>
      <c r="BP5051" s="123"/>
      <c r="BQ5051" s="42"/>
      <c r="BR5051" s="96"/>
    </row>
    <row r="5052" spans="1:70" ht="30" hidden="1" customHeight="1" x14ac:dyDescent="0.35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 t="s">
        <v>108</v>
      </c>
      <c r="BM5052" s="98"/>
      <c r="BN5052" s="99"/>
      <c r="BO5052" s="123"/>
      <c r="BP5052" s="123"/>
      <c r="BQ5052" s="42"/>
      <c r="BR5052" s="96"/>
    </row>
    <row r="5053" spans="1:70" ht="30" hidden="1" customHeight="1" x14ac:dyDescent="0.35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 t="s">
        <v>108</v>
      </c>
      <c r="BM5053" s="98"/>
      <c r="BN5053" s="99"/>
      <c r="BO5053" s="123"/>
      <c r="BP5053" s="123"/>
      <c r="BQ5053" s="42"/>
      <c r="BR5053" s="96"/>
    </row>
    <row r="5054" spans="1:70" ht="30" hidden="1" customHeight="1" x14ac:dyDescent="0.35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 t="s">
        <v>108</v>
      </c>
      <c r="BM5054" s="98"/>
      <c r="BN5054" s="99"/>
      <c r="BO5054" s="123"/>
      <c r="BP5054" s="123"/>
      <c r="BQ5054" s="42"/>
      <c r="BR5054" s="96"/>
    </row>
    <row r="5055" spans="1:70" ht="30" hidden="1" customHeight="1" x14ac:dyDescent="0.35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 t="s">
        <v>108</v>
      </c>
      <c r="BM5055" s="98"/>
      <c r="BN5055" s="99"/>
      <c r="BO5055" s="123"/>
      <c r="BP5055" s="123"/>
      <c r="BQ5055" s="42"/>
      <c r="BR5055" s="96"/>
    </row>
    <row r="5056" spans="1:70" ht="30" hidden="1" customHeight="1" x14ac:dyDescent="0.35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 t="s">
        <v>108</v>
      </c>
      <c r="BM5056" s="98"/>
      <c r="BN5056" s="99"/>
      <c r="BO5056" s="123"/>
      <c r="BP5056" s="123"/>
      <c r="BQ5056" s="42"/>
      <c r="BR5056" s="96"/>
    </row>
    <row r="5057" spans="1:70" ht="30" hidden="1" customHeight="1" x14ac:dyDescent="0.35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 t="s">
        <v>108</v>
      </c>
      <c r="BM5057" s="98"/>
      <c r="BN5057" s="99"/>
      <c r="BO5057" s="123"/>
      <c r="BP5057" s="123"/>
      <c r="BQ5057" s="42"/>
      <c r="BR5057" s="96"/>
    </row>
    <row r="5058" spans="1:70" ht="30" hidden="1" customHeight="1" x14ac:dyDescent="0.35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 t="s">
        <v>108</v>
      </c>
      <c r="BM5058" s="98"/>
      <c r="BN5058" s="99"/>
      <c r="BO5058" s="123"/>
      <c r="BP5058" s="123"/>
      <c r="BQ5058" s="42"/>
      <c r="BR5058" s="96"/>
    </row>
    <row r="5059" spans="1:70" ht="30" hidden="1" customHeight="1" x14ac:dyDescent="0.35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 t="s">
        <v>108</v>
      </c>
      <c r="BM5059" s="98"/>
      <c r="BN5059" s="99"/>
      <c r="BO5059" s="123"/>
      <c r="BP5059" s="123"/>
      <c r="BQ5059" s="42"/>
      <c r="BR5059" s="96"/>
    </row>
    <row r="5060" spans="1:70" ht="30" hidden="1" customHeight="1" x14ac:dyDescent="0.35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 t="s">
        <v>108</v>
      </c>
      <c r="BM5060" s="98"/>
      <c r="BN5060" s="99"/>
      <c r="BO5060" s="123"/>
      <c r="BP5060" s="123"/>
      <c r="BQ5060" s="42"/>
      <c r="BR5060" s="96"/>
    </row>
    <row r="5061" spans="1:70" ht="30" hidden="1" customHeight="1" x14ac:dyDescent="0.35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 t="s">
        <v>108</v>
      </c>
      <c r="BM5061" s="98"/>
      <c r="BN5061" s="99"/>
      <c r="BO5061" s="123"/>
      <c r="BP5061" s="123"/>
      <c r="BQ5061" s="42"/>
      <c r="BR5061" s="96"/>
    </row>
    <row r="5062" spans="1:70" ht="30" hidden="1" customHeight="1" x14ac:dyDescent="0.35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 t="s">
        <v>108</v>
      </c>
      <c r="BM5062" s="98"/>
      <c r="BN5062" s="99"/>
      <c r="BO5062" s="123"/>
      <c r="BP5062" s="123"/>
      <c r="BQ5062" s="42"/>
      <c r="BR5062" s="96"/>
    </row>
    <row r="5063" spans="1:70" ht="30" hidden="1" customHeight="1" x14ac:dyDescent="0.35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 t="s">
        <v>108</v>
      </c>
      <c r="BM5063" s="98"/>
      <c r="BN5063" s="99"/>
      <c r="BO5063" s="123"/>
      <c r="BP5063" s="123"/>
      <c r="BQ5063" s="42"/>
      <c r="BR5063" s="96"/>
    </row>
    <row r="5064" spans="1:70" ht="30" hidden="1" customHeight="1" x14ac:dyDescent="0.35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 t="s">
        <v>108</v>
      </c>
      <c r="BM5064" s="98"/>
      <c r="BN5064" s="99"/>
      <c r="BO5064" s="123"/>
      <c r="BP5064" s="123"/>
      <c r="BQ5064" s="42"/>
      <c r="BR5064" s="96"/>
    </row>
    <row r="5065" spans="1:70" ht="30" hidden="1" customHeight="1" x14ac:dyDescent="0.35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 t="s">
        <v>108</v>
      </c>
      <c r="BM5065" s="98"/>
      <c r="BN5065" s="99"/>
      <c r="BO5065" s="123"/>
      <c r="BP5065" s="123"/>
      <c r="BQ5065" s="42"/>
      <c r="BR5065" s="96"/>
    </row>
    <row r="5066" spans="1:70" ht="30" hidden="1" customHeight="1" x14ac:dyDescent="0.35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 t="s">
        <v>108</v>
      </c>
      <c r="BM5066" s="98"/>
      <c r="BN5066" s="99"/>
      <c r="BO5066" s="123"/>
      <c r="BP5066" s="123"/>
      <c r="BQ5066" s="42"/>
      <c r="BR5066" s="96"/>
    </row>
    <row r="5067" spans="1:70" ht="30" hidden="1" customHeight="1" x14ac:dyDescent="0.35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 t="s">
        <v>108</v>
      </c>
      <c r="BM5067" s="98"/>
      <c r="BN5067" s="99"/>
      <c r="BO5067" s="123"/>
      <c r="BP5067" s="123"/>
      <c r="BQ5067" s="42"/>
      <c r="BR5067" s="96"/>
    </row>
    <row r="5068" spans="1:70" ht="30" hidden="1" customHeight="1" x14ac:dyDescent="0.35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 t="s">
        <v>108</v>
      </c>
      <c r="BM5068" s="98"/>
      <c r="BN5068" s="99"/>
      <c r="BO5068" s="123"/>
      <c r="BP5068" s="123"/>
      <c r="BQ5068" s="42"/>
      <c r="BR5068" s="96"/>
    </row>
    <row r="5069" spans="1:70" ht="30" hidden="1" customHeight="1" x14ac:dyDescent="0.35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 t="s">
        <v>108</v>
      </c>
      <c r="BM5069" s="98"/>
      <c r="BN5069" s="99"/>
      <c r="BO5069" s="123"/>
      <c r="BP5069" s="123"/>
      <c r="BQ5069" s="42"/>
      <c r="BR5069" s="96"/>
    </row>
    <row r="5070" spans="1:70" ht="30" hidden="1" customHeight="1" x14ac:dyDescent="0.35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 t="s">
        <v>108</v>
      </c>
      <c r="BM5070" s="98"/>
      <c r="BN5070" s="99"/>
      <c r="BO5070" s="123"/>
      <c r="BP5070" s="123"/>
      <c r="BQ5070" s="42"/>
      <c r="BR5070" s="96"/>
    </row>
    <row r="5071" spans="1:70" ht="30" hidden="1" customHeight="1" x14ac:dyDescent="0.35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 t="s">
        <v>108</v>
      </c>
      <c r="BM5071" s="98"/>
      <c r="BN5071" s="99"/>
      <c r="BO5071" s="123"/>
      <c r="BP5071" s="123"/>
      <c r="BQ5071" s="42"/>
      <c r="BR5071" s="96"/>
    </row>
    <row r="5072" spans="1:70" ht="30" hidden="1" customHeight="1" x14ac:dyDescent="0.35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 t="s">
        <v>108</v>
      </c>
      <c r="BM5072" s="98"/>
      <c r="BN5072" s="99"/>
      <c r="BO5072" s="123"/>
      <c r="BP5072" s="123"/>
      <c r="BQ5072" s="42"/>
      <c r="BR5072" s="96"/>
    </row>
    <row r="5073" spans="1:70" ht="30" hidden="1" customHeight="1" x14ac:dyDescent="0.35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 t="s">
        <v>108</v>
      </c>
      <c r="BM5073" s="98"/>
      <c r="BN5073" s="99"/>
      <c r="BO5073" s="123"/>
      <c r="BP5073" s="123"/>
      <c r="BQ5073" s="42"/>
      <c r="BR5073" s="96"/>
    </row>
    <row r="5074" spans="1:70" ht="30" hidden="1" customHeight="1" x14ac:dyDescent="0.35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 t="s">
        <v>108</v>
      </c>
      <c r="BM5074" s="98"/>
      <c r="BN5074" s="99"/>
      <c r="BO5074" s="123"/>
      <c r="BP5074" s="123"/>
      <c r="BQ5074" s="42"/>
      <c r="BR5074" s="96"/>
    </row>
    <row r="5075" spans="1:70" ht="30" hidden="1" customHeight="1" x14ac:dyDescent="0.35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 t="s">
        <v>108</v>
      </c>
      <c r="BM5075" s="98"/>
      <c r="BN5075" s="99"/>
      <c r="BO5075" s="123"/>
      <c r="BP5075" s="123"/>
      <c r="BQ5075" s="42"/>
      <c r="BR5075" s="96"/>
    </row>
    <row r="5076" spans="1:70" ht="30" hidden="1" customHeight="1" x14ac:dyDescent="0.35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 t="s">
        <v>108</v>
      </c>
      <c r="BM5076" s="98"/>
      <c r="BN5076" s="99"/>
      <c r="BO5076" s="123"/>
      <c r="BP5076" s="123"/>
      <c r="BQ5076" s="42"/>
      <c r="BR5076" s="96"/>
    </row>
    <row r="5077" spans="1:70" ht="30" hidden="1" customHeight="1" x14ac:dyDescent="0.35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 t="s">
        <v>108</v>
      </c>
      <c r="BM5077" s="98"/>
      <c r="BN5077" s="99"/>
      <c r="BO5077" s="123"/>
      <c r="BP5077" s="123"/>
      <c r="BQ5077" s="42"/>
      <c r="BR5077" s="96"/>
    </row>
    <row r="5078" spans="1:70" ht="30" hidden="1" customHeight="1" x14ac:dyDescent="0.35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 t="s">
        <v>108</v>
      </c>
      <c r="BM5078" s="98"/>
      <c r="BN5078" s="99"/>
      <c r="BO5078" s="123"/>
      <c r="BP5078" s="123"/>
      <c r="BQ5078" s="42"/>
      <c r="BR5078" s="96"/>
    </row>
    <row r="5079" spans="1:70" ht="30" hidden="1" customHeight="1" x14ac:dyDescent="0.35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 t="s">
        <v>108</v>
      </c>
      <c r="BM5079" s="98"/>
      <c r="BN5079" s="99"/>
      <c r="BO5079" s="123"/>
      <c r="BP5079" s="123"/>
      <c r="BQ5079" s="42"/>
      <c r="BR5079" s="96"/>
    </row>
    <row r="5080" spans="1:70" ht="30" hidden="1" customHeight="1" x14ac:dyDescent="0.35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 t="s">
        <v>108</v>
      </c>
      <c r="BM5080" s="98"/>
      <c r="BN5080" s="99"/>
      <c r="BO5080" s="123"/>
      <c r="BP5080" s="123"/>
      <c r="BQ5080" s="42"/>
      <c r="BR5080" s="96"/>
    </row>
    <row r="5081" spans="1:70" ht="30" hidden="1" customHeight="1" x14ac:dyDescent="0.35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 t="s">
        <v>108</v>
      </c>
      <c r="BM5081" s="98"/>
      <c r="BN5081" s="99"/>
      <c r="BO5081" s="123"/>
      <c r="BP5081" s="123"/>
      <c r="BQ5081" s="42"/>
      <c r="BR5081" s="96"/>
    </row>
    <row r="5082" spans="1:70" ht="30" hidden="1" customHeight="1" x14ac:dyDescent="0.35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 t="s">
        <v>108</v>
      </c>
      <c r="BM5082" s="98"/>
      <c r="BN5082" s="99"/>
      <c r="BO5082" s="123"/>
      <c r="BP5082" s="123"/>
      <c r="BQ5082" s="42"/>
      <c r="BR5082" s="96"/>
    </row>
    <row r="5083" spans="1:70" ht="30" hidden="1" customHeight="1" x14ac:dyDescent="0.35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 t="s">
        <v>108</v>
      </c>
      <c r="BM5083" s="98"/>
      <c r="BN5083" s="99"/>
      <c r="BO5083" s="123"/>
      <c r="BP5083" s="123"/>
      <c r="BQ5083" s="42"/>
      <c r="BR5083" s="96"/>
    </row>
    <row r="5084" spans="1:70" ht="30" hidden="1" customHeight="1" x14ac:dyDescent="0.35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 t="s">
        <v>108</v>
      </c>
      <c r="BM5084" s="98"/>
      <c r="BN5084" s="99"/>
      <c r="BO5084" s="123"/>
      <c r="BP5084" s="123"/>
      <c r="BQ5084" s="42"/>
      <c r="BR5084" s="96"/>
    </row>
    <row r="5085" spans="1:70" ht="30" hidden="1" customHeight="1" x14ac:dyDescent="0.35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 t="s">
        <v>108</v>
      </c>
      <c r="BM5085" s="98"/>
      <c r="BN5085" s="99"/>
      <c r="BO5085" s="123"/>
      <c r="BP5085" s="123"/>
      <c r="BQ5085" s="42"/>
      <c r="BR5085" s="96"/>
    </row>
    <row r="5086" spans="1:70" ht="30" hidden="1" customHeight="1" x14ac:dyDescent="0.35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 t="s">
        <v>108</v>
      </c>
      <c r="BM5086" s="98"/>
      <c r="BN5086" s="99"/>
      <c r="BO5086" s="123"/>
      <c r="BP5086" s="123"/>
      <c r="BQ5086" s="42"/>
      <c r="BR5086" s="96"/>
    </row>
    <row r="5087" spans="1:70" ht="30" hidden="1" customHeight="1" x14ac:dyDescent="0.35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 t="s">
        <v>108</v>
      </c>
      <c r="BM5087" s="98"/>
      <c r="BN5087" s="99"/>
      <c r="BO5087" s="123"/>
      <c r="BP5087" s="123"/>
      <c r="BQ5087" s="42"/>
      <c r="BR5087" s="96"/>
    </row>
    <row r="5088" spans="1:70" ht="30" hidden="1" customHeight="1" x14ac:dyDescent="0.35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 t="s">
        <v>108</v>
      </c>
      <c r="BM5088" s="98"/>
      <c r="BN5088" s="99"/>
      <c r="BO5088" s="123"/>
      <c r="BP5088" s="123"/>
      <c r="BQ5088" s="42"/>
      <c r="BR5088" s="96"/>
    </row>
    <row r="5089" spans="1:70" ht="30" hidden="1" customHeight="1" x14ac:dyDescent="0.35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 t="s">
        <v>108</v>
      </c>
      <c r="BM5089" s="98"/>
      <c r="BN5089" s="99"/>
      <c r="BO5089" s="123"/>
      <c r="BP5089" s="123"/>
      <c r="BQ5089" s="42"/>
      <c r="BR5089" s="96"/>
    </row>
    <row r="5090" spans="1:70" ht="30" hidden="1" customHeight="1" x14ac:dyDescent="0.35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 t="s">
        <v>108</v>
      </c>
      <c r="BM5090" s="98"/>
      <c r="BN5090" s="99"/>
      <c r="BO5090" s="123"/>
      <c r="BP5090" s="123"/>
      <c r="BQ5090" s="42"/>
      <c r="BR5090" s="96"/>
    </row>
    <row r="5091" spans="1:70" ht="30" hidden="1" customHeight="1" x14ac:dyDescent="0.35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 t="s">
        <v>108</v>
      </c>
      <c r="BM5091" s="98"/>
      <c r="BN5091" s="99"/>
      <c r="BO5091" s="123"/>
      <c r="BP5091" s="123"/>
      <c r="BQ5091" s="42"/>
      <c r="BR5091" s="96"/>
    </row>
    <row r="5092" spans="1:70" ht="30" hidden="1" customHeight="1" x14ac:dyDescent="0.35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 t="s">
        <v>108</v>
      </c>
      <c r="BM5092" s="98"/>
      <c r="BN5092" s="99"/>
      <c r="BO5092" s="123"/>
      <c r="BP5092" s="123"/>
      <c r="BQ5092" s="42"/>
      <c r="BR5092" s="96"/>
    </row>
    <row r="5093" spans="1:70" ht="30" hidden="1" customHeight="1" x14ac:dyDescent="0.35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 t="s">
        <v>108</v>
      </c>
      <c r="BM5093" s="98"/>
      <c r="BN5093" s="99"/>
      <c r="BO5093" s="123"/>
      <c r="BP5093" s="123"/>
      <c r="BQ5093" s="42"/>
      <c r="BR5093" s="96"/>
    </row>
    <row r="5094" spans="1:70" ht="30" hidden="1" customHeight="1" x14ac:dyDescent="0.35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 t="s">
        <v>108</v>
      </c>
      <c r="BM5094" s="98"/>
      <c r="BN5094" s="99"/>
      <c r="BO5094" s="123"/>
      <c r="BP5094" s="123"/>
      <c r="BQ5094" s="42"/>
      <c r="BR5094" s="96"/>
    </row>
    <row r="5095" spans="1:70" ht="30" hidden="1" customHeight="1" x14ac:dyDescent="0.35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 t="s">
        <v>108</v>
      </c>
      <c r="BM5095" s="98"/>
      <c r="BN5095" s="99"/>
      <c r="BO5095" s="123"/>
      <c r="BP5095" s="123"/>
      <c r="BQ5095" s="42"/>
      <c r="BR5095" s="96"/>
    </row>
    <row r="5096" spans="1:70" ht="30" hidden="1" customHeight="1" x14ac:dyDescent="0.35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 t="s">
        <v>108</v>
      </c>
      <c r="BM5096" s="98"/>
      <c r="BN5096" s="99"/>
      <c r="BO5096" s="123"/>
      <c r="BP5096" s="123"/>
      <c r="BQ5096" s="42"/>
      <c r="BR5096" s="96"/>
    </row>
    <row r="5097" spans="1:70" ht="30" hidden="1" customHeight="1" x14ac:dyDescent="0.35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 t="s">
        <v>108</v>
      </c>
      <c r="BM5097" s="98"/>
      <c r="BN5097" s="99"/>
      <c r="BO5097" s="123"/>
      <c r="BP5097" s="123"/>
      <c r="BQ5097" s="42"/>
      <c r="BR5097" s="96"/>
    </row>
    <row r="5098" spans="1:70" ht="30" hidden="1" customHeight="1" x14ac:dyDescent="0.35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 t="s">
        <v>108</v>
      </c>
      <c r="BM5098" s="98"/>
      <c r="BN5098" s="99"/>
      <c r="BO5098" s="123"/>
      <c r="BP5098" s="123"/>
      <c r="BQ5098" s="42"/>
      <c r="BR5098" s="96"/>
    </row>
    <row r="5099" spans="1:70" ht="30" hidden="1" customHeight="1" x14ac:dyDescent="0.35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 t="s">
        <v>108</v>
      </c>
      <c r="BM5099" s="98"/>
      <c r="BN5099" s="99"/>
      <c r="BO5099" s="123"/>
      <c r="BP5099" s="123"/>
      <c r="BQ5099" s="42"/>
      <c r="BR5099" s="96"/>
    </row>
    <row r="5100" spans="1:70" ht="30" hidden="1" customHeight="1" x14ac:dyDescent="0.35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 t="s">
        <v>108</v>
      </c>
      <c r="BM5100" s="98"/>
      <c r="BN5100" s="99"/>
      <c r="BO5100" s="123"/>
      <c r="BP5100" s="123"/>
      <c r="BQ5100" s="42"/>
      <c r="BR5100" s="96"/>
    </row>
    <row r="5101" spans="1:70" ht="30" hidden="1" customHeight="1" x14ac:dyDescent="0.35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 t="s">
        <v>108</v>
      </c>
      <c r="BM5101" s="98"/>
      <c r="BN5101" s="99"/>
      <c r="BO5101" s="123"/>
      <c r="BP5101" s="123"/>
      <c r="BQ5101" s="42"/>
      <c r="BR5101" s="96"/>
    </row>
    <row r="5102" spans="1:70" ht="30" hidden="1" customHeight="1" x14ac:dyDescent="0.35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 t="s">
        <v>108</v>
      </c>
      <c r="BM5102" s="98"/>
      <c r="BN5102" s="99"/>
      <c r="BO5102" s="123"/>
      <c r="BP5102" s="123"/>
      <c r="BQ5102" s="42"/>
      <c r="BR5102" s="96"/>
    </row>
    <row r="5103" spans="1:70" ht="30" hidden="1" customHeight="1" x14ac:dyDescent="0.35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 t="s">
        <v>108</v>
      </c>
      <c r="BM5103" s="98"/>
      <c r="BN5103" s="99"/>
      <c r="BO5103" s="123"/>
      <c r="BP5103" s="123"/>
      <c r="BQ5103" s="42"/>
      <c r="BR5103" s="96"/>
    </row>
    <row r="5104" spans="1:70" ht="30" hidden="1" customHeight="1" x14ac:dyDescent="0.35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 t="s">
        <v>108</v>
      </c>
      <c r="BM5104" s="98"/>
      <c r="BN5104" s="99"/>
      <c r="BO5104" s="123"/>
      <c r="BP5104" s="123"/>
      <c r="BQ5104" s="42"/>
      <c r="BR5104" s="96"/>
    </row>
    <row r="5105" spans="1:70" ht="30" hidden="1" customHeight="1" x14ac:dyDescent="0.35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 t="s">
        <v>108</v>
      </c>
      <c r="BM5105" s="98"/>
      <c r="BN5105" s="99"/>
      <c r="BO5105" s="123"/>
      <c r="BP5105" s="123"/>
      <c r="BQ5105" s="42"/>
      <c r="BR5105" s="96"/>
    </row>
    <row r="5106" spans="1:70" ht="30" hidden="1" customHeight="1" x14ac:dyDescent="0.35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 t="s">
        <v>108</v>
      </c>
      <c r="BM5106" s="98"/>
      <c r="BN5106" s="99"/>
      <c r="BO5106" s="123"/>
      <c r="BP5106" s="123"/>
      <c r="BQ5106" s="42"/>
      <c r="BR5106" s="96"/>
    </row>
    <row r="5107" spans="1:70" ht="30" hidden="1" customHeight="1" x14ac:dyDescent="0.35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 t="s">
        <v>108</v>
      </c>
      <c r="BM5107" s="98"/>
      <c r="BN5107" s="99"/>
      <c r="BO5107" s="123"/>
      <c r="BP5107" s="123"/>
      <c r="BQ5107" s="42"/>
      <c r="BR5107" s="96"/>
    </row>
    <row r="5108" spans="1:70" ht="30" hidden="1" customHeight="1" x14ac:dyDescent="0.35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 t="s">
        <v>108</v>
      </c>
      <c r="BM5108" s="98"/>
      <c r="BN5108" s="99"/>
      <c r="BO5108" s="123"/>
      <c r="BP5108" s="123"/>
      <c r="BQ5108" s="42"/>
      <c r="BR5108" s="96"/>
    </row>
    <row r="5109" spans="1:70" ht="30" hidden="1" customHeight="1" x14ac:dyDescent="0.35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 t="s">
        <v>108</v>
      </c>
      <c r="BM5109" s="98"/>
      <c r="BN5109" s="99"/>
      <c r="BO5109" s="123"/>
      <c r="BP5109" s="123"/>
      <c r="BQ5109" s="42"/>
      <c r="BR5109" s="96"/>
    </row>
    <row r="5110" spans="1:70" ht="30" hidden="1" customHeight="1" x14ac:dyDescent="0.35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 t="s">
        <v>108</v>
      </c>
      <c r="BM5110" s="98"/>
      <c r="BN5110" s="99"/>
      <c r="BO5110" s="123"/>
      <c r="BP5110" s="123"/>
      <c r="BQ5110" s="42"/>
      <c r="BR5110" s="96"/>
    </row>
    <row r="5111" spans="1:70" ht="30" hidden="1" customHeight="1" x14ac:dyDescent="0.35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 t="s">
        <v>108</v>
      </c>
      <c r="BM5111" s="98"/>
      <c r="BN5111" s="99"/>
      <c r="BO5111" s="123"/>
      <c r="BP5111" s="123"/>
      <c r="BQ5111" s="42"/>
      <c r="BR5111" s="96"/>
    </row>
    <row r="5112" spans="1:70" ht="30" hidden="1" customHeight="1" x14ac:dyDescent="0.35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 t="s">
        <v>108</v>
      </c>
      <c r="BM5112" s="98"/>
      <c r="BN5112" s="99"/>
      <c r="BO5112" s="123"/>
      <c r="BP5112" s="123"/>
      <c r="BQ5112" s="42"/>
      <c r="BR5112" s="96"/>
    </row>
    <row r="5113" spans="1:70" ht="30" hidden="1" customHeight="1" x14ac:dyDescent="0.35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 t="s">
        <v>108</v>
      </c>
      <c r="BM5113" s="98"/>
      <c r="BN5113" s="99"/>
      <c r="BO5113" s="123"/>
      <c r="BP5113" s="123"/>
      <c r="BQ5113" s="42"/>
      <c r="BR5113" s="96"/>
    </row>
    <row r="5114" spans="1:70" ht="30" hidden="1" customHeight="1" x14ac:dyDescent="0.35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 t="s">
        <v>108</v>
      </c>
      <c r="BM5114" s="98"/>
      <c r="BN5114" s="99"/>
      <c r="BO5114" s="123"/>
      <c r="BP5114" s="123"/>
      <c r="BQ5114" s="42"/>
      <c r="BR5114" s="96"/>
    </row>
    <row r="5115" spans="1:70" ht="30" hidden="1" customHeight="1" x14ac:dyDescent="0.35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 t="s">
        <v>108</v>
      </c>
      <c r="BM5115" s="98"/>
      <c r="BN5115" s="99"/>
      <c r="BO5115" s="123"/>
      <c r="BP5115" s="123"/>
      <c r="BQ5115" s="42"/>
      <c r="BR5115" s="96"/>
    </row>
    <row r="5116" spans="1:70" ht="30" hidden="1" customHeight="1" x14ac:dyDescent="0.35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 t="s">
        <v>108</v>
      </c>
      <c r="BM5116" s="98"/>
      <c r="BN5116" s="99"/>
      <c r="BO5116" s="123"/>
      <c r="BP5116" s="123"/>
      <c r="BQ5116" s="42"/>
      <c r="BR5116" s="96"/>
    </row>
    <row r="5117" spans="1:70" ht="30" hidden="1" customHeight="1" x14ac:dyDescent="0.35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 t="s">
        <v>108</v>
      </c>
      <c r="BM5117" s="98"/>
      <c r="BN5117" s="99"/>
      <c r="BO5117" s="123"/>
      <c r="BP5117" s="123"/>
      <c r="BQ5117" s="42"/>
      <c r="BR5117" s="96"/>
    </row>
    <row r="5118" spans="1:70" ht="30" hidden="1" customHeight="1" x14ac:dyDescent="0.35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 t="s">
        <v>108</v>
      </c>
      <c r="BM5118" s="98"/>
      <c r="BN5118" s="99"/>
      <c r="BO5118" s="123"/>
      <c r="BP5118" s="123"/>
      <c r="BQ5118" s="42"/>
      <c r="BR5118" s="96"/>
    </row>
    <row r="5119" spans="1:70" ht="30" hidden="1" customHeight="1" x14ac:dyDescent="0.35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 t="s">
        <v>108</v>
      </c>
      <c r="BM5119" s="98"/>
      <c r="BN5119" s="99"/>
      <c r="BO5119" s="123"/>
      <c r="BP5119" s="123"/>
      <c r="BQ5119" s="42"/>
      <c r="BR5119" s="96"/>
    </row>
    <row r="5120" spans="1:70" ht="30" hidden="1" customHeight="1" x14ac:dyDescent="0.35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 t="s">
        <v>108</v>
      </c>
      <c r="BM5120" s="98"/>
      <c r="BN5120" s="99"/>
      <c r="BO5120" s="123"/>
      <c r="BP5120" s="123"/>
      <c r="BQ5120" s="42"/>
      <c r="BR5120" s="96"/>
    </row>
    <row r="5121" spans="1:70" ht="30" hidden="1" customHeight="1" x14ac:dyDescent="0.35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 t="s">
        <v>108</v>
      </c>
      <c r="BM5121" s="98"/>
      <c r="BN5121" s="99"/>
      <c r="BO5121" s="123"/>
      <c r="BP5121" s="123"/>
      <c r="BQ5121" s="42"/>
      <c r="BR5121" s="96"/>
    </row>
    <row r="5122" spans="1:70" ht="30" hidden="1" customHeight="1" x14ac:dyDescent="0.35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 t="s">
        <v>108</v>
      </c>
      <c r="BM5122" s="98"/>
      <c r="BN5122" s="99"/>
      <c r="BO5122" s="123"/>
      <c r="BP5122" s="123"/>
      <c r="BQ5122" s="42"/>
      <c r="BR5122" s="96"/>
    </row>
    <row r="5123" spans="1:70" ht="30" hidden="1" customHeight="1" x14ac:dyDescent="0.35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 t="s">
        <v>108</v>
      </c>
      <c r="BM5123" s="98"/>
      <c r="BN5123" s="99"/>
      <c r="BO5123" s="123"/>
      <c r="BP5123" s="123"/>
      <c r="BQ5123" s="42"/>
      <c r="BR5123" s="96"/>
    </row>
    <row r="5124" spans="1:70" ht="30" hidden="1" customHeight="1" x14ac:dyDescent="0.35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 t="s">
        <v>108</v>
      </c>
      <c r="BM5124" s="98"/>
      <c r="BN5124" s="99"/>
      <c r="BO5124" s="123"/>
      <c r="BP5124" s="123"/>
      <c r="BQ5124" s="42"/>
      <c r="BR5124" s="96"/>
    </row>
    <row r="5125" spans="1:70" ht="30" hidden="1" customHeight="1" x14ac:dyDescent="0.35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 t="s">
        <v>108</v>
      </c>
      <c r="BM5125" s="98"/>
      <c r="BN5125" s="99"/>
      <c r="BO5125" s="123"/>
      <c r="BP5125" s="123"/>
      <c r="BQ5125" s="42"/>
      <c r="BR5125" s="96"/>
    </row>
    <row r="5126" spans="1:70" ht="30" hidden="1" customHeight="1" x14ac:dyDescent="0.35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 t="s">
        <v>108</v>
      </c>
      <c r="BM5126" s="98"/>
      <c r="BN5126" s="99"/>
      <c r="BO5126" s="123"/>
      <c r="BP5126" s="123"/>
      <c r="BQ5126" s="42"/>
      <c r="BR5126" s="96"/>
    </row>
    <row r="5127" spans="1:70" ht="30" hidden="1" customHeight="1" x14ac:dyDescent="0.35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 t="s">
        <v>108</v>
      </c>
      <c r="BM5127" s="98"/>
      <c r="BN5127" s="99"/>
      <c r="BO5127" s="123"/>
      <c r="BP5127" s="123"/>
      <c r="BQ5127" s="42"/>
      <c r="BR5127" s="96"/>
    </row>
    <row r="5128" spans="1:70" ht="30" hidden="1" customHeight="1" x14ac:dyDescent="0.35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 t="s">
        <v>108</v>
      </c>
      <c r="BM5128" s="98"/>
      <c r="BN5128" s="99"/>
      <c r="BO5128" s="123"/>
      <c r="BP5128" s="123"/>
      <c r="BQ5128" s="42"/>
      <c r="BR5128" s="96"/>
    </row>
    <row r="5129" spans="1:70" ht="30" hidden="1" customHeight="1" x14ac:dyDescent="0.35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 t="s">
        <v>108</v>
      </c>
      <c r="BM5129" s="98"/>
      <c r="BN5129" s="99"/>
      <c r="BO5129" s="123"/>
      <c r="BP5129" s="123"/>
      <c r="BQ5129" s="42"/>
      <c r="BR5129" s="96"/>
    </row>
    <row r="5130" spans="1:70" ht="30" hidden="1" customHeight="1" x14ac:dyDescent="0.35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 t="s">
        <v>108</v>
      </c>
      <c r="BM5130" s="98"/>
      <c r="BN5130" s="99"/>
      <c r="BO5130" s="123"/>
      <c r="BP5130" s="123"/>
      <c r="BQ5130" s="42"/>
      <c r="BR5130" s="96"/>
    </row>
    <row r="5131" spans="1:70" ht="30" hidden="1" customHeight="1" x14ac:dyDescent="0.35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 t="s">
        <v>108</v>
      </c>
      <c r="BM5131" s="98"/>
      <c r="BN5131" s="99"/>
      <c r="BO5131" s="123"/>
      <c r="BP5131" s="123"/>
      <c r="BQ5131" s="42"/>
      <c r="BR5131" s="96"/>
    </row>
    <row r="5132" spans="1:70" ht="30" hidden="1" customHeight="1" x14ac:dyDescent="0.35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 t="s">
        <v>108</v>
      </c>
      <c r="BM5132" s="98"/>
      <c r="BN5132" s="99"/>
      <c r="BO5132" s="123"/>
      <c r="BP5132" s="123"/>
      <c r="BQ5132" s="42"/>
      <c r="BR5132" s="96"/>
    </row>
    <row r="5133" spans="1:70" ht="30" hidden="1" customHeight="1" x14ac:dyDescent="0.35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 t="s">
        <v>108</v>
      </c>
      <c r="BM5133" s="98"/>
      <c r="BN5133" s="99"/>
      <c r="BO5133" s="123"/>
      <c r="BP5133" s="123"/>
      <c r="BQ5133" s="42"/>
      <c r="BR5133" s="96"/>
    </row>
    <row r="5134" spans="1:70" ht="30" hidden="1" customHeight="1" x14ac:dyDescent="0.35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 t="s">
        <v>108</v>
      </c>
      <c r="BM5134" s="98"/>
      <c r="BN5134" s="99"/>
      <c r="BO5134" s="123"/>
      <c r="BP5134" s="123"/>
      <c r="BQ5134" s="42"/>
      <c r="BR5134" s="96"/>
    </row>
    <row r="5135" spans="1:70" ht="30" hidden="1" customHeight="1" x14ac:dyDescent="0.35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 t="s">
        <v>108</v>
      </c>
      <c r="BM5135" s="98"/>
      <c r="BN5135" s="99"/>
      <c r="BO5135" s="123"/>
      <c r="BP5135" s="123"/>
      <c r="BQ5135" s="42"/>
      <c r="BR5135" s="96"/>
    </row>
    <row r="5136" spans="1:70" ht="30" hidden="1" customHeight="1" x14ac:dyDescent="0.35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 t="s">
        <v>108</v>
      </c>
      <c r="BM5136" s="98"/>
      <c r="BN5136" s="99"/>
      <c r="BO5136" s="123"/>
      <c r="BP5136" s="123"/>
      <c r="BQ5136" s="42"/>
      <c r="BR5136" s="96"/>
    </row>
    <row r="5137" spans="1:70" ht="30" hidden="1" customHeight="1" x14ac:dyDescent="0.35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 t="s">
        <v>108</v>
      </c>
      <c r="BM5137" s="98"/>
      <c r="BN5137" s="99"/>
      <c r="BO5137" s="123"/>
      <c r="BP5137" s="123"/>
      <c r="BQ5137" s="42"/>
      <c r="BR5137" s="96"/>
    </row>
    <row r="5138" spans="1:70" ht="30" hidden="1" customHeight="1" x14ac:dyDescent="0.35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 t="s">
        <v>108</v>
      </c>
      <c r="BM5138" s="98"/>
      <c r="BN5138" s="99"/>
      <c r="BO5138" s="123"/>
      <c r="BP5138" s="123"/>
      <c r="BQ5138" s="42"/>
      <c r="BR5138" s="96"/>
    </row>
    <row r="5139" spans="1:70" ht="30" hidden="1" customHeight="1" x14ac:dyDescent="0.35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 t="s">
        <v>108</v>
      </c>
      <c r="BM5139" s="98"/>
      <c r="BN5139" s="99"/>
      <c r="BO5139" s="123"/>
      <c r="BP5139" s="123"/>
      <c r="BQ5139" s="42"/>
      <c r="BR5139" s="96"/>
    </row>
    <row r="5140" spans="1:70" ht="30" hidden="1" customHeight="1" x14ac:dyDescent="0.35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 t="s">
        <v>108</v>
      </c>
      <c r="BM5140" s="98"/>
      <c r="BN5140" s="99"/>
      <c r="BO5140" s="123"/>
      <c r="BP5140" s="123"/>
      <c r="BQ5140" s="42"/>
      <c r="BR5140" s="96"/>
    </row>
    <row r="5141" spans="1:70" ht="30" hidden="1" customHeight="1" x14ac:dyDescent="0.35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 t="s">
        <v>108</v>
      </c>
      <c r="BM5141" s="98"/>
      <c r="BN5141" s="99"/>
      <c r="BO5141" s="123"/>
      <c r="BP5141" s="123"/>
      <c r="BQ5141" s="42"/>
      <c r="BR5141" s="96"/>
    </row>
    <row r="5142" spans="1:70" ht="30" hidden="1" customHeight="1" x14ac:dyDescent="0.35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 t="s">
        <v>108</v>
      </c>
      <c r="BM5142" s="98"/>
      <c r="BN5142" s="99"/>
      <c r="BO5142" s="123"/>
      <c r="BP5142" s="123"/>
      <c r="BQ5142" s="42"/>
      <c r="BR5142" s="96"/>
    </row>
    <row r="5143" spans="1:70" ht="30" hidden="1" customHeight="1" x14ac:dyDescent="0.35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 t="s">
        <v>108</v>
      </c>
      <c r="BM5143" s="98"/>
      <c r="BN5143" s="99"/>
      <c r="BO5143" s="123"/>
      <c r="BP5143" s="123"/>
      <c r="BQ5143" s="42"/>
      <c r="BR5143" s="96"/>
    </row>
    <row r="5144" spans="1:70" ht="30" hidden="1" customHeight="1" x14ac:dyDescent="0.35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 t="s">
        <v>108</v>
      </c>
      <c r="BM5144" s="98"/>
      <c r="BN5144" s="99"/>
      <c r="BO5144" s="123"/>
      <c r="BP5144" s="123"/>
      <c r="BQ5144" s="42"/>
      <c r="BR5144" s="96"/>
    </row>
    <row r="5145" spans="1:70" ht="30" hidden="1" customHeight="1" x14ac:dyDescent="0.35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 t="s">
        <v>108</v>
      </c>
      <c r="BM5145" s="98"/>
      <c r="BN5145" s="99"/>
      <c r="BO5145" s="123"/>
      <c r="BP5145" s="123"/>
      <c r="BQ5145" s="42"/>
      <c r="BR5145" s="96"/>
    </row>
    <row r="5146" spans="1:70" ht="30" hidden="1" customHeight="1" x14ac:dyDescent="0.35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 t="s">
        <v>108</v>
      </c>
      <c r="BM5146" s="98"/>
      <c r="BN5146" s="99"/>
      <c r="BO5146" s="123"/>
      <c r="BP5146" s="123"/>
      <c r="BQ5146" s="42"/>
      <c r="BR5146" s="96"/>
    </row>
    <row r="5147" spans="1:70" ht="30" hidden="1" customHeight="1" x14ac:dyDescent="0.35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 t="s">
        <v>108</v>
      </c>
      <c r="BM5147" s="98"/>
      <c r="BN5147" s="99"/>
      <c r="BO5147" s="123"/>
      <c r="BP5147" s="123"/>
      <c r="BQ5147" s="42"/>
      <c r="BR5147" s="96"/>
    </row>
    <row r="5148" spans="1:70" ht="30" hidden="1" customHeight="1" x14ac:dyDescent="0.35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 t="s">
        <v>108</v>
      </c>
      <c r="BM5148" s="98"/>
      <c r="BN5148" s="99"/>
      <c r="BO5148" s="123"/>
      <c r="BP5148" s="123"/>
      <c r="BQ5148" s="42"/>
      <c r="BR5148" s="96"/>
    </row>
    <row r="5149" spans="1:70" ht="30" hidden="1" customHeight="1" x14ac:dyDescent="0.35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 t="s">
        <v>108</v>
      </c>
      <c r="BM5149" s="98"/>
      <c r="BN5149" s="99"/>
      <c r="BO5149" s="123"/>
      <c r="BP5149" s="123"/>
      <c r="BQ5149" s="42"/>
      <c r="BR5149" s="96"/>
    </row>
    <row r="5150" spans="1:70" ht="30" hidden="1" customHeight="1" x14ac:dyDescent="0.35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 t="s">
        <v>108</v>
      </c>
      <c r="BM5150" s="98"/>
      <c r="BN5150" s="99"/>
      <c r="BO5150" s="123"/>
      <c r="BP5150" s="123"/>
      <c r="BQ5150" s="42"/>
      <c r="BR5150" s="96"/>
    </row>
    <row r="5151" spans="1:70" ht="30" hidden="1" customHeight="1" x14ac:dyDescent="0.35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 t="s">
        <v>108</v>
      </c>
      <c r="BM5151" s="98"/>
      <c r="BN5151" s="99"/>
      <c r="BO5151" s="123"/>
      <c r="BP5151" s="123"/>
      <c r="BQ5151" s="42"/>
      <c r="BR5151" s="96"/>
    </row>
    <row r="5152" spans="1:70" ht="30" hidden="1" customHeight="1" x14ac:dyDescent="0.35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 t="s">
        <v>108</v>
      </c>
      <c r="BM5152" s="98"/>
      <c r="BN5152" s="99"/>
      <c r="BO5152" s="123"/>
      <c r="BP5152" s="123"/>
      <c r="BQ5152" s="42"/>
      <c r="BR5152" s="96"/>
    </row>
    <row r="5153" spans="1:70" ht="30" hidden="1" customHeight="1" x14ac:dyDescent="0.35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 t="s">
        <v>108</v>
      </c>
      <c r="BM5153" s="98"/>
      <c r="BN5153" s="99"/>
      <c r="BO5153" s="123"/>
      <c r="BP5153" s="123"/>
      <c r="BQ5153" s="42"/>
      <c r="BR5153" s="96"/>
    </row>
    <row r="5154" spans="1:70" ht="30" hidden="1" customHeight="1" x14ac:dyDescent="0.35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 t="s">
        <v>108</v>
      </c>
      <c r="BM5154" s="98"/>
      <c r="BN5154" s="99"/>
      <c r="BO5154" s="123"/>
      <c r="BP5154" s="123"/>
      <c r="BQ5154" s="42"/>
      <c r="BR5154" s="96"/>
    </row>
    <row r="5155" spans="1:70" ht="30" hidden="1" customHeight="1" x14ac:dyDescent="0.35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 t="s">
        <v>108</v>
      </c>
      <c r="BM5155" s="98"/>
      <c r="BN5155" s="99"/>
      <c r="BO5155" s="123"/>
      <c r="BP5155" s="123"/>
      <c r="BQ5155" s="42"/>
      <c r="BR5155" s="96"/>
    </row>
    <row r="5156" spans="1:70" ht="30" hidden="1" customHeight="1" x14ac:dyDescent="0.35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 t="s">
        <v>108</v>
      </c>
      <c r="BM5156" s="98"/>
      <c r="BN5156" s="99"/>
      <c r="BO5156" s="123"/>
      <c r="BP5156" s="123"/>
      <c r="BQ5156" s="42"/>
      <c r="BR5156" s="96"/>
    </row>
    <row r="5157" spans="1:70" ht="30" hidden="1" customHeight="1" x14ac:dyDescent="0.35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 t="s">
        <v>108</v>
      </c>
      <c r="BM5157" s="98"/>
      <c r="BN5157" s="99"/>
      <c r="BO5157" s="123"/>
      <c r="BP5157" s="123"/>
      <c r="BQ5157" s="42"/>
      <c r="BR5157" s="96"/>
    </row>
    <row r="5158" spans="1:70" ht="30" hidden="1" customHeight="1" x14ac:dyDescent="0.35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 t="s">
        <v>108</v>
      </c>
      <c r="BM5158" s="98"/>
      <c r="BN5158" s="99"/>
      <c r="BO5158" s="123"/>
      <c r="BP5158" s="123"/>
      <c r="BQ5158" s="42"/>
      <c r="BR5158" s="96"/>
    </row>
    <row r="5159" spans="1:70" ht="30" hidden="1" customHeight="1" x14ac:dyDescent="0.35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 t="s">
        <v>108</v>
      </c>
      <c r="BM5159" s="98"/>
      <c r="BN5159" s="99"/>
      <c r="BO5159" s="123"/>
      <c r="BP5159" s="123"/>
      <c r="BQ5159" s="42"/>
      <c r="BR5159" s="96"/>
    </row>
    <row r="5160" spans="1:70" ht="30" hidden="1" customHeight="1" x14ac:dyDescent="0.35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 t="s">
        <v>108</v>
      </c>
      <c r="BM5160" s="98"/>
      <c r="BN5160" s="99"/>
      <c r="BO5160" s="123"/>
      <c r="BP5160" s="123"/>
      <c r="BQ5160" s="42"/>
      <c r="BR5160" s="96"/>
    </row>
    <row r="5161" spans="1:70" ht="30" hidden="1" customHeight="1" x14ac:dyDescent="0.35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 t="s">
        <v>108</v>
      </c>
      <c r="BM5161" s="98"/>
      <c r="BN5161" s="99"/>
      <c r="BO5161" s="123"/>
      <c r="BP5161" s="123"/>
      <c r="BQ5161" s="42"/>
      <c r="BR5161" s="96"/>
    </row>
    <row r="5162" spans="1:70" ht="30" hidden="1" customHeight="1" x14ac:dyDescent="0.35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 t="s">
        <v>108</v>
      </c>
      <c r="BM5162" s="98"/>
      <c r="BN5162" s="99"/>
      <c r="BO5162" s="123"/>
      <c r="BP5162" s="123"/>
      <c r="BQ5162" s="42"/>
      <c r="BR5162" s="96"/>
    </row>
    <row r="5163" spans="1:70" ht="30" hidden="1" customHeight="1" x14ac:dyDescent="0.35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 t="s">
        <v>108</v>
      </c>
      <c r="BM5163" s="98"/>
      <c r="BN5163" s="99"/>
      <c r="BO5163" s="123"/>
      <c r="BP5163" s="123"/>
      <c r="BQ5163" s="42"/>
      <c r="BR5163" s="96"/>
    </row>
    <row r="5164" spans="1:70" ht="30" hidden="1" customHeight="1" x14ac:dyDescent="0.35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 t="s">
        <v>108</v>
      </c>
      <c r="BM5164" s="98"/>
      <c r="BN5164" s="99"/>
      <c r="BO5164" s="123"/>
      <c r="BP5164" s="123"/>
      <c r="BQ5164" s="42"/>
      <c r="BR5164" s="96"/>
    </row>
    <row r="5165" spans="1:70" ht="30" hidden="1" customHeight="1" x14ac:dyDescent="0.35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 t="s">
        <v>108</v>
      </c>
      <c r="BM5165" s="98"/>
      <c r="BN5165" s="99"/>
      <c r="BO5165" s="123"/>
      <c r="BP5165" s="123"/>
      <c r="BQ5165" s="42"/>
      <c r="BR5165" s="96"/>
    </row>
    <row r="5166" spans="1:70" ht="30" hidden="1" customHeight="1" x14ac:dyDescent="0.35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 t="s">
        <v>108</v>
      </c>
      <c r="BM5166" s="98"/>
      <c r="BN5166" s="99"/>
      <c r="BO5166" s="123"/>
      <c r="BP5166" s="123"/>
      <c r="BQ5166" s="42"/>
      <c r="BR5166" s="96"/>
    </row>
    <row r="5167" spans="1:70" ht="30" hidden="1" customHeight="1" x14ac:dyDescent="0.35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 t="s">
        <v>108</v>
      </c>
      <c r="BM5167" s="98"/>
      <c r="BN5167" s="99"/>
      <c r="BO5167" s="123"/>
      <c r="BP5167" s="123"/>
      <c r="BQ5167" s="42"/>
      <c r="BR5167" s="96"/>
    </row>
    <row r="5168" spans="1:70" ht="30" hidden="1" customHeight="1" x14ac:dyDescent="0.35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 t="s">
        <v>108</v>
      </c>
      <c r="BM5168" s="98"/>
      <c r="BN5168" s="99"/>
      <c r="BO5168" s="123"/>
      <c r="BP5168" s="123"/>
      <c r="BQ5168" s="42"/>
      <c r="BR5168" s="96"/>
    </row>
    <row r="5169" spans="1:70" ht="30" hidden="1" customHeight="1" x14ac:dyDescent="0.35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 t="s">
        <v>108</v>
      </c>
      <c r="BM5169" s="98"/>
      <c r="BN5169" s="99"/>
      <c r="BO5169" s="123"/>
      <c r="BP5169" s="123"/>
      <c r="BQ5169" s="42"/>
      <c r="BR5169" s="96"/>
    </row>
    <row r="5170" spans="1:70" ht="30" hidden="1" customHeight="1" x14ac:dyDescent="0.35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 t="s">
        <v>108</v>
      </c>
      <c r="BM5170" s="98"/>
      <c r="BN5170" s="99"/>
      <c r="BO5170" s="123"/>
      <c r="BP5170" s="123"/>
      <c r="BQ5170" s="42"/>
      <c r="BR5170" s="96"/>
    </row>
    <row r="5171" spans="1:70" ht="30" hidden="1" customHeight="1" x14ac:dyDescent="0.35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 t="s">
        <v>108</v>
      </c>
      <c r="BM5171" s="98"/>
      <c r="BN5171" s="99"/>
      <c r="BO5171" s="123"/>
      <c r="BP5171" s="123"/>
      <c r="BQ5171" s="42"/>
      <c r="BR5171" s="96"/>
    </row>
    <row r="5172" spans="1:70" ht="30" hidden="1" customHeight="1" x14ac:dyDescent="0.35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 t="s">
        <v>108</v>
      </c>
      <c r="BM5172" s="98"/>
      <c r="BN5172" s="99"/>
      <c r="BO5172" s="123"/>
      <c r="BP5172" s="123"/>
      <c r="BQ5172" s="42"/>
      <c r="BR5172" s="96"/>
    </row>
    <row r="5173" spans="1:70" ht="30" hidden="1" customHeight="1" x14ac:dyDescent="0.35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 t="s">
        <v>108</v>
      </c>
      <c r="BM5173" s="98"/>
      <c r="BN5173" s="99"/>
      <c r="BO5173" s="123"/>
      <c r="BP5173" s="123"/>
      <c r="BQ5173" s="42"/>
      <c r="BR5173" s="96"/>
    </row>
    <row r="5174" spans="1:70" ht="30" hidden="1" customHeight="1" x14ac:dyDescent="0.35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 t="s">
        <v>108</v>
      </c>
      <c r="BM5174" s="98"/>
      <c r="BN5174" s="99"/>
      <c r="BO5174" s="123"/>
      <c r="BP5174" s="123"/>
      <c r="BQ5174" s="42"/>
      <c r="BR5174" s="96"/>
    </row>
    <row r="5175" spans="1:70" ht="30" hidden="1" customHeight="1" x14ac:dyDescent="0.35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 t="s">
        <v>108</v>
      </c>
      <c r="BM5175" s="98"/>
      <c r="BN5175" s="99"/>
      <c r="BO5175" s="123"/>
      <c r="BP5175" s="123"/>
      <c r="BQ5175" s="42"/>
      <c r="BR5175" s="96"/>
    </row>
    <row r="5176" spans="1:70" ht="30" hidden="1" customHeight="1" x14ac:dyDescent="0.35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 t="s">
        <v>108</v>
      </c>
      <c r="BM5176" s="98"/>
      <c r="BN5176" s="99"/>
      <c r="BO5176" s="123"/>
      <c r="BP5176" s="123"/>
      <c r="BQ5176" s="42"/>
      <c r="BR5176" s="96"/>
    </row>
    <row r="5177" spans="1:70" ht="30" hidden="1" customHeight="1" x14ac:dyDescent="0.35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 t="s">
        <v>108</v>
      </c>
      <c r="BM5177" s="98"/>
      <c r="BN5177" s="99"/>
      <c r="BO5177" s="123"/>
      <c r="BP5177" s="123"/>
      <c r="BQ5177" s="42"/>
      <c r="BR5177" s="96"/>
    </row>
    <row r="5178" spans="1:70" ht="30" hidden="1" customHeight="1" x14ac:dyDescent="0.35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 t="s">
        <v>108</v>
      </c>
      <c r="BM5178" s="98"/>
      <c r="BN5178" s="99"/>
      <c r="BO5178" s="123"/>
      <c r="BP5178" s="123"/>
      <c r="BQ5178" s="42"/>
      <c r="BR5178" s="96"/>
    </row>
    <row r="5179" spans="1:70" ht="30" hidden="1" customHeight="1" x14ac:dyDescent="0.35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 t="s">
        <v>108</v>
      </c>
      <c r="BM5179" s="98"/>
      <c r="BN5179" s="99"/>
      <c r="BO5179" s="123"/>
      <c r="BP5179" s="123"/>
      <c r="BQ5179" s="42"/>
      <c r="BR5179" s="96"/>
    </row>
    <row r="5180" spans="1:70" ht="30" hidden="1" customHeight="1" x14ac:dyDescent="0.35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 t="s">
        <v>108</v>
      </c>
      <c r="BM5180" s="98"/>
      <c r="BN5180" s="99"/>
      <c r="BO5180" s="123"/>
      <c r="BP5180" s="123"/>
      <c r="BQ5180" s="42"/>
      <c r="BR5180" s="96"/>
    </row>
    <row r="5181" spans="1:70" ht="30" hidden="1" customHeight="1" x14ac:dyDescent="0.35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 t="s">
        <v>108</v>
      </c>
      <c r="BM5181" s="98"/>
      <c r="BN5181" s="99"/>
      <c r="BO5181" s="123"/>
      <c r="BP5181" s="123"/>
      <c r="BQ5181" s="42"/>
      <c r="BR5181" s="96"/>
    </row>
    <row r="5182" spans="1:70" ht="30" hidden="1" customHeight="1" x14ac:dyDescent="0.35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 t="s">
        <v>108</v>
      </c>
      <c r="BM5182" s="98"/>
      <c r="BN5182" s="99"/>
      <c r="BO5182" s="123"/>
      <c r="BP5182" s="123"/>
      <c r="BQ5182" s="42"/>
      <c r="BR5182" s="96"/>
    </row>
    <row r="5183" spans="1:70" ht="30" hidden="1" customHeight="1" x14ac:dyDescent="0.35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 t="s">
        <v>108</v>
      </c>
      <c r="BM5183" s="98"/>
      <c r="BN5183" s="99"/>
      <c r="BO5183" s="123"/>
      <c r="BP5183" s="123"/>
      <c r="BQ5183" s="42"/>
      <c r="BR5183" s="96"/>
    </row>
    <row r="5184" spans="1:70" ht="30" hidden="1" customHeight="1" x14ac:dyDescent="0.35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 t="s">
        <v>108</v>
      </c>
      <c r="BM5184" s="98"/>
      <c r="BN5184" s="99"/>
      <c r="BO5184" s="123"/>
      <c r="BP5184" s="123"/>
      <c r="BQ5184" s="42"/>
      <c r="BR5184" s="96"/>
    </row>
    <row r="5185" spans="1:70" ht="30" hidden="1" customHeight="1" x14ac:dyDescent="0.35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 t="s">
        <v>108</v>
      </c>
      <c r="BM5185" s="98"/>
      <c r="BN5185" s="99"/>
      <c r="BO5185" s="123"/>
      <c r="BP5185" s="123"/>
      <c r="BQ5185" s="42"/>
      <c r="BR5185" s="96"/>
    </row>
    <row r="5186" spans="1:70" ht="30" hidden="1" customHeight="1" x14ac:dyDescent="0.35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 t="s">
        <v>108</v>
      </c>
      <c r="BM5186" s="98"/>
      <c r="BN5186" s="99"/>
      <c r="BO5186" s="123"/>
      <c r="BP5186" s="123"/>
      <c r="BQ5186" s="42"/>
      <c r="BR5186" s="96"/>
    </row>
    <row r="5187" spans="1:70" ht="30" hidden="1" customHeight="1" x14ac:dyDescent="0.35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 t="s">
        <v>108</v>
      </c>
      <c r="BM5187" s="98"/>
      <c r="BN5187" s="99"/>
      <c r="BO5187" s="123"/>
      <c r="BP5187" s="123"/>
      <c r="BQ5187" s="42"/>
      <c r="BR5187" s="96"/>
    </row>
    <row r="5188" spans="1:70" ht="30" hidden="1" customHeight="1" x14ac:dyDescent="0.35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 t="s">
        <v>108</v>
      </c>
      <c r="BM5188" s="98"/>
      <c r="BN5188" s="99"/>
      <c r="BO5188" s="123"/>
      <c r="BP5188" s="123"/>
      <c r="BQ5188" s="42"/>
      <c r="BR5188" s="96"/>
    </row>
    <row r="5189" spans="1:70" ht="30" hidden="1" customHeight="1" x14ac:dyDescent="0.35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 t="s">
        <v>108</v>
      </c>
      <c r="BM5189" s="98"/>
      <c r="BN5189" s="99"/>
      <c r="BO5189" s="123"/>
      <c r="BP5189" s="123"/>
      <c r="BQ5189" s="42"/>
      <c r="BR5189" s="96"/>
    </row>
    <row r="5190" spans="1:70" ht="30" hidden="1" customHeight="1" x14ac:dyDescent="0.35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 t="s">
        <v>108</v>
      </c>
      <c r="BM5190" s="98"/>
      <c r="BN5190" s="99"/>
      <c r="BO5190" s="123"/>
      <c r="BP5190" s="123"/>
      <c r="BQ5190" s="42"/>
      <c r="BR5190" s="96"/>
    </row>
    <row r="5191" spans="1:70" ht="30" hidden="1" customHeight="1" x14ac:dyDescent="0.35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 t="s">
        <v>108</v>
      </c>
      <c r="BM5191" s="98"/>
      <c r="BN5191" s="99"/>
      <c r="BO5191" s="123"/>
      <c r="BP5191" s="123"/>
      <c r="BQ5191" s="42"/>
      <c r="BR5191" s="96"/>
    </row>
    <row r="5192" spans="1:70" ht="30" hidden="1" customHeight="1" x14ac:dyDescent="0.35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 t="s">
        <v>108</v>
      </c>
      <c r="BM5192" s="98"/>
      <c r="BN5192" s="99"/>
      <c r="BO5192" s="123"/>
      <c r="BP5192" s="123"/>
      <c r="BQ5192" s="42"/>
      <c r="BR5192" s="96"/>
    </row>
    <row r="5193" spans="1:70" ht="30" hidden="1" customHeight="1" x14ac:dyDescent="0.35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 t="s">
        <v>108</v>
      </c>
      <c r="BM5193" s="98"/>
      <c r="BN5193" s="99"/>
      <c r="BO5193" s="123"/>
      <c r="BP5193" s="123"/>
      <c r="BQ5193" s="42"/>
      <c r="BR5193" s="96"/>
    </row>
    <row r="5194" spans="1:70" ht="30" hidden="1" customHeight="1" x14ac:dyDescent="0.35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 t="s">
        <v>108</v>
      </c>
      <c r="BM5194" s="98"/>
      <c r="BN5194" s="99"/>
      <c r="BO5194" s="123"/>
      <c r="BP5194" s="123"/>
      <c r="BQ5194" s="42"/>
      <c r="BR5194" s="96"/>
    </row>
    <row r="5195" spans="1:70" ht="30" hidden="1" customHeight="1" x14ac:dyDescent="0.35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 t="s">
        <v>108</v>
      </c>
      <c r="BM5195" s="98"/>
      <c r="BN5195" s="99"/>
      <c r="BO5195" s="123"/>
      <c r="BP5195" s="123"/>
      <c r="BQ5195" s="42"/>
      <c r="BR5195" s="96"/>
    </row>
    <row r="5196" spans="1:70" ht="30" hidden="1" customHeight="1" x14ac:dyDescent="0.35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 t="s">
        <v>108</v>
      </c>
      <c r="BM5196" s="98"/>
      <c r="BN5196" s="99"/>
      <c r="BO5196" s="123"/>
      <c r="BP5196" s="123"/>
      <c r="BQ5196" s="42"/>
      <c r="BR5196" s="96"/>
    </row>
    <row r="5197" spans="1:70" ht="30" hidden="1" customHeight="1" x14ac:dyDescent="0.35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 t="s">
        <v>108</v>
      </c>
      <c r="BM5197" s="98"/>
      <c r="BN5197" s="99"/>
      <c r="BO5197" s="123"/>
      <c r="BP5197" s="123"/>
      <c r="BQ5197" s="42"/>
      <c r="BR5197" s="96"/>
    </row>
    <row r="5198" spans="1:70" ht="30" hidden="1" customHeight="1" x14ac:dyDescent="0.35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 t="s">
        <v>108</v>
      </c>
      <c r="BM5198" s="98"/>
      <c r="BN5198" s="99"/>
      <c r="BO5198" s="123"/>
      <c r="BP5198" s="123"/>
      <c r="BQ5198" s="42"/>
      <c r="BR5198" s="96"/>
    </row>
    <row r="5199" spans="1:70" ht="30" hidden="1" customHeight="1" x14ac:dyDescent="0.35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 t="s">
        <v>108</v>
      </c>
      <c r="BM5199" s="98"/>
      <c r="BN5199" s="99"/>
      <c r="BO5199" s="123"/>
      <c r="BP5199" s="123"/>
      <c r="BQ5199" s="42"/>
      <c r="BR5199" s="96"/>
    </row>
    <row r="5200" spans="1:70" ht="30" hidden="1" customHeight="1" x14ac:dyDescent="0.35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 t="s">
        <v>108</v>
      </c>
      <c r="BM5200" s="98"/>
      <c r="BN5200" s="99"/>
      <c r="BO5200" s="123"/>
      <c r="BP5200" s="123"/>
      <c r="BQ5200" s="42"/>
      <c r="BR5200" s="96"/>
    </row>
    <row r="5201" spans="1:70" ht="30" hidden="1" customHeight="1" x14ac:dyDescent="0.35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 t="s">
        <v>108</v>
      </c>
      <c r="BM5201" s="98"/>
      <c r="BN5201" s="99"/>
      <c r="BO5201" s="123"/>
      <c r="BP5201" s="123"/>
      <c r="BQ5201" s="42"/>
      <c r="BR5201" s="96"/>
    </row>
    <row r="5202" spans="1:70" ht="30" hidden="1" customHeight="1" x14ac:dyDescent="0.35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 t="s">
        <v>108</v>
      </c>
      <c r="BM5202" s="98"/>
      <c r="BN5202" s="99"/>
      <c r="BO5202" s="123"/>
      <c r="BP5202" s="123"/>
      <c r="BQ5202" s="42"/>
      <c r="BR5202" s="96"/>
    </row>
    <row r="5203" spans="1:70" ht="30" hidden="1" customHeight="1" x14ac:dyDescent="0.35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 t="s">
        <v>108</v>
      </c>
      <c r="BM5203" s="98"/>
      <c r="BN5203" s="99"/>
      <c r="BO5203" s="123"/>
      <c r="BP5203" s="123"/>
      <c r="BQ5203" s="42"/>
      <c r="BR5203" s="96"/>
    </row>
    <row r="5204" spans="1:70" ht="30" hidden="1" customHeight="1" x14ac:dyDescent="0.35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 t="s">
        <v>108</v>
      </c>
      <c r="BM5204" s="98"/>
      <c r="BN5204" s="99"/>
      <c r="BO5204" s="123"/>
      <c r="BP5204" s="123"/>
      <c r="BQ5204" s="42"/>
      <c r="BR5204" s="96"/>
    </row>
    <row r="5205" spans="1:70" ht="30" hidden="1" customHeight="1" x14ac:dyDescent="0.35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 t="s">
        <v>108</v>
      </c>
      <c r="BM5205" s="98"/>
      <c r="BN5205" s="99"/>
      <c r="BO5205" s="123"/>
      <c r="BP5205" s="123"/>
      <c r="BQ5205" s="42"/>
      <c r="BR5205" s="96"/>
    </row>
    <row r="5206" spans="1:70" ht="30" hidden="1" customHeight="1" x14ac:dyDescent="0.35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 t="s">
        <v>108</v>
      </c>
      <c r="BM5206" s="98"/>
      <c r="BN5206" s="99"/>
      <c r="BO5206" s="123"/>
      <c r="BP5206" s="123"/>
      <c r="BQ5206" s="42"/>
      <c r="BR5206" s="96"/>
    </row>
    <row r="5207" spans="1:70" ht="30" hidden="1" customHeight="1" x14ac:dyDescent="0.35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 t="s">
        <v>108</v>
      </c>
      <c r="BM5207" s="98"/>
      <c r="BN5207" s="99"/>
      <c r="BO5207" s="123"/>
      <c r="BP5207" s="123"/>
      <c r="BQ5207" s="42"/>
      <c r="BR5207" s="96"/>
    </row>
    <row r="5208" spans="1:70" ht="30" hidden="1" customHeight="1" x14ac:dyDescent="0.35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 t="s">
        <v>108</v>
      </c>
      <c r="BM5208" s="98"/>
      <c r="BN5208" s="99"/>
      <c r="BO5208" s="123"/>
      <c r="BP5208" s="123"/>
      <c r="BQ5208" s="42"/>
      <c r="BR5208" s="96"/>
    </row>
    <row r="5209" spans="1:70" ht="30" hidden="1" customHeight="1" x14ac:dyDescent="0.35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 t="s">
        <v>108</v>
      </c>
      <c r="BM5209" s="98"/>
      <c r="BN5209" s="99"/>
      <c r="BO5209" s="123"/>
      <c r="BP5209" s="123"/>
      <c r="BQ5209" s="42"/>
      <c r="BR5209" s="96"/>
    </row>
    <row r="5210" spans="1:70" ht="30" hidden="1" customHeight="1" x14ac:dyDescent="0.35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 t="s">
        <v>108</v>
      </c>
      <c r="BM5210" s="98"/>
      <c r="BN5210" s="99"/>
      <c r="BO5210" s="123"/>
      <c r="BP5210" s="123"/>
      <c r="BQ5210" s="42"/>
      <c r="BR5210" s="96"/>
    </row>
    <row r="5211" spans="1:70" ht="30" hidden="1" customHeight="1" x14ac:dyDescent="0.35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 t="s">
        <v>108</v>
      </c>
      <c r="BM5211" s="98"/>
      <c r="BN5211" s="99"/>
      <c r="BO5211" s="123"/>
      <c r="BP5211" s="123"/>
      <c r="BQ5211" s="42"/>
      <c r="BR5211" s="96"/>
    </row>
    <row r="5212" spans="1:70" ht="30" hidden="1" customHeight="1" x14ac:dyDescent="0.35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 t="s">
        <v>108</v>
      </c>
      <c r="BM5212" s="98"/>
      <c r="BN5212" s="99"/>
      <c r="BO5212" s="123"/>
      <c r="BP5212" s="123"/>
      <c r="BQ5212" s="42"/>
      <c r="BR5212" s="96"/>
    </row>
    <row r="5213" spans="1:70" ht="30" hidden="1" customHeight="1" x14ac:dyDescent="0.35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 t="s">
        <v>108</v>
      </c>
      <c r="BM5213" s="98"/>
      <c r="BN5213" s="99"/>
      <c r="BO5213" s="123"/>
      <c r="BP5213" s="123"/>
      <c r="BQ5213" s="42"/>
      <c r="BR5213" s="96"/>
    </row>
    <row r="5214" spans="1:70" ht="30" hidden="1" customHeight="1" x14ac:dyDescent="0.35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 t="s">
        <v>108</v>
      </c>
      <c r="BM5214" s="98"/>
      <c r="BN5214" s="99"/>
      <c r="BO5214" s="123"/>
      <c r="BP5214" s="123"/>
      <c r="BQ5214" s="42"/>
      <c r="BR5214" s="96"/>
    </row>
    <row r="5215" spans="1:70" ht="30" hidden="1" customHeight="1" x14ac:dyDescent="0.35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 t="s">
        <v>108</v>
      </c>
      <c r="BM5215" s="98"/>
      <c r="BN5215" s="99"/>
      <c r="BO5215" s="123"/>
      <c r="BP5215" s="123"/>
      <c r="BQ5215" s="42"/>
      <c r="BR5215" s="96"/>
    </row>
    <row r="5216" spans="1:70" ht="30" hidden="1" customHeight="1" x14ac:dyDescent="0.35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 t="s">
        <v>108</v>
      </c>
      <c r="BM5216" s="98"/>
      <c r="BN5216" s="99"/>
      <c r="BO5216" s="123"/>
      <c r="BP5216" s="123"/>
      <c r="BQ5216" s="42"/>
      <c r="BR5216" s="96"/>
    </row>
    <row r="5217" spans="1:70" ht="30" hidden="1" customHeight="1" x14ac:dyDescent="0.35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 t="s">
        <v>108</v>
      </c>
      <c r="BM5217" s="98"/>
      <c r="BN5217" s="99"/>
      <c r="BO5217" s="123"/>
      <c r="BP5217" s="123"/>
      <c r="BQ5217" s="42"/>
      <c r="BR5217" s="96"/>
    </row>
    <row r="5218" spans="1:70" ht="30" hidden="1" customHeight="1" x14ac:dyDescent="0.35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 t="s">
        <v>108</v>
      </c>
      <c r="BM5218" s="98"/>
      <c r="BN5218" s="99"/>
      <c r="BO5218" s="123"/>
      <c r="BP5218" s="123"/>
      <c r="BQ5218" s="42"/>
      <c r="BR5218" s="96"/>
    </row>
    <row r="5219" spans="1:70" ht="30" hidden="1" customHeight="1" x14ac:dyDescent="0.35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 t="s">
        <v>108</v>
      </c>
      <c r="BM5219" s="98"/>
      <c r="BN5219" s="99"/>
      <c r="BO5219" s="123"/>
      <c r="BP5219" s="123"/>
      <c r="BQ5219" s="42"/>
      <c r="BR5219" s="96"/>
    </row>
    <row r="5220" spans="1:70" ht="30" hidden="1" customHeight="1" x14ac:dyDescent="0.35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 t="s">
        <v>108</v>
      </c>
      <c r="BM5220" s="98"/>
      <c r="BN5220" s="99"/>
      <c r="BO5220" s="123"/>
      <c r="BP5220" s="123"/>
      <c r="BQ5220" s="42"/>
      <c r="BR5220" s="96"/>
    </row>
    <row r="5221" spans="1:70" ht="30" hidden="1" customHeight="1" x14ac:dyDescent="0.35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 t="s">
        <v>108</v>
      </c>
      <c r="BM5221" s="98"/>
      <c r="BN5221" s="99"/>
      <c r="BO5221" s="123"/>
      <c r="BP5221" s="123"/>
      <c r="BQ5221" s="42"/>
      <c r="BR5221" s="96"/>
    </row>
    <row r="5222" spans="1:70" ht="30" hidden="1" customHeight="1" x14ac:dyDescent="0.35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 t="s">
        <v>108</v>
      </c>
      <c r="BM5222" s="98"/>
      <c r="BN5222" s="99"/>
      <c r="BO5222" s="123"/>
      <c r="BP5222" s="123"/>
      <c r="BQ5222" s="42"/>
      <c r="BR5222" s="96"/>
    </row>
    <row r="5223" spans="1:70" ht="30" hidden="1" customHeight="1" x14ac:dyDescent="0.35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 t="s">
        <v>108</v>
      </c>
      <c r="BM5223" s="98"/>
      <c r="BN5223" s="99"/>
      <c r="BO5223" s="123"/>
      <c r="BP5223" s="123"/>
      <c r="BQ5223" s="42"/>
      <c r="BR5223" s="96"/>
    </row>
    <row r="5224" spans="1:70" ht="30" hidden="1" customHeight="1" x14ac:dyDescent="0.35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 t="s">
        <v>108</v>
      </c>
      <c r="BM5224" s="98"/>
      <c r="BN5224" s="99"/>
      <c r="BO5224" s="123"/>
      <c r="BP5224" s="123"/>
      <c r="BQ5224" s="42"/>
      <c r="BR5224" s="96"/>
    </row>
    <row r="5225" spans="1:70" ht="30" hidden="1" customHeight="1" x14ac:dyDescent="0.35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 t="s">
        <v>108</v>
      </c>
      <c r="BM5225" s="98"/>
      <c r="BN5225" s="99"/>
      <c r="BO5225" s="123"/>
      <c r="BP5225" s="123"/>
      <c r="BQ5225" s="42"/>
      <c r="BR5225" s="96"/>
    </row>
    <row r="5226" spans="1:70" ht="30" hidden="1" customHeight="1" x14ac:dyDescent="0.35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 t="s">
        <v>108</v>
      </c>
      <c r="BM5226" s="98"/>
      <c r="BN5226" s="99"/>
      <c r="BO5226" s="123"/>
      <c r="BP5226" s="123"/>
      <c r="BQ5226" s="42"/>
      <c r="BR5226" s="96"/>
    </row>
    <row r="5227" spans="1:70" ht="30" hidden="1" customHeight="1" x14ac:dyDescent="0.35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 t="s">
        <v>108</v>
      </c>
      <c r="BM5227" s="98"/>
      <c r="BN5227" s="99"/>
      <c r="BO5227" s="123"/>
      <c r="BP5227" s="123"/>
      <c r="BQ5227" s="42"/>
      <c r="BR5227" s="96"/>
    </row>
    <row r="5228" spans="1:70" ht="30" hidden="1" customHeight="1" x14ac:dyDescent="0.35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 t="s">
        <v>108</v>
      </c>
      <c r="BM5228" s="98"/>
      <c r="BN5228" s="99"/>
      <c r="BO5228" s="123"/>
      <c r="BP5228" s="123"/>
      <c r="BQ5228" s="42"/>
      <c r="BR5228" s="96"/>
    </row>
    <row r="5229" spans="1:70" ht="30" hidden="1" customHeight="1" x14ac:dyDescent="0.35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 t="s">
        <v>108</v>
      </c>
      <c r="BM5229" s="98"/>
      <c r="BN5229" s="99"/>
      <c r="BO5229" s="123"/>
      <c r="BP5229" s="123"/>
      <c r="BQ5229" s="42"/>
      <c r="BR5229" s="96"/>
    </row>
    <row r="5230" spans="1:70" ht="30" hidden="1" customHeight="1" x14ac:dyDescent="0.35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 t="s">
        <v>108</v>
      </c>
      <c r="BM5230" s="98"/>
      <c r="BN5230" s="99"/>
      <c r="BO5230" s="123"/>
      <c r="BP5230" s="123"/>
      <c r="BQ5230" s="42"/>
      <c r="BR5230" s="96"/>
    </row>
    <row r="5231" spans="1:70" ht="30" hidden="1" customHeight="1" x14ac:dyDescent="0.35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 t="s">
        <v>108</v>
      </c>
      <c r="BM5231" s="98"/>
      <c r="BN5231" s="99"/>
      <c r="BO5231" s="123"/>
      <c r="BP5231" s="123"/>
      <c r="BQ5231" s="42"/>
      <c r="BR5231" s="96"/>
    </row>
    <row r="5232" spans="1:70" ht="30" hidden="1" customHeight="1" x14ac:dyDescent="0.35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 t="s">
        <v>108</v>
      </c>
      <c r="BM5232" s="98"/>
      <c r="BN5232" s="99"/>
      <c r="BO5232" s="123"/>
      <c r="BP5232" s="123"/>
      <c r="BQ5232" s="42"/>
      <c r="BR5232" s="96"/>
    </row>
    <row r="5233" spans="1:70" ht="30" hidden="1" customHeight="1" x14ac:dyDescent="0.35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 t="s">
        <v>108</v>
      </c>
      <c r="BM5233" s="98"/>
      <c r="BN5233" s="99"/>
      <c r="BO5233" s="123"/>
      <c r="BP5233" s="123"/>
      <c r="BQ5233" s="42"/>
      <c r="BR5233" s="96"/>
    </row>
    <row r="5234" spans="1:70" ht="30" hidden="1" customHeight="1" x14ac:dyDescent="0.35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 t="s">
        <v>108</v>
      </c>
      <c r="BM5234" s="98"/>
      <c r="BN5234" s="99"/>
      <c r="BO5234" s="123"/>
      <c r="BP5234" s="123"/>
      <c r="BQ5234" s="42"/>
      <c r="BR5234" s="96"/>
    </row>
    <row r="5235" spans="1:70" ht="30" hidden="1" customHeight="1" x14ac:dyDescent="0.35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 t="s">
        <v>108</v>
      </c>
      <c r="BM5235" s="98"/>
      <c r="BN5235" s="99"/>
      <c r="BO5235" s="123"/>
      <c r="BP5235" s="123"/>
      <c r="BQ5235" s="42"/>
      <c r="BR5235" s="96"/>
    </row>
    <row r="5236" spans="1:70" ht="30" hidden="1" customHeight="1" x14ac:dyDescent="0.35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 t="s">
        <v>108</v>
      </c>
      <c r="BM5236" s="98"/>
      <c r="BN5236" s="99"/>
      <c r="BO5236" s="123"/>
      <c r="BP5236" s="123"/>
      <c r="BQ5236" s="42"/>
      <c r="BR5236" s="96"/>
    </row>
    <row r="5237" spans="1:70" ht="30" hidden="1" customHeight="1" x14ac:dyDescent="0.35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 t="s">
        <v>108</v>
      </c>
      <c r="BM5237" s="98"/>
      <c r="BN5237" s="99"/>
      <c r="BO5237" s="123"/>
      <c r="BP5237" s="123"/>
      <c r="BQ5237" s="42"/>
      <c r="BR5237" s="96"/>
    </row>
    <row r="5238" spans="1:70" ht="30" hidden="1" customHeight="1" x14ac:dyDescent="0.35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 t="s">
        <v>108</v>
      </c>
      <c r="BM5238" s="98"/>
      <c r="BN5238" s="99"/>
      <c r="BO5238" s="123"/>
      <c r="BP5238" s="123"/>
      <c r="BQ5238" s="42"/>
      <c r="BR5238" s="96"/>
    </row>
    <row r="5239" spans="1:70" ht="30" hidden="1" customHeight="1" x14ac:dyDescent="0.35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 t="s">
        <v>108</v>
      </c>
      <c r="BM5239" s="98"/>
      <c r="BN5239" s="99"/>
      <c r="BO5239" s="123"/>
      <c r="BP5239" s="123"/>
      <c r="BQ5239" s="42"/>
      <c r="BR5239" s="96"/>
    </row>
    <row r="5240" spans="1:70" ht="30" hidden="1" customHeight="1" x14ac:dyDescent="0.35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 t="s">
        <v>108</v>
      </c>
      <c r="BM5240" s="98"/>
      <c r="BN5240" s="99"/>
      <c r="BO5240" s="123"/>
      <c r="BP5240" s="123"/>
      <c r="BQ5240" s="42"/>
      <c r="BR5240" s="96"/>
    </row>
    <row r="5241" spans="1:70" ht="30" hidden="1" customHeight="1" x14ac:dyDescent="0.35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 t="s">
        <v>108</v>
      </c>
      <c r="BM5241" s="98"/>
      <c r="BN5241" s="99"/>
      <c r="BO5241" s="123"/>
      <c r="BP5241" s="123"/>
      <c r="BQ5241" s="42"/>
      <c r="BR5241" s="96"/>
    </row>
    <row r="5242" spans="1:70" ht="30" hidden="1" customHeight="1" x14ac:dyDescent="0.35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 t="s">
        <v>108</v>
      </c>
      <c r="BM5242" s="98"/>
      <c r="BN5242" s="99"/>
      <c r="BO5242" s="123"/>
      <c r="BP5242" s="123"/>
      <c r="BQ5242" s="42"/>
      <c r="BR5242" s="96"/>
    </row>
    <row r="5243" spans="1:70" ht="30" hidden="1" customHeight="1" x14ac:dyDescent="0.35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 t="s">
        <v>108</v>
      </c>
      <c r="BM5243" s="98"/>
      <c r="BN5243" s="99"/>
      <c r="BO5243" s="123"/>
      <c r="BP5243" s="123"/>
      <c r="BQ5243" s="42"/>
      <c r="BR5243" s="96"/>
    </row>
    <row r="5244" spans="1:70" ht="30" hidden="1" customHeight="1" x14ac:dyDescent="0.35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 t="s">
        <v>108</v>
      </c>
      <c r="BM5244" s="98"/>
      <c r="BN5244" s="99"/>
      <c r="BO5244" s="123"/>
      <c r="BP5244" s="123"/>
      <c r="BQ5244" s="42"/>
      <c r="BR5244" s="96"/>
    </row>
    <row r="5245" spans="1:70" ht="30" hidden="1" customHeight="1" x14ac:dyDescent="0.35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 t="s">
        <v>108</v>
      </c>
      <c r="BM5245" s="98"/>
      <c r="BN5245" s="99"/>
      <c r="BO5245" s="123"/>
      <c r="BP5245" s="123"/>
      <c r="BQ5245" s="42"/>
      <c r="BR5245" s="96"/>
    </row>
    <row r="5246" spans="1:70" ht="30" hidden="1" customHeight="1" x14ac:dyDescent="0.35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 t="s">
        <v>108</v>
      </c>
      <c r="BM5246" s="98"/>
      <c r="BN5246" s="99"/>
      <c r="BO5246" s="123"/>
      <c r="BP5246" s="123"/>
      <c r="BQ5246" s="42"/>
      <c r="BR5246" s="96"/>
    </row>
    <row r="5247" spans="1:70" ht="30" hidden="1" customHeight="1" x14ac:dyDescent="0.35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 t="s">
        <v>108</v>
      </c>
      <c r="BM5247" s="98"/>
      <c r="BN5247" s="99"/>
      <c r="BO5247" s="123"/>
      <c r="BP5247" s="123"/>
      <c r="BQ5247" s="42"/>
      <c r="BR5247" s="96"/>
    </row>
    <row r="5248" spans="1:70" ht="30" hidden="1" customHeight="1" x14ac:dyDescent="0.35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 t="s">
        <v>108</v>
      </c>
      <c r="BM5248" s="98"/>
      <c r="BN5248" s="99"/>
      <c r="BO5248" s="123"/>
      <c r="BP5248" s="123"/>
      <c r="BQ5248" s="42"/>
      <c r="BR5248" s="96"/>
    </row>
    <row r="5249" spans="1:70" ht="30" hidden="1" customHeight="1" x14ac:dyDescent="0.35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 t="s">
        <v>108</v>
      </c>
      <c r="BM5249" s="98"/>
      <c r="BN5249" s="99"/>
      <c r="BO5249" s="123"/>
      <c r="BP5249" s="123"/>
      <c r="BQ5249" s="42"/>
      <c r="BR5249" s="96"/>
    </row>
    <row r="5250" spans="1:70" ht="30" hidden="1" customHeight="1" x14ac:dyDescent="0.35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 t="s">
        <v>108</v>
      </c>
      <c r="BM5250" s="98"/>
      <c r="BN5250" s="99"/>
      <c r="BO5250" s="123"/>
      <c r="BP5250" s="123"/>
      <c r="BQ5250" s="42"/>
      <c r="BR5250" s="96"/>
    </row>
    <row r="5251" spans="1:70" ht="30" hidden="1" customHeight="1" x14ac:dyDescent="0.35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 t="s">
        <v>108</v>
      </c>
      <c r="BM5251" s="98"/>
      <c r="BN5251" s="99"/>
      <c r="BO5251" s="123"/>
      <c r="BP5251" s="123"/>
      <c r="BQ5251" s="42"/>
      <c r="BR5251" s="96"/>
    </row>
    <row r="5252" spans="1:70" ht="30" hidden="1" customHeight="1" x14ac:dyDescent="0.35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 t="s">
        <v>108</v>
      </c>
      <c r="BM5252" s="98"/>
      <c r="BN5252" s="99"/>
      <c r="BO5252" s="123"/>
      <c r="BP5252" s="123"/>
      <c r="BQ5252" s="42"/>
      <c r="BR5252" s="96"/>
    </row>
    <row r="5253" spans="1:70" ht="30" hidden="1" customHeight="1" x14ac:dyDescent="0.35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 t="s">
        <v>108</v>
      </c>
      <c r="BM5253" s="98"/>
      <c r="BN5253" s="99"/>
      <c r="BO5253" s="123"/>
      <c r="BP5253" s="123"/>
      <c r="BQ5253" s="42"/>
      <c r="BR5253" s="96"/>
    </row>
    <row r="5254" spans="1:70" ht="30" hidden="1" customHeight="1" x14ac:dyDescent="0.35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 t="s">
        <v>108</v>
      </c>
      <c r="BM5254" s="98"/>
      <c r="BN5254" s="99"/>
      <c r="BO5254" s="123"/>
      <c r="BP5254" s="123"/>
      <c r="BQ5254" s="42"/>
      <c r="BR5254" s="96"/>
    </row>
    <row r="5255" spans="1:70" ht="30" hidden="1" customHeight="1" x14ac:dyDescent="0.35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 t="s">
        <v>108</v>
      </c>
      <c r="BM5255" s="98"/>
      <c r="BN5255" s="99"/>
      <c r="BO5255" s="123"/>
      <c r="BP5255" s="123"/>
      <c r="BQ5255" s="42"/>
      <c r="BR5255" s="96"/>
    </row>
    <row r="5256" spans="1:70" ht="30" hidden="1" customHeight="1" x14ac:dyDescent="0.35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 t="s">
        <v>108</v>
      </c>
      <c r="BM5256" s="98"/>
      <c r="BN5256" s="99"/>
      <c r="BO5256" s="123"/>
      <c r="BP5256" s="123"/>
      <c r="BQ5256" s="42"/>
      <c r="BR5256" s="96"/>
    </row>
    <row r="5257" spans="1:70" ht="30" hidden="1" customHeight="1" x14ac:dyDescent="0.35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 t="s">
        <v>108</v>
      </c>
      <c r="BM5257" s="98"/>
      <c r="BN5257" s="99"/>
      <c r="BO5257" s="123"/>
      <c r="BP5257" s="123"/>
      <c r="BQ5257" s="42"/>
      <c r="BR5257" s="96"/>
    </row>
    <row r="5258" spans="1:70" ht="30" hidden="1" customHeight="1" x14ac:dyDescent="0.35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 t="s">
        <v>108</v>
      </c>
      <c r="BM5258" s="98"/>
      <c r="BN5258" s="99"/>
      <c r="BO5258" s="123"/>
      <c r="BP5258" s="123"/>
      <c r="BQ5258" s="42"/>
      <c r="BR5258" s="96"/>
    </row>
    <row r="5259" spans="1:70" ht="30" hidden="1" customHeight="1" x14ac:dyDescent="0.35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 t="s">
        <v>108</v>
      </c>
      <c r="BM5259" s="98"/>
      <c r="BN5259" s="99"/>
      <c r="BO5259" s="123"/>
      <c r="BP5259" s="123"/>
      <c r="BQ5259" s="42"/>
      <c r="BR5259" s="96"/>
    </row>
    <row r="5260" spans="1:70" ht="30" hidden="1" customHeight="1" x14ac:dyDescent="0.35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 t="s">
        <v>108</v>
      </c>
      <c r="BM5260" s="98"/>
      <c r="BN5260" s="99"/>
      <c r="BO5260" s="123"/>
      <c r="BP5260" s="123"/>
      <c r="BQ5260" s="42"/>
      <c r="BR5260" s="96"/>
    </row>
    <row r="5261" spans="1:70" ht="30" hidden="1" customHeight="1" x14ac:dyDescent="0.35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 t="s">
        <v>108</v>
      </c>
      <c r="BM5261" s="98"/>
      <c r="BN5261" s="99"/>
      <c r="BO5261" s="123"/>
      <c r="BP5261" s="123"/>
      <c r="BQ5261" s="42"/>
      <c r="BR5261" s="96"/>
    </row>
    <row r="5262" spans="1:70" ht="30" hidden="1" customHeight="1" x14ac:dyDescent="0.35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 t="s">
        <v>108</v>
      </c>
      <c r="BM5262" s="98"/>
      <c r="BN5262" s="99"/>
      <c r="BO5262" s="123"/>
      <c r="BP5262" s="123"/>
      <c r="BQ5262" s="42"/>
      <c r="BR5262" s="96"/>
    </row>
    <row r="5263" spans="1:70" ht="30" hidden="1" customHeight="1" x14ac:dyDescent="0.35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 t="s">
        <v>108</v>
      </c>
      <c r="BM5263" s="98"/>
      <c r="BN5263" s="99"/>
      <c r="BO5263" s="123"/>
      <c r="BP5263" s="123"/>
      <c r="BQ5263" s="42"/>
      <c r="BR5263" s="96"/>
    </row>
    <row r="5264" spans="1:70" ht="30" hidden="1" customHeight="1" x14ac:dyDescent="0.35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 t="s">
        <v>108</v>
      </c>
      <c r="BM5264" s="98"/>
      <c r="BN5264" s="99"/>
      <c r="BO5264" s="123"/>
      <c r="BP5264" s="123"/>
      <c r="BQ5264" s="42"/>
      <c r="BR5264" s="96"/>
    </row>
    <row r="5265" spans="1:70" ht="30" hidden="1" customHeight="1" x14ac:dyDescent="0.35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 t="s">
        <v>108</v>
      </c>
      <c r="BM5265" s="98"/>
      <c r="BN5265" s="99"/>
      <c r="BO5265" s="123"/>
      <c r="BP5265" s="123"/>
      <c r="BQ5265" s="42"/>
      <c r="BR5265" s="96"/>
    </row>
    <row r="5266" spans="1:70" ht="30" hidden="1" customHeight="1" x14ac:dyDescent="0.35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 t="s">
        <v>108</v>
      </c>
      <c r="BM5266" s="98"/>
      <c r="BN5266" s="99"/>
      <c r="BO5266" s="123"/>
      <c r="BP5266" s="123"/>
      <c r="BQ5266" s="42"/>
      <c r="BR5266" s="96"/>
    </row>
    <row r="5267" spans="1:70" ht="30" hidden="1" customHeight="1" x14ac:dyDescent="0.35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 t="s">
        <v>108</v>
      </c>
      <c r="BM5267" s="98"/>
      <c r="BN5267" s="99"/>
      <c r="BO5267" s="123"/>
      <c r="BP5267" s="123"/>
      <c r="BQ5267" s="42"/>
      <c r="BR5267" s="96"/>
    </row>
    <row r="5268" spans="1:70" ht="30" hidden="1" customHeight="1" x14ac:dyDescent="0.35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 t="s">
        <v>108</v>
      </c>
      <c r="BM5268" s="98"/>
      <c r="BN5268" s="99"/>
      <c r="BO5268" s="123"/>
      <c r="BP5268" s="123"/>
      <c r="BQ5268" s="42"/>
      <c r="BR5268" s="96"/>
    </row>
    <row r="5269" spans="1:70" ht="30" hidden="1" customHeight="1" x14ac:dyDescent="0.35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 t="s">
        <v>108</v>
      </c>
      <c r="BM5269" s="98"/>
      <c r="BN5269" s="99"/>
      <c r="BO5269" s="123"/>
      <c r="BP5269" s="123"/>
      <c r="BQ5269" s="42"/>
      <c r="BR5269" s="96"/>
    </row>
    <row r="5270" spans="1:70" ht="30" hidden="1" customHeight="1" x14ac:dyDescent="0.35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 t="s">
        <v>108</v>
      </c>
      <c r="BM5270" s="98"/>
      <c r="BN5270" s="99"/>
      <c r="BO5270" s="123"/>
      <c r="BP5270" s="123"/>
      <c r="BQ5270" s="42"/>
      <c r="BR5270" s="96"/>
    </row>
    <row r="5271" spans="1:70" ht="30" hidden="1" customHeight="1" x14ac:dyDescent="0.35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 t="s">
        <v>108</v>
      </c>
      <c r="BM5271" s="98"/>
      <c r="BN5271" s="99"/>
      <c r="BO5271" s="123"/>
      <c r="BP5271" s="123"/>
      <c r="BQ5271" s="42"/>
      <c r="BR5271" s="96"/>
    </row>
    <row r="5272" spans="1:70" ht="30" hidden="1" customHeight="1" x14ac:dyDescent="0.35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 t="s">
        <v>108</v>
      </c>
      <c r="BM5272" s="98"/>
      <c r="BN5272" s="99"/>
      <c r="BO5272" s="123"/>
      <c r="BP5272" s="123"/>
      <c r="BQ5272" s="42"/>
      <c r="BR5272" s="96"/>
    </row>
    <row r="5273" spans="1:70" ht="30" hidden="1" customHeight="1" x14ac:dyDescent="0.35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 t="s">
        <v>108</v>
      </c>
      <c r="BM5273" s="98"/>
      <c r="BN5273" s="99"/>
      <c r="BO5273" s="123"/>
      <c r="BP5273" s="123"/>
      <c r="BQ5273" s="42"/>
      <c r="BR5273" s="96"/>
    </row>
    <row r="5274" spans="1:70" ht="30" hidden="1" customHeight="1" x14ac:dyDescent="0.35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 t="s">
        <v>108</v>
      </c>
      <c r="BM5274" s="98"/>
      <c r="BN5274" s="99"/>
      <c r="BO5274" s="123"/>
      <c r="BP5274" s="123"/>
      <c r="BQ5274" s="42"/>
      <c r="BR5274" s="96"/>
    </row>
    <row r="5275" spans="1:70" ht="30" hidden="1" customHeight="1" x14ac:dyDescent="0.35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 t="s">
        <v>108</v>
      </c>
      <c r="BM5275" s="98"/>
      <c r="BN5275" s="99"/>
      <c r="BO5275" s="123"/>
      <c r="BP5275" s="123"/>
      <c r="BQ5275" s="42"/>
      <c r="BR5275" s="96"/>
    </row>
    <row r="5276" spans="1:70" ht="30" hidden="1" customHeight="1" x14ac:dyDescent="0.35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 t="s">
        <v>108</v>
      </c>
      <c r="BM5276" s="98"/>
      <c r="BN5276" s="99"/>
      <c r="BO5276" s="123"/>
      <c r="BP5276" s="123"/>
      <c r="BQ5276" s="42"/>
      <c r="BR5276" s="96"/>
    </row>
    <row r="5277" spans="1:70" ht="30" hidden="1" customHeight="1" x14ac:dyDescent="0.35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 t="s">
        <v>108</v>
      </c>
      <c r="BM5277" s="98"/>
      <c r="BN5277" s="99"/>
      <c r="BO5277" s="123"/>
      <c r="BP5277" s="123"/>
      <c r="BQ5277" s="42"/>
      <c r="BR5277" s="96"/>
    </row>
    <row r="5278" spans="1:70" ht="30" hidden="1" customHeight="1" x14ac:dyDescent="0.35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 t="s">
        <v>108</v>
      </c>
      <c r="BM5278" s="98"/>
      <c r="BN5278" s="99"/>
      <c r="BO5278" s="123"/>
      <c r="BP5278" s="123"/>
      <c r="BQ5278" s="42"/>
      <c r="BR5278" s="96"/>
    </row>
    <row r="5279" spans="1:70" ht="30" hidden="1" customHeight="1" x14ac:dyDescent="0.35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 t="s">
        <v>108</v>
      </c>
      <c r="BM5279" s="98"/>
      <c r="BN5279" s="99"/>
      <c r="BO5279" s="123"/>
      <c r="BP5279" s="123"/>
      <c r="BQ5279" s="42"/>
      <c r="BR5279" s="96"/>
    </row>
    <row r="5280" spans="1:70" ht="30" hidden="1" customHeight="1" x14ac:dyDescent="0.35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 t="s">
        <v>108</v>
      </c>
      <c r="BM5280" s="98"/>
      <c r="BN5280" s="99"/>
      <c r="BO5280" s="123"/>
      <c r="BP5280" s="123"/>
      <c r="BQ5280" s="42"/>
      <c r="BR5280" s="96"/>
    </row>
    <row r="5281" spans="1:70" ht="30" hidden="1" customHeight="1" x14ac:dyDescent="0.35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 t="s">
        <v>108</v>
      </c>
      <c r="BM5281" s="98"/>
      <c r="BN5281" s="99"/>
      <c r="BO5281" s="123"/>
      <c r="BP5281" s="123"/>
      <c r="BQ5281" s="42"/>
      <c r="BR5281" s="96"/>
    </row>
    <row r="5282" spans="1:70" ht="30" hidden="1" customHeight="1" x14ac:dyDescent="0.35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 t="s">
        <v>108</v>
      </c>
      <c r="BM5282" s="98"/>
      <c r="BN5282" s="99"/>
      <c r="BO5282" s="123"/>
      <c r="BP5282" s="123"/>
      <c r="BQ5282" s="42"/>
      <c r="BR5282" s="96"/>
    </row>
    <row r="5283" spans="1:70" ht="30" hidden="1" customHeight="1" x14ac:dyDescent="0.35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 t="s">
        <v>108</v>
      </c>
      <c r="BM5283" s="98"/>
      <c r="BN5283" s="99"/>
      <c r="BO5283" s="123"/>
      <c r="BP5283" s="123"/>
      <c r="BQ5283" s="42"/>
      <c r="BR5283" s="96"/>
    </row>
    <row r="5284" spans="1:70" ht="30" hidden="1" customHeight="1" x14ac:dyDescent="0.35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 t="s">
        <v>108</v>
      </c>
      <c r="BM5284" s="98"/>
      <c r="BN5284" s="99"/>
      <c r="BO5284" s="123"/>
      <c r="BP5284" s="123"/>
      <c r="BQ5284" s="42"/>
      <c r="BR5284" s="96"/>
    </row>
    <row r="5285" spans="1:70" ht="30" hidden="1" customHeight="1" x14ac:dyDescent="0.35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 t="s">
        <v>108</v>
      </c>
      <c r="BM5285" s="98"/>
      <c r="BN5285" s="99"/>
      <c r="BO5285" s="123"/>
      <c r="BP5285" s="123"/>
      <c r="BQ5285" s="42"/>
      <c r="BR5285" s="96"/>
    </row>
    <row r="5286" spans="1:70" ht="30" hidden="1" customHeight="1" x14ac:dyDescent="0.35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 t="s">
        <v>108</v>
      </c>
      <c r="BM5286" s="98"/>
      <c r="BN5286" s="99"/>
      <c r="BO5286" s="123"/>
      <c r="BP5286" s="123"/>
      <c r="BQ5286" s="42"/>
      <c r="BR5286" s="96"/>
    </row>
    <row r="5287" spans="1:70" ht="30" hidden="1" customHeight="1" x14ac:dyDescent="0.35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 t="s">
        <v>108</v>
      </c>
      <c r="BM5287" s="98"/>
      <c r="BN5287" s="99"/>
      <c r="BO5287" s="123"/>
      <c r="BP5287" s="123"/>
      <c r="BQ5287" s="42"/>
      <c r="BR5287" s="96"/>
    </row>
    <row r="5288" spans="1:70" ht="30" hidden="1" customHeight="1" x14ac:dyDescent="0.35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 t="s">
        <v>108</v>
      </c>
      <c r="BM5288" s="98"/>
      <c r="BN5288" s="99"/>
      <c r="BO5288" s="123"/>
      <c r="BP5288" s="123"/>
      <c r="BQ5288" s="42"/>
      <c r="BR5288" s="96"/>
    </row>
    <row r="5289" spans="1:70" ht="30" hidden="1" customHeight="1" x14ac:dyDescent="0.35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 t="s">
        <v>108</v>
      </c>
      <c r="BM5289" s="98"/>
      <c r="BN5289" s="99"/>
      <c r="BO5289" s="123"/>
      <c r="BP5289" s="123"/>
      <c r="BQ5289" s="42"/>
      <c r="BR5289" s="96"/>
    </row>
    <row r="5290" spans="1:70" ht="30" hidden="1" customHeight="1" x14ac:dyDescent="0.35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 t="s">
        <v>108</v>
      </c>
      <c r="BM5290" s="98"/>
      <c r="BN5290" s="99"/>
      <c r="BO5290" s="123"/>
      <c r="BP5290" s="123"/>
      <c r="BQ5290" s="42"/>
      <c r="BR5290" s="96"/>
    </row>
    <row r="5291" spans="1:70" ht="30" hidden="1" customHeight="1" x14ac:dyDescent="0.35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 t="s">
        <v>108</v>
      </c>
      <c r="BM5291" s="98"/>
      <c r="BN5291" s="99"/>
      <c r="BO5291" s="123"/>
      <c r="BP5291" s="123"/>
      <c r="BQ5291" s="42"/>
      <c r="BR5291" s="96"/>
    </row>
    <row r="5292" spans="1:70" ht="30" hidden="1" customHeight="1" x14ac:dyDescent="0.35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 t="s">
        <v>108</v>
      </c>
      <c r="BM5292" s="98"/>
      <c r="BN5292" s="99"/>
      <c r="BO5292" s="123"/>
      <c r="BP5292" s="123"/>
      <c r="BQ5292" s="42"/>
      <c r="BR5292" s="96"/>
    </row>
    <row r="5293" spans="1:70" ht="30" hidden="1" customHeight="1" x14ac:dyDescent="0.35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 t="s">
        <v>108</v>
      </c>
      <c r="BM5293" s="98"/>
      <c r="BN5293" s="99"/>
      <c r="BO5293" s="123"/>
      <c r="BP5293" s="123"/>
      <c r="BQ5293" s="42"/>
      <c r="BR5293" s="96"/>
    </row>
    <row r="5294" spans="1:70" ht="30" hidden="1" customHeight="1" x14ac:dyDescent="0.35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 t="s">
        <v>108</v>
      </c>
      <c r="BM5294" s="98"/>
      <c r="BN5294" s="99"/>
      <c r="BO5294" s="123"/>
      <c r="BP5294" s="123"/>
      <c r="BQ5294" s="42"/>
      <c r="BR5294" s="96"/>
    </row>
    <row r="5295" spans="1:70" ht="30" hidden="1" customHeight="1" x14ac:dyDescent="0.35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 t="s">
        <v>108</v>
      </c>
      <c r="BM5295" s="98"/>
      <c r="BN5295" s="99"/>
      <c r="BO5295" s="123"/>
      <c r="BP5295" s="123"/>
      <c r="BQ5295" s="42"/>
      <c r="BR5295" s="96"/>
    </row>
    <row r="5296" spans="1:70" ht="30" hidden="1" customHeight="1" x14ac:dyDescent="0.35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 t="s">
        <v>108</v>
      </c>
      <c r="BM5296" s="98"/>
      <c r="BN5296" s="99"/>
      <c r="BO5296" s="123"/>
      <c r="BP5296" s="123"/>
      <c r="BQ5296" s="42"/>
      <c r="BR5296" s="96"/>
    </row>
    <row r="5297" spans="1:70" ht="30" hidden="1" customHeight="1" x14ac:dyDescent="0.35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 t="s">
        <v>108</v>
      </c>
      <c r="BM5297" s="98"/>
      <c r="BN5297" s="99"/>
      <c r="BO5297" s="123"/>
      <c r="BP5297" s="123"/>
      <c r="BQ5297" s="42"/>
      <c r="BR5297" s="96"/>
    </row>
    <row r="5298" spans="1:70" ht="30" hidden="1" customHeight="1" x14ac:dyDescent="0.35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 t="s">
        <v>108</v>
      </c>
      <c r="BM5298" s="98"/>
      <c r="BN5298" s="99"/>
      <c r="BO5298" s="123"/>
      <c r="BP5298" s="123"/>
      <c r="BQ5298" s="42"/>
      <c r="BR5298" s="96"/>
    </row>
    <row r="5299" spans="1:70" ht="30" hidden="1" customHeight="1" x14ac:dyDescent="0.35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 t="s">
        <v>108</v>
      </c>
      <c r="BM5299" s="98"/>
      <c r="BN5299" s="99"/>
      <c r="BO5299" s="123"/>
      <c r="BP5299" s="123"/>
      <c r="BQ5299" s="42"/>
      <c r="BR5299" s="96"/>
    </row>
    <row r="5300" spans="1:70" ht="30" hidden="1" customHeight="1" x14ac:dyDescent="0.35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 t="s">
        <v>108</v>
      </c>
      <c r="BM5300" s="98"/>
      <c r="BN5300" s="99"/>
      <c r="BO5300" s="123"/>
      <c r="BP5300" s="123"/>
      <c r="BQ5300" s="42"/>
      <c r="BR5300" s="96"/>
    </row>
    <row r="5301" spans="1:70" ht="30" hidden="1" customHeight="1" x14ac:dyDescent="0.35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 t="s">
        <v>108</v>
      </c>
      <c r="BM5301" s="98"/>
      <c r="BN5301" s="99"/>
      <c r="BO5301" s="123"/>
      <c r="BP5301" s="123"/>
      <c r="BQ5301" s="42"/>
      <c r="BR5301" s="96"/>
    </row>
    <row r="5302" spans="1:70" ht="30" hidden="1" customHeight="1" x14ac:dyDescent="0.35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 t="s">
        <v>108</v>
      </c>
      <c r="BM5302" s="98"/>
      <c r="BN5302" s="99"/>
      <c r="BO5302" s="123"/>
      <c r="BP5302" s="123"/>
      <c r="BQ5302" s="42"/>
      <c r="BR5302" s="96"/>
    </row>
    <row r="5303" spans="1:70" ht="30" hidden="1" customHeight="1" x14ac:dyDescent="0.35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 t="s">
        <v>108</v>
      </c>
      <c r="BM5303" s="98"/>
      <c r="BN5303" s="99"/>
      <c r="BO5303" s="123"/>
      <c r="BP5303" s="123"/>
      <c r="BQ5303" s="42"/>
      <c r="BR5303" s="96"/>
    </row>
    <row r="5304" spans="1:70" ht="30" hidden="1" customHeight="1" x14ac:dyDescent="0.35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 t="s">
        <v>108</v>
      </c>
      <c r="BM5304" s="98"/>
      <c r="BN5304" s="99"/>
      <c r="BO5304" s="123"/>
      <c r="BP5304" s="123"/>
      <c r="BQ5304" s="42"/>
      <c r="BR5304" s="96"/>
    </row>
    <row r="5305" spans="1:70" ht="30" hidden="1" customHeight="1" x14ac:dyDescent="0.35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 t="s">
        <v>108</v>
      </c>
      <c r="BM5305" s="98"/>
      <c r="BN5305" s="99"/>
      <c r="BO5305" s="123"/>
      <c r="BP5305" s="123"/>
      <c r="BQ5305" s="42"/>
      <c r="BR5305" s="96"/>
    </row>
    <row r="5306" spans="1:70" ht="30" hidden="1" customHeight="1" x14ac:dyDescent="0.35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 t="s">
        <v>108</v>
      </c>
      <c r="BM5306" s="98"/>
      <c r="BN5306" s="99"/>
      <c r="BO5306" s="123"/>
      <c r="BP5306" s="123"/>
      <c r="BQ5306" s="42"/>
      <c r="BR5306" s="96"/>
    </row>
    <row r="5307" spans="1:70" ht="30" hidden="1" customHeight="1" x14ac:dyDescent="0.35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 t="s">
        <v>108</v>
      </c>
      <c r="BM5307" s="98"/>
      <c r="BN5307" s="99"/>
      <c r="BO5307" s="123"/>
      <c r="BP5307" s="123"/>
      <c r="BQ5307" s="42"/>
      <c r="BR5307" s="96"/>
    </row>
    <row r="5308" spans="1:70" ht="30" hidden="1" customHeight="1" x14ac:dyDescent="0.35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 t="s">
        <v>108</v>
      </c>
      <c r="BM5308" s="98"/>
      <c r="BN5308" s="99"/>
      <c r="BO5308" s="123"/>
      <c r="BP5308" s="123"/>
      <c r="BQ5308" s="42"/>
      <c r="BR5308" s="96"/>
    </row>
    <row r="5309" spans="1:70" ht="30" hidden="1" customHeight="1" x14ac:dyDescent="0.35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 t="s">
        <v>108</v>
      </c>
      <c r="BM5309" s="98"/>
      <c r="BN5309" s="99"/>
      <c r="BO5309" s="123"/>
      <c r="BP5309" s="123"/>
      <c r="BQ5309" s="42"/>
      <c r="BR5309" s="96"/>
    </row>
    <row r="5310" spans="1:70" ht="30" hidden="1" customHeight="1" x14ac:dyDescent="0.35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 t="s">
        <v>108</v>
      </c>
      <c r="BM5310" s="98"/>
      <c r="BN5310" s="99"/>
      <c r="BO5310" s="123"/>
      <c r="BP5310" s="123"/>
      <c r="BQ5310" s="42"/>
      <c r="BR5310" s="96"/>
    </row>
    <row r="5311" spans="1:70" ht="30" hidden="1" customHeight="1" x14ac:dyDescent="0.35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 t="s">
        <v>108</v>
      </c>
      <c r="BM5311" s="98"/>
      <c r="BN5311" s="99"/>
      <c r="BO5311" s="123"/>
      <c r="BP5311" s="123"/>
      <c r="BQ5311" s="42"/>
      <c r="BR5311" s="96"/>
    </row>
    <row r="5312" spans="1:70" ht="30" hidden="1" customHeight="1" x14ac:dyDescent="0.35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 t="s">
        <v>108</v>
      </c>
      <c r="BM5312" s="98"/>
      <c r="BN5312" s="99"/>
      <c r="BO5312" s="123"/>
      <c r="BP5312" s="123"/>
      <c r="BQ5312" s="42"/>
      <c r="BR5312" s="96"/>
    </row>
    <row r="5313" spans="1:70" ht="30" hidden="1" customHeight="1" x14ac:dyDescent="0.35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 t="s">
        <v>108</v>
      </c>
      <c r="BM5313" s="98"/>
      <c r="BN5313" s="99"/>
      <c r="BO5313" s="123"/>
      <c r="BP5313" s="123"/>
      <c r="BQ5313" s="42"/>
      <c r="BR5313" s="96"/>
    </row>
    <row r="5314" spans="1:70" ht="30" hidden="1" customHeight="1" x14ac:dyDescent="0.35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 t="s">
        <v>108</v>
      </c>
      <c r="BM5314" s="98"/>
      <c r="BN5314" s="99"/>
      <c r="BO5314" s="123"/>
      <c r="BP5314" s="123"/>
      <c r="BQ5314" s="42"/>
      <c r="BR5314" s="96"/>
    </row>
    <row r="5315" spans="1:70" ht="30" hidden="1" customHeight="1" x14ac:dyDescent="0.35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 t="s">
        <v>108</v>
      </c>
      <c r="BM5315" s="98"/>
      <c r="BN5315" s="99"/>
      <c r="BO5315" s="123"/>
      <c r="BP5315" s="123"/>
      <c r="BQ5315" s="42"/>
      <c r="BR5315" s="96"/>
    </row>
    <row r="5316" spans="1:70" ht="30" hidden="1" customHeight="1" x14ac:dyDescent="0.35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 t="s">
        <v>108</v>
      </c>
      <c r="BM5316" s="98"/>
      <c r="BN5316" s="99"/>
      <c r="BO5316" s="123"/>
      <c r="BP5316" s="123"/>
      <c r="BQ5316" s="42"/>
      <c r="BR5316" s="96"/>
    </row>
    <row r="5317" spans="1:70" ht="30" hidden="1" customHeight="1" x14ac:dyDescent="0.35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 t="s">
        <v>108</v>
      </c>
      <c r="BM5317" s="98"/>
      <c r="BN5317" s="99"/>
      <c r="BO5317" s="123"/>
      <c r="BP5317" s="123"/>
      <c r="BQ5317" s="42"/>
      <c r="BR5317" s="96"/>
    </row>
    <row r="5318" spans="1:70" ht="30" hidden="1" customHeight="1" x14ac:dyDescent="0.35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 t="s">
        <v>108</v>
      </c>
      <c r="BM5318" s="98"/>
      <c r="BN5318" s="99"/>
      <c r="BO5318" s="123"/>
      <c r="BP5318" s="123"/>
      <c r="BQ5318" s="42"/>
      <c r="BR5318" s="96"/>
    </row>
    <row r="5319" spans="1:70" ht="30" hidden="1" customHeight="1" x14ac:dyDescent="0.35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 t="s">
        <v>108</v>
      </c>
      <c r="BM5319" s="98"/>
      <c r="BN5319" s="99"/>
      <c r="BO5319" s="123"/>
      <c r="BP5319" s="123"/>
      <c r="BQ5319" s="42"/>
      <c r="BR5319" s="96"/>
    </row>
    <row r="5320" spans="1:70" ht="30" hidden="1" customHeight="1" x14ac:dyDescent="0.35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 t="s">
        <v>108</v>
      </c>
      <c r="BM5320" s="98"/>
      <c r="BN5320" s="99"/>
      <c r="BO5320" s="123"/>
      <c r="BP5320" s="123"/>
      <c r="BQ5320" s="42"/>
      <c r="BR5320" s="96"/>
    </row>
    <row r="5321" spans="1:70" ht="30" hidden="1" customHeight="1" x14ac:dyDescent="0.35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 t="s">
        <v>108</v>
      </c>
      <c r="BM5321" s="98"/>
      <c r="BN5321" s="99"/>
      <c r="BO5321" s="123"/>
      <c r="BP5321" s="123"/>
      <c r="BQ5321" s="42"/>
      <c r="BR5321" s="96"/>
    </row>
    <row r="5322" spans="1:70" ht="30" hidden="1" customHeight="1" x14ac:dyDescent="0.35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 t="s">
        <v>108</v>
      </c>
      <c r="BM5322" s="98"/>
      <c r="BN5322" s="99"/>
      <c r="BO5322" s="123"/>
      <c r="BP5322" s="123"/>
      <c r="BQ5322" s="42"/>
      <c r="BR5322" s="96"/>
    </row>
    <row r="5323" spans="1:70" ht="30" hidden="1" customHeight="1" x14ac:dyDescent="0.35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 t="s">
        <v>108</v>
      </c>
      <c r="BM5323" s="98"/>
      <c r="BN5323" s="99"/>
      <c r="BO5323" s="123"/>
      <c r="BP5323" s="123"/>
      <c r="BQ5323" s="42"/>
      <c r="BR5323" s="96"/>
    </row>
    <row r="5324" spans="1:70" ht="30" hidden="1" customHeight="1" x14ac:dyDescent="0.35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 t="s">
        <v>108</v>
      </c>
      <c r="BM5324" s="98"/>
      <c r="BN5324" s="99"/>
      <c r="BO5324" s="123"/>
      <c r="BP5324" s="123"/>
      <c r="BQ5324" s="42"/>
      <c r="BR5324" s="96"/>
    </row>
    <row r="5325" spans="1:70" ht="30" hidden="1" customHeight="1" x14ac:dyDescent="0.35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 t="s">
        <v>108</v>
      </c>
      <c r="BM5325" s="98"/>
      <c r="BN5325" s="99"/>
      <c r="BO5325" s="123"/>
      <c r="BP5325" s="123"/>
      <c r="BQ5325" s="42"/>
      <c r="BR5325" s="96"/>
    </row>
    <row r="5326" spans="1:70" ht="30" hidden="1" customHeight="1" x14ac:dyDescent="0.35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 t="s">
        <v>108</v>
      </c>
      <c r="BM5326" s="98"/>
      <c r="BN5326" s="99"/>
      <c r="BO5326" s="123"/>
      <c r="BP5326" s="123"/>
      <c r="BQ5326" s="42"/>
      <c r="BR5326" s="96"/>
    </row>
    <row r="5327" spans="1:70" ht="30" hidden="1" customHeight="1" x14ac:dyDescent="0.35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 t="s">
        <v>108</v>
      </c>
      <c r="BM5327" s="98"/>
      <c r="BN5327" s="99"/>
      <c r="BO5327" s="123"/>
      <c r="BP5327" s="123"/>
      <c r="BQ5327" s="42"/>
      <c r="BR5327" s="96"/>
    </row>
    <row r="5328" spans="1:70" ht="30" hidden="1" customHeight="1" x14ac:dyDescent="0.35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 t="s">
        <v>108</v>
      </c>
      <c r="BM5328" s="98"/>
      <c r="BN5328" s="99"/>
      <c r="BO5328" s="123"/>
      <c r="BP5328" s="123"/>
      <c r="BQ5328" s="42"/>
      <c r="BR5328" s="96"/>
    </row>
    <row r="5329" spans="1:70" ht="30" hidden="1" customHeight="1" x14ac:dyDescent="0.35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 t="s">
        <v>108</v>
      </c>
      <c r="BM5329" s="98"/>
      <c r="BN5329" s="99"/>
      <c r="BO5329" s="123"/>
      <c r="BP5329" s="123"/>
      <c r="BQ5329" s="42"/>
      <c r="BR5329" s="96"/>
    </row>
    <row r="5330" spans="1:70" ht="30" hidden="1" customHeight="1" x14ac:dyDescent="0.35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 t="s">
        <v>108</v>
      </c>
      <c r="BM5330" s="98"/>
      <c r="BN5330" s="99"/>
      <c r="BO5330" s="123"/>
      <c r="BP5330" s="123"/>
      <c r="BQ5330" s="42"/>
      <c r="BR5330" s="96"/>
    </row>
    <row r="5331" spans="1:70" ht="30" hidden="1" customHeight="1" x14ac:dyDescent="0.35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 t="s">
        <v>108</v>
      </c>
      <c r="BM5331" s="98"/>
      <c r="BN5331" s="99"/>
      <c r="BO5331" s="123"/>
      <c r="BP5331" s="123"/>
      <c r="BQ5331" s="42"/>
      <c r="BR5331" s="96"/>
    </row>
    <row r="5332" spans="1:70" ht="30" hidden="1" customHeight="1" x14ac:dyDescent="0.35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 t="s">
        <v>108</v>
      </c>
      <c r="BM5332" s="98"/>
      <c r="BN5332" s="99"/>
      <c r="BO5332" s="123"/>
      <c r="BP5332" s="123"/>
      <c r="BQ5332" s="42"/>
      <c r="BR5332" s="96"/>
    </row>
    <row r="5333" spans="1:70" ht="30" hidden="1" customHeight="1" x14ac:dyDescent="0.35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 t="s">
        <v>108</v>
      </c>
      <c r="BM5333" s="98"/>
      <c r="BN5333" s="99"/>
      <c r="BO5333" s="123"/>
      <c r="BP5333" s="123"/>
      <c r="BQ5333" s="42"/>
      <c r="BR5333" s="96"/>
    </row>
    <row r="5334" spans="1:70" ht="30" hidden="1" customHeight="1" x14ac:dyDescent="0.35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 t="s">
        <v>108</v>
      </c>
      <c r="BM5334" s="98"/>
      <c r="BN5334" s="99"/>
      <c r="BO5334" s="123"/>
      <c r="BP5334" s="123"/>
      <c r="BQ5334" s="42"/>
      <c r="BR5334" s="96"/>
    </row>
    <row r="5335" spans="1:70" ht="30" hidden="1" customHeight="1" x14ac:dyDescent="0.35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 t="s">
        <v>108</v>
      </c>
      <c r="BM5335" s="98"/>
      <c r="BN5335" s="99"/>
      <c r="BO5335" s="123"/>
      <c r="BP5335" s="123"/>
      <c r="BQ5335" s="42"/>
      <c r="BR5335" s="96"/>
    </row>
    <row r="5336" spans="1:70" ht="30" hidden="1" customHeight="1" x14ac:dyDescent="0.35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 t="s">
        <v>108</v>
      </c>
      <c r="BM5336" s="98"/>
      <c r="BN5336" s="99"/>
      <c r="BO5336" s="123"/>
      <c r="BP5336" s="123"/>
      <c r="BQ5336" s="42"/>
      <c r="BR5336" s="96"/>
    </row>
    <row r="5337" spans="1:70" ht="30" hidden="1" customHeight="1" x14ac:dyDescent="0.35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 t="s">
        <v>108</v>
      </c>
      <c r="BM5337" s="98"/>
      <c r="BN5337" s="99"/>
      <c r="BO5337" s="123"/>
      <c r="BP5337" s="123"/>
      <c r="BQ5337" s="42"/>
      <c r="BR5337" s="96"/>
    </row>
    <row r="5338" spans="1:70" ht="30" hidden="1" customHeight="1" x14ac:dyDescent="0.35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 t="s">
        <v>108</v>
      </c>
      <c r="BM5338" s="98"/>
      <c r="BN5338" s="99"/>
      <c r="BO5338" s="123"/>
      <c r="BP5338" s="123"/>
      <c r="BQ5338" s="42"/>
      <c r="BR5338" s="96"/>
    </row>
    <row r="5339" spans="1:70" ht="30" hidden="1" customHeight="1" x14ac:dyDescent="0.35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 t="s">
        <v>108</v>
      </c>
      <c r="BM5339" s="98"/>
      <c r="BN5339" s="99"/>
      <c r="BO5339" s="123"/>
      <c r="BP5339" s="123"/>
      <c r="BQ5339" s="42"/>
      <c r="BR5339" s="96"/>
    </row>
    <row r="5340" spans="1:70" ht="30" hidden="1" customHeight="1" x14ac:dyDescent="0.35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 t="s">
        <v>108</v>
      </c>
      <c r="BM5340" s="98"/>
      <c r="BN5340" s="99"/>
      <c r="BO5340" s="123"/>
      <c r="BP5340" s="123"/>
      <c r="BQ5340" s="42"/>
      <c r="BR5340" s="96"/>
    </row>
    <row r="5341" spans="1:70" ht="30" hidden="1" customHeight="1" x14ac:dyDescent="0.35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 t="s">
        <v>108</v>
      </c>
      <c r="BM5341" s="98"/>
      <c r="BN5341" s="99"/>
      <c r="BO5341" s="123"/>
      <c r="BP5341" s="123"/>
      <c r="BQ5341" s="42"/>
      <c r="BR5341" s="96"/>
    </row>
    <row r="5342" spans="1:70" ht="30" hidden="1" customHeight="1" x14ac:dyDescent="0.35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 t="s">
        <v>108</v>
      </c>
      <c r="BM5342" s="98"/>
      <c r="BN5342" s="99"/>
      <c r="BO5342" s="123"/>
      <c r="BP5342" s="123"/>
      <c r="BQ5342" s="42"/>
      <c r="BR5342" s="96"/>
    </row>
    <row r="5343" spans="1:70" ht="30" hidden="1" customHeight="1" x14ac:dyDescent="0.35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 t="s">
        <v>108</v>
      </c>
      <c r="BM5343" s="98"/>
      <c r="BN5343" s="99"/>
      <c r="BO5343" s="123"/>
      <c r="BP5343" s="123"/>
      <c r="BQ5343" s="42"/>
      <c r="BR5343" s="96"/>
    </row>
    <row r="5344" spans="1:70" ht="30" hidden="1" customHeight="1" x14ac:dyDescent="0.35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 t="s">
        <v>108</v>
      </c>
      <c r="BM5344" s="98"/>
      <c r="BN5344" s="99"/>
      <c r="BO5344" s="123"/>
      <c r="BP5344" s="123"/>
      <c r="BQ5344" s="42"/>
      <c r="BR5344" s="96"/>
    </row>
    <row r="5345" spans="1:70" ht="30" hidden="1" customHeight="1" x14ac:dyDescent="0.35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 t="s">
        <v>108</v>
      </c>
      <c r="BM5345" s="98"/>
      <c r="BN5345" s="99"/>
      <c r="BO5345" s="123"/>
      <c r="BP5345" s="123"/>
      <c r="BQ5345" s="42"/>
      <c r="BR5345" s="96"/>
    </row>
    <row r="5346" spans="1:70" ht="30" hidden="1" customHeight="1" x14ac:dyDescent="0.35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 t="s">
        <v>108</v>
      </c>
      <c r="BM5346" s="98"/>
      <c r="BN5346" s="99"/>
      <c r="BO5346" s="123"/>
      <c r="BP5346" s="123"/>
      <c r="BQ5346" s="42"/>
      <c r="BR5346" s="96"/>
    </row>
    <row r="5347" spans="1:70" ht="30" hidden="1" customHeight="1" x14ac:dyDescent="0.35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 t="s">
        <v>108</v>
      </c>
      <c r="BM5347" s="98"/>
      <c r="BN5347" s="99"/>
      <c r="BO5347" s="123"/>
      <c r="BP5347" s="123"/>
      <c r="BQ5347" s="42"/>
      <c r="BR5347" s="96"/>
    </row>
    <row r="5348" spans="1:70" ht="30" hidden="1" customHeight="1" x14ac:dyDescent="0.35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 t="s">
        <v>108</v>
      </c>
      <c r="BM5348" s="98"/>
      <c r="BN5348" s="99"/>
      <c r="BO5348" s="123"/>
      <c r="BP5348" s="123"/>
      <c r="BQ5348" s="42"/>
      <c r="BR5348" s="96"/>
    </row>
    <row r="5349" spans="1:70" ht="30" hidden="1" customHeight="1" x14ac:dyDescent="0.35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 t="s">
        <v>108</v>
      </c>
      <c r="BM5349" s="98"/>
      <c r="BN5349" s="99"/>
      <c r="BO5349" s="123"/>
      <c r="BP5349" s="123"/>
      <c r="BQ5349" s="42"/>
      <c r="BR5349" s="96"/>
    </row>
    <row r="5350" spans="1:70" ht="30" hidden="1" customHeight="1" x14ac:dyDescent="0.35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 t="s">
        <v>108</v>
      </c>
      <c r="BM5350" s="98"/>
      <c r="BN5350" s="99"/>
      <c r="BO5350" s="123"/>
      <c r="BP5350" s="123"/>
      <c r="BQ5350" s="42"/>
      <c r="BR5350" s="96"/>
    </row>
    <row r="5351" spans="1:70" ht="30" hidden="1" customHeight="1" x14ac:dyDescent="0.35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 t="s">
        <v>108</v>
      </c>
      <c r="BM5351" s="98"/>
      <c r="BN5351" s="99"/>
      <c r="BO5351" s="123"/>
      <c r="BP5351" s="123"/>
      <c r="BQ5351" s="42"/>
      <c r="BR5351" s="96"/>
    </row>
    <row r="5352" spans="1:70" ht="30" hidden="1" customHeight="1" x14ac:dyDescent="0.35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 t="s">
        <v>108</v>
      </c>
      <c r="BM5352" s="98"/>
      <c r="BN5352" s="99"/>
      <c r="BO5352" s="123"/>
      <c r="BP5352" s="123"/>
      <c r="BQ5352" s="42"/>
      <c r="BR5352" s="96"/>
    </row>
    <row r="5353" spans="1:70" ht="30" hidden="1" customHeight="1" x14ac:dyDescent="0.35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 t="s">
        <v>108</v>
      </c>
      <c r="BM5353" s="98"/>
      <c r="BN5353" s="99"/>
      <c r="BO5353" s="123"/>
      <c r="BP5353" s="123"/>
      <c r="BQ5353" s="42"/>
      <c r="BR5353" s="96"/>
    </row>
    <row r="5354" spans="1:70" ht="30" hidden="1" customHeight="1" x14ac:dyDescent="0.35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 t="s">
        <v>108</v>
      </c>
      <c r="BM5354" s="98"/>
      <c r="BN5354" s="99"/>
      <c r="BO5354" s="123"/>
      <c r="BP5354" s="123"/>
      <c r="BQ5354" s="42"/>
      <c r="BR5354" s="96"/>
    </row>
    <row r="5355" spans="1:70" ht="30" hidden="1" customHeight="1" x14ac:dyDescent="0.35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 t="s">
        <v>108</v>
      </c>
      <c r="BM5355" s="98"/>
      <c r="BN5355" s="99"/>
      <c r="BO5355" s="123"/>
      <c r="BP5355" s="123"/>
      <c r="BQ5355" s="42"/>
      <c r="BR5355" s="96"/>
    </row>
    <row r="5356" spans="1:70" ht="30" hidden="1" customHeight="1" x14ac:dyDescent="0.35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 t="s">
        <v>108</v>
      </c>
      <c r="BM5356" s="98"/>
      <c r="BN5356" s="99"/>
      <c r="BO5356" s="123"/>
      <c r="BP5356" s="123"/>
      <c r="BQ5356" s="42"/>
      <c r="BR5356" s="96"/>
    </row>
    <row r="5357" spans="1:70" ht="30" hidden="1" customHeight="1" x14ac:dyDescent="0.35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 t="s">
        <v>108</v>
      </c>
      <c r="BM5357" s="98"/>
      <c r="BN5357" s="99"/>
      <c r="BO5357" s="123"/>
      <c r="BP5357" s="123"/>
      <c r="BQ5357" s="42"/>
      <c r="BR5357" s="96"/>
    </row>
    <row r="5358" spans="1:70" ht="30" hidden="1" customHeight="1" x14ac:dyDescent="0.35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 t="s">
        <v>108</v>
      </c>
      <c r="BM5358" s="98"/>
      <c r="BN5358" s="99"/>
      <c r="BO5358" s="123"/>
      <c r="BP5358" s="123"/>
      <c r="BQ5358" s="42"/>
      <c r="BR5358" s="96"/>
    </row>
    <row r="5359" spans="1:70" ht="30" hidden="1" customHeight="1" x14ac:dyDescent="0.35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 t="s">
        <v>108</v>
      </c>
      <c r="BM5359" s="98"/>
      <c r="BN5359" s="99"/>
      <c r="BO5359" s="123"/>
      <c r="BP5359" s="123"/>
      <c r="BQ5359" s="42"/>
      <c r="BR5359" s="96"/>
    </row>
    <row r="5360" spans="1:70" ht="30" hidden="1" customHeight="1" x14ac:dyDescent="0.35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 t="s">
        <v>108</v>
      </c>
      <c r="BM5360" s="98"/>
      <c r="BN5360" s="99"/>
      <c r="BO5360" s="123"/>
      <c r="BP5360" s="123"/>
      <c r="BQ5360" s="42"/>
      <c r="BR5360" s="96"/>
    </row>
    <row r="5361" spans="1:70" ht="30" hidden="1" customHeight="1" x14ac:dyDescent="0.35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 t="s">
        <v>108</v>
      </c>
      <c r="BM5361" s="98"/>
      <c r="BN5361" s="99"/>
      <c r="BO5361" s="123"/>
      <c r="BP5361" s="123"/>
      <c r="BQ5361" s="42"/>
      <c r="BR5361" s="96"/>
    </row>
    <row r="5362" spans="1:70" ht="30" hidden="1" customHeight="1" x14ac:dyDescent="0.35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 t="s">
        <v>108</v>
      </c>
      <c r="BM5362" s="98"/>
      <c r="BN5362" s="99"/>
      <c r="BO5362" s="123"/>
      <c r="BP5362" s="123"/>
      <c r="BQ5362" s="42"/>
      <c r="BR5362" s="96"/>
    </row>
    <row r="5363" spans="1:70" ht="30" hidden="1" customHeight="1" x14ac:dyDescent="0.35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 t="s">
        <v>108</v>
      </c>
      <c r="BM5363" s="98"/>
      <c r="BN5363" s="99"/>
      <c r="BO5363" s="123"/>
      <c r="BP5363" s="123"/>
      <c r="BQ5363" s="42"/>
      <c r="BR5363" s="96"/>
    </row>
    <row r="5364" spans="1:70" ht="30" hidden="1" customHeight="1" x14ac:dyDescent="0.35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 t="s">
        <v>108</v>
      </c>
      <c r="BM5364" s="98"/>
      <c r="BN5364" s="99"/>
      <c r="BO5364" s="123"/>
      <c r="BP5364" s="123"/>
      <c r="BQ5364" s="42"/>
      <c r="BR5364" s="96"/>
    </row>
    <row r="5365" spans="1:70" ht="30" hidden="1" customHeight="1" x14ac:dyDescent="0.35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 t="s">
        <v>108</v>
      </c>
      <c r="BM5365" s="98"/>
      <c r="BN5365" s="99"/>
      <c r="BO5365" s="123"/>
      <c r="BP5365" s="123"/>
      <c r="BQ5365" s="42"/>
      <c r="BR5365" s="96"/>
    </row>
    <row r="5366" spans="1:70" ht="30" hidden="1" customHeight="1" x14ac:dyDescent="0.35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 t="s">
        <v>108</v>
      </c>
      <c r="BM5366" s="98"/>
      <c r="BN5366" s="99"/>
      <c r="BO5366" s="123"/>
      <c r="BP5366" s="123"/>
      <c r="BQ5366" s="42"/>
      <c r="BR5366" s="96"/>
    </row>
    <row r="5367" spans="1:70" ht="30" hidden="1" customHeight="1" x14ac:dyDescent="0.35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 t="s">
        <v>108</v>
      </c>
      <c r="BM5367" s="98"/>
      <c r="BN5367" s="99"/>
      <c r="BO5367" s="123"/>
      <c r="BP5367" s="123"/>
      <c r="BQ5367" s="42"/>
      <c r="BR5367" s="96"/>
    </row>
    <row r="5368" spans="1:70" ht="30" hidden="1" customHeight="1" x14ac:dyDescent="0.35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 t="s">
        <v>108</v>
      </c>
      <c r="BM5368" s="98"/>
      <c r="BN5368" s="99"/>
      <c r="BO5368" s="123"/>
      <c r="BP5368" s="123"/>
      <c r="BQ5368" s="42"/>
      <c r="BR5368" s="96"/>
    </row>
    <row r="5369" spans="1:70" ht="30" hidden="1" customHeight="1" x14ac:dyDescent="0.35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 t="s">
        <v>108</v>
      </c>
      <c r="BM5369" s="98"/>
      <c r="BN5369" s="99"/>
      <c r="BO5369" s="123"/>
      <c r="BP5369" s="123"/>
      <c r="BQ5369" s="42"/>
      <c r="BR5369" s="96"/>
    </row>
    <row r="5370" spans="1:70" ht="30" hidden="1" customHeight="1" x14ac:dyDescent="0.35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 t="s">
        <v>108</v>
      </c>
      <c r="BM5370" s="98"/>
      <c r="BN5370" s="99"/>
      <c r="BO5370" s="123"/>
      <c r="BP5370" s="123"/>
      <c r="BQ5370" s="42"/>
      <c r="BR5370" s="96"/>
    </row>
    <row r="5371" spans="1:70" ht="30" hidden="1" customHeight="1" x14ac:dyDescent="0.35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 t="s">
        <v>108</v>
      </c>
      <c r="BM5371" s="98"/>
      <c r="BN5371" s="99"/>
      <c r="BO5371" s="123"/>
      <c r="BP5371" s="123"/>
      <c r="BQ5371" s="42"/>
      <c r="BR5371" s="96"/>
    </row>
    <row r="5372" spans="1:70" ht="30" hidden="1" customHeight="1" x14ac:dyDescent="0.35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 t="s">
        <v>108</v>
      </c>
      <c r="BM5372" s="98"/>
      <c r="BN5372" s="99"/>
      <c r="BO5372" s="123"/>
      <c r="BP5372" s="123"/>
      <c r="BQ5372" s="42"/>
      <c r="BR5372" s="96"/>
    </row>
    <row r="5373" spans="1:70" ht="30" hidden="1" customHeight="1" x14ac:dyDescent="0.35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 t="s">
        <v>108</v>
      </c>
      <c r="BM5373" s="98"/>
      <c r="BN5373" s="99"/>
      <c r="BO5373" s="123"/>
      <c r="BP5373" s="123"/>
      <c r="BQ5373" s="42"/>
      <c r="BR5373" s="96"/>
    </row>
    <row r="5374" spans="1:70" ht="30" hidden="1" customHeight="1" x14ac:dyDescent="0.35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 t="s">
        <v>108</v>
      </c>
      <c r="BM5374" s="98"/>
      <c r="BN5374" s="99"/>
      <c r="BO5374" s="123"/>
      <c r="BP5374" s="123"/>
      <c r="BQ5374" s="42"/>
      <c r="BR5374" s="96"/>
    </row>
    <row r="5375" spans="1:70" ht="30" hidden="1" customHeight="1" x14ac:dyDescent="0.35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 t="s">
        <v>108</v>
      </c>
      <c r="BM5375" s="98"/>
      <c r="BN5375" s="99"/>
      <c r="BO5375" s="123"/>
      <c r="BP5375" s="123"/>
      <c r="BQ5375" s="42"/>
      <c r="BR5375" s="96"/>
    </row>
    <row r="5376" spans="1:70" ht="30" hidden="1" customHeight="1" x14ac:dyDescent="0.35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 t="s">
        <v>108</v>
      </c>
      <c r="BM5376" s="98"/>
      <c r="BN5376" s="99"/>
      <c r="BO5376" s="123"/>
      <c r="BP5376" s="123"/>
      <c r="BQ5376" s="42"/>
      <c r="BR5376" s="96"/>
    </row>
    <row r="5377" spans="1:70" ht="30" hidden="1" customHeight="1" x14ac:dyDescent="0.35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 t="s">
        <v>108</v>
      </c>
      <c r="BM5377" s="98"/>
      <c r="BN5377" s="99"/>
      <c r="BO5377" s="123"/>
      <c r="BP5377" s="123"/>
      <c r="BQ5377" s="42"/>
      <c r="BR5377" s="96"/>
    </row>
    <row r="5378" spans="1:70" ht="30" hidden="1" customHeight="1" x14ac:dyDescent="0.35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 t="s">
        <v>108</v>
      </c>
      <c r="BM5378" s="98"/>
      <c r="BN5378" s="99"/>
      <c r="BO5378" s="123"/>
      <c r="BP5378" s="123"/>
      <c r="BQ5378" s="42"/>
      <c r="BR5378" s="96"/>
    </row>
    <row r="5379" spans="1:70" ht="30" hidden="1" customHeight="1" x14ac:dyDescent="0.35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 t="s">
        <v>108</v>
      </c>
      <c r="BM5379" s="98"/>
      <c r="BN5379" s="99"/>
      <c r="BO5379" s="123"/>
      <c r="BP5379" s="123"/>
      <c r="BQ5379" s="42"/>
      <c r="BR5379" s="96"/>
    </row>
    <row r="5380" spans="1:70" ht="30" hidden="1" customHeight="1" x14ac:dyDescent="0.35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 t="s">
        <v>108</v>
      </c>
      <c r="BM5380" s="98"/>
      <c r="BN5380" s="99"/>
      <c r="BO5380" s="123"/>
      <c r="BP5380" s="123"/>
      <c r="BQ5380" s="42"/>
      <c r="BR5380" s="96"/>
    </row>
    <row r="5381" spans="1:70" ht="30" hidden="1" customHeight="1" x14ac:dyDescent="0.35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 t="s">
        <v>108</v>
      </c>
      <c r="BM5381" s="98"/>
      <c r="BN5381" s="99"/>
      <c r="BO5381" s="123"/>
      <c r="BP5381" s="123"/>
      <c r="BQ5381" s="42"/>
      <c r="BR5381" s="96"/>
    </row>
    <row r="5382" spans="1:70" ht="30" hidden="1" customHeight="1" x14ac:dyDescent="0.35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 t="s">
        <v>108</v>
      </c>
      <c r="BM5382" s="98"/>
      <c r="BN5382" s="99"/>
      <c r="BO5382" s="123"/>
      <c r="BP5382" s="123"/>
      <c r="BQ5382" s="42"/>
      <c r="BR5382" s="96"/>
    </row>
    <row r="5383" spans="1:70" ht="30" hidden="1" customHeight="1" x14ac:dyDescent="0.35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 t="s">
        <v>108</v>
      </c>
      <c r="BM5383" s="98"/>
      <c r="BN5383" s="99"/>
      <c r="BO5383" s="123"/>
      <c r="BP5383" s="123"/>
      <c r="BQ5383" s="42"/>
      <c r="BR5383" s="96"/>
    </row>
    <row r="5384" spans="1:70" ht="30" hidden="1" customHeight="1" x14ac:dyDescent="0.35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 t="s">
        <v>108</v>
      </c>
      <c r="BM5384" s="98"/>
      <c r="BN5384" s="99"/>
      <c r="BO5384" s="123"/>
      <c r="BP5384" s="123"/>
      <c r="BQ5384" s="42"/>
      <c r="BR5384" s="96"/>
    </row>
    <row r="5385" spans="1:70" ht="30" hidden="1" customHeight="1" x14ac:dyDescent="0.35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 t="s">
        <v>108</v>
      </c>
      <c r="BM5385" s="98"/>
      <c r="BN5385" s="99"/>
      <c r="BO5385" s="123"/>
      <c r="BP5385" s="123"/>
      <c r="BQ5385" s="42"/>
      <c r="BR5385" s="96"/>
    </row>
    <row r="5386" spans="1:70" ht="30" hidden="1" customHeight="1" x14ac:dyDescent="0.35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 t="s">
        <v>108</v>
      </c>
      <c r="BM5386" s="98"/>
      <c r="BN5386" s="99"/>
      <c r="BO5386" s="123"/>
      <c r="BP5386" s="123"/>
      <c r="BQ5386" s="42"/>
      <c r="BR5386" s="96"/>
    </row>
    <row r="5387" spans="1:70" ht="30" hidden="1" customHeight="1" x14ac:dyDescent="0.35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 t="s">
        <v>108</v>
      </c>
      <c r="BM5387" s="98"/>
      <c r="BN5387" s="99"/>
      <c r="BO5387" s="123"/>
      <c r="BP5387" s="123"/>
      <c r="BQ5387" s="42"/>
      <c r="BR5387" s="96"/>
    </row>
    <row r="5388" spans="1:70" ht="30" hidden="1" customHeight="1" x14ac:dyDescent="0.35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 t="s">
        <v>108</v>
      </c>
      <c r="BM5388" s="98"/>
      <c r="BN5388" s="99"/>
      <c r="BO5388" s="123"/>
      <c r="BP5388" s="123"/>
      <c r="BQ5388" s="42"/>
      <c r="BR5388" s="96"/>
    </row>
    <row r="5389" spans="1:70" ht="30" hidden="1" customHeight="1" x14ac:dyDescent="0.35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 t="s">
        <v>108</v>
      </c>
      <c r="BM5389" s="98"/>
      <c r="BN5389" s="99"/>
      <c r="BO5389" s="123"/>
      <c r="BP5389" s="123"/>
      <c r="BQ5389" s="42"/>
      <c r="BR5389" s="96"/>
    </row>
    <row r="5390" spans="1:70" ht="30" hidden="1" customHeight="1" x14ac:dyDescent="0.35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 t="s">
        <v>108</v>
      </c>
      <c r="BM5390" s="98"/>
      <c r="BN5390" s="99"/>
      <c r="BO5390" s="123"/>
      <c r="BP5390" s="123"/>
      <c r="BQ5390" s="42"/>
      <c r="BR5390" s="96"/>
    </row>
    <row r="5391" spans="1:70" ht="30" hidden="1" customHeight="1" x14ac:dyDescent="0.35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 t="s">
        <v>108</v>
      </c>
      <c r="BM5391" s="98"/>
      <c r="BN5391" s="99"/>
      <c r="BO5391" s="123"/>
      <c r="BP5391" s="123"/>
      <c r="BQ5391" s="42"/>
      <c r="BR5391" s="96"/>
    </row>
    <row r="5392" spans="1:70" ht="30" hidden="1" customHeight="1" x14ac:dyDescent="0.35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 t="s">
        <v>108</v>
      </c>
      <c r="BM5392" s="98"/>
      <c r="BN5392" s="99"/>
      <c r="BO5392" s="123"/>
      <c r="BP5392" s="123"/>
      <c r="BQ5392" s="42"/>
      <c r="BR5392" s="96"/>
    </row>
    <row r="5393" spans="1:70" ht="30" hidden="1" customHeight="1" x14ac:dyDescent="0.35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 t="s">
        <v>108</v>
      </c>
      <c r="BM5393" s="98"/>
      <c r="BN5393" s="99"/>
      <c r="BO5393" s="123"/>
      <c r="BP5393" s="123"/>
      <c r="BQ5393" s="42"/>
      <c r="BR5393" s="96"/>
    </row>
    <row r="5394" spans="1:70" ht="30" hidden="1" customHeight="1" x14ac:dyDescent="0.35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 t="s">
        <v>108</v>
      </c>
      <c r="BM5394" s="98"/>
      <c r="BN5394" s="99"/>
      <c r="BO5394" s="123"/>
      <c r="BP5394" s="123"/>
      <c r="BQ5394" s="42"/>
      <c r="BR5394" s="96"/>
    </row>
    <row r="5395" spans="1:70" ht="30" hidden="1" customHeight="1" x14ac:dyDescent="0.35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 t="s">
        <v>108</v>
      </c>
      <c r="BM5395" s="98"/>
      <c r="BN5395" s="99"/>
      <c r="BO5395" s="123"/>
      <c r="BP5395" s="123"/>
      <c r="BQ5395" s="42"/>
      <c r="BR5395" s="96"/>
    </row>
    <row r="5396" spans="1:70" ht="30" hidden="1" customHeight="1" x14ac:dyDescent="0.35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 t="s">
        <v>108</v>
      </c>
      <c r="BM5396" s="98"/>
      <c r="BN5396" s="99"/>
      <c r="BO5396" s="123"/>
      <c r="BP5396" s="123"/>
      <c r="BQ5396" s="42"/>
      <c r="BR5396" s="96"/>
    </row>
    <row r="5397" spans="1:70" ht="30" hidden="1" customHeight="1" x14ac:dyDescent="0.35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 t="s">
        <v>108</v>
      </c>
      <c r="BM5397" s="98"/>
      <c r="BN5397" s="99"/>
      <c r="BO5397" s="123"/>
      <c r="BP5397" s="123"/>
      <c r="BQ5397" s="42"/>
      <c r="BR5397" s="96"/>
    </row>
    <row r="5398" spans="1:70" ht="30" hidden="1" customHeight="1" x14ac:dyDescent="0.35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 t="s">
        <v>108</v>
      </c>
      <c r="BM5398" s="98"/>
      <c r="BN5398" s="99"/>
      <c r="BO5398" s="123"/>
      <c r="BP5398" s="123"/>
      <c r="BQ5398" s="42"/>
      <c r="BR5398" s="96"/>
    </row>
    <row r="5399" spans="1:70" ht="30" hidden="1" customHeight="1" x14ac:dyDescent="0.35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 t="s">
        <v>108</v>
      </c>
      <c r="BM5399" s="98"/>
      <c r="BN5399" s="99"/>
      <c r="BO5399" s="123"/>
      <c r="BP5399" s="123"/>
      <c r="BQ5399" s="42"/>
      <c r="BR5399" s="96"/>
    </row>
    <row r="5400" spans="1:70" ht="30" hidden="1" customHeight="1" x14ac:dyDescent="0.35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 t="s">
        <v>108</v>
      </c>
      <c r="BM5400" s="98"/>
      <c r="BN5400" s="99"/>
      <c r="BO5400" s="123"/>
      <c r="BP5400" s="123"/>
      <c r="BQ5400" s="42"/>
      <c r="BR5400" s="96"/>
    </row>
    <row r="5401" spans="1:70" ht="30" hidden="1" customHeight="1" x14ac:dyDescent="0.35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 t="s">
        <v>108</v>
      </c>
      <c r="BM5401" s="98"/>
      <c r="BN5401" s="99"/>
      <c r="BO5401" s="123"/>
      <c r="BP5401" s="123"/>
      <c r="BQ5401" s="42"/>
      <c r="BR5401" s="96"/>
    </row>
    <row r="5402" spans="1:70" ht="30" hidden="1" customHeight="1" x14ac:dyDescent="0.35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 t="s">
        <v>108</v>
      </c>
      <c r="BM5402" s="98"/>
      <c r="BN5402" s="99"/>
      <c r="BO5402" s="123"/>
      <c r="BP5402" s="123"/>
      <c r="BQ5402" s="42"/>
      <c r="BR5402" s="96"/>
    </row>
    <row r="5403" spans="1:70" ht="30" hidden="1" customHeight="1" x14ac:dyDescent="0.35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 t="s">
        <v>108</v>
      </c>
      <c r="BM5403" s="98"/>
      <c r="BN5403" s="99"/>
      <c r="BO5403" s="123"/>
      <c r="BP5403" s="123"/>
      <c r="BQ5403" s="42"/>
      <c r="BR5403" s="96"/>
    </row>
    <row r="5404" spans="1:70" ht="30" hidden="1" customHeight="1" x14ac:dyDescent="0.35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 t="s">
        <v>108</v>
      </c>
      <c r="BM5404" s="98"/>
      <c r="BN5404" s="99"/>
      <c r="BO5404" s="123"/>
      <c r="BP5404" s="123"/>
      <c r="BQ5404" s="42"/>
      <c r="BR5404" s="96"/>
    </row>
    <row r="5405" spans="1:70" ht="30" hidden="1" customHeight="1" x14ac:dyDescent="0.35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 t="s">
        <v>108</v>
      </c>
      <c r="BM5405" s="98"/>
      <c r="BN5405" s="99"/>
      <c r="BO5405" s="123"/>
      <c r="BP5405" s="123"/>
      <c r="BQ5405" s="42"/>
      <c r="BR5405" s="96"/>
    </row>
    <row r="5406" spans="1:70" ht="30" hidden="1" customHeight="1" x14ac:dyDescent="0.35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 t="s">
        <v>108</v>
      </c>
      <c r="BM5406" s="98"/>
      <c r="BN5406" s="99"/>
      <c r="BO5406" s="123"/>
      <c r="BP5406" s="123"/>
      <c r="BQ5406" s="42"/>
      <c r="BR5406" s="96"/>
    </row>
    <row r="5407" spans="1:70" ht="30" hidden="1" customHeight="1" x14ac:dyDescent="0.35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 t="s">
        <v>108</v>
      </c>
      <c r="BM5407" s="98"/>
      <c r="BN5407" s="99"/>
      <c r="BO5407" s="123"/>
      <c r="BP5407" s="123"/>
      <c r="BQ5407" s="42"/>
      <c r="BR5407" s="96"/>
    </row>
    <row r="5408" spans="1:70" ht="30" hidden="1" customHeight="1" x14ac:dyDescent="0.35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 t="s">
        <v>108</v>
      </c>
      <c r="BM5408" s="98"/>
      <c r="BN5408" s="99"/>
      <c r="BO5408" s="123"/>
      <c r="BP5408" s="123"/>
      <c r="BQ5408" s="42"/>
      <c r="BR5408" s="96"/>
    </row>
    <row r="5409" spans="1:70" ht="30" hidden="1" customHeight="1" x14ac:dyDescent="0.35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 t="s">
        <v>108</v>
      </c>
      <c r="BM5409" s="98"/>
      <c r="BN5409" s="99"/>
      <c r="BO5409" s="123"/>
      <c r="BP5409" s="123"/>
      <c r="BQ5409" s="42"/>
      <c r="BR5409" s="96"/>
    </row>
    <row r="5410" spans="1:70" ht="30" hidden="1" customHeight="1" x14ac:dyDescent="0.35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 t="s">
        <v>108</v>
      </c>
      <c r="BM5410" s="98"/>
      <c r="BN5410" s="99"/>
      <c r="BO5410" s="123"/>
      <c r="BP5410" s="123"/>
      <c r="BQ5410" s="42"/>
      <c r="BR5410" s="96"/>
    </row>
    <row r="5411" spans="1:70" ht="30" hidden="1" customHeight="1" x14ac:dyDescent="0.35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 t="s">
        <v>108</v>
      </c>
      <c r="BM5411" s="98"/>
      <c r="BN5411" s="99"/>
      <c r="BO5411" s="123"/>
      <c r="BP5411" s="123"/>
      <c r="BQ5411" s="42"/>
      <c r="BR5411" s="96"/>
    </row>
    <row r="5412" spans="1:70" ht="30" hidden="1" customHeight="1" x14ac:dyDescent="0.35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 t="s">
        <v>108</v>
      </c>
      <c r="BM5412" s="98"/>
      <c r="BN5412" s="99"/>
      <c r="BO5412" s="123"/>
      <c r="BP5412" s="123"/>
      <c r="BQ5412" s="42"/>
      <c r="BR5412" s="96"/>
    </row>
    <row r="5413" spans="1:70" ht="30" hidden="1" customHeight="1" x14ac:dyDescent="0.35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 t="s">
        <v>108</v>
      </c>
      <c r="BM5413" s="98"/>
      <c r="BN5413" s="99"/>
      <c r="BO5413" s="123"/>
      <c r="BP5413" s="123"/>
      <c r="BQ5413" s="42"/>
      <c r="BR5413" s="96"/>
    </row>
    <row r="5414" spans="1:70" ht="30" hidden="1" customHeight="1" x14ac:dyDescent="0.35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 t="s">
        <v>108</v>
      </c>
      <c r="BM5414" s="98"/>
      <c r="BN5414" s="99"/>
      <c r="BO5414" s="123"/>
      <c r="BP5414" s="123"/>
      <c r="BQ5414" s="42"/>
      <c r="BR5414" s="96"/>
    </row>
    <row r="5415" spans="1:70" ht="30" hidden="1" customHeight="1" x14ac:dyDescent="0.35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 t="s">
        <v>108</v>
      </c>
      <c r="BM5415" s="98"/>
      <c r="BN5415" s="99"/>
      <c r="BO5415" s="123"/>
      <c r="BP5415" s="123"/>
      <c r="BQ5415" s="42"/>
      <c r="BR5415" s="96"/>
    </row>
    <row r="5416" spans="1:70" ht="30" hidden="1" customHeight="1" x14ac:dyDescent="0.35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 t="s">
        <v>108</v>
      </c>
      <c r="BM5416" s="98"/>
      <c r="BN5416" s="99"/>
      <c r="BO5416" s="123"/>
      <c r="BP5416" s="123"/>
      <c r="BQ5416" s="42"/>
      <c r="BR5416" s="96"/>
    </row>
    <row r="5417" spans="1:70" ht="30" hidden="1" customHeight="1" x14ac:dyDescent="0.35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 t="s">
        <v>108</v>
      </c>
      <c r="BM5417" s="98"/>
      <c r="BN5417" s="99"/>
      <c r="BO5417" s="123"/>
      <c r="BP5417" s="123"/>
      <c r="BQ5417" s="42"/>
      <c r="BR5417" s="96"/>
    </row>
    <row r="5418" spans="1:70" ht="30" hidden="1" customHeight="1" x14ac:dyDescent="0.35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 t="s">
        <v>108</v>
      </c>
      <c r="BM5418" s="98"/>
      <c r="BN5418" s="99"/>
      <c r="BO5418" s="123"/>
      <c r="BP5418" s="123"/>
      <c r="BQ5418" s="42"/>
      <c r="BR5418" s="96"/>
    </row>
    <row r="5419" spans="1:70" ht="30" hidden="1" customHeight="1" x14ac:dyDescent="0.35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 t="s">
        <v>108</v>
      </c>
      <c r="BM5419" s="98"/>
      <c r="BN5419" s="99"/>
      <c r="BO5419" s="123"/>
      <c r="BP5419" s="123"/>
      <c r="BQ5419" s="42"/>
      <c r="BR5419" s="96"/>
    </row>
    <row r="5420" spans="1:70" ht="30" hidden="1" customHeight="1" x14ac:dyDescent="0.35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 t="s">
        <v>108</v>
      </c>
      <c r="BM5420" s="98"/>
      <c r="BN5420" s="99"/>
      <c r="BO5420" s="123"/>
      <c r="BP5420" s="123"/>
      <c r="BQ5420" s="42"/>
      <c r="BR5420" s="96"/>
    </row>
    <row r="5421" spans="1:70" ht="30" hidden="1" customHeight="1" x14ac:dyDescent="0.35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 t="s">
        <v>108</v>
      </c>
      <c r="BM5421" s="98"/>
      <c r="BN5421" s="99"/>
      <c r="BO5421" s="123"/>
      <c r="BP5421" s="123"/>
      <c r="BQ5421" s="42"/>
      <c r="BR5421" s="96"/>
    </row>
    <row r="5422" spans="1:70" ht="30" hidden="1" customHeight="1" x14ac:dyDescent="0.35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 t="s">
        <v>108</v>
      </c>
      <c r="BM5422" s="98"/>
      <c r="BN5422" s="99"/>
      <c r="BO5422" s="123"/>
      <c r="BP5422" s="123"/>
      <c r="BQ5422" s="42"/>
      <c r="BR5422" s="96"/>
    </row>
    <row r="5423" spans="1:70" ht="30" hidden="1" customHeight="1" x14ac:dyDescent="0.35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 t="s">
        <v>108</v>
      </c>
      <c r="BM5423" s="98"/>
      <c r="BN5423" s="99"/>
      <c r="BO5423" s="123"/>
      <c r="BP5423" s="123"/>
      <c r="BQ5423" s="42"/>
      <c r="BR5423" s="96"/>
    </row>
    <row r="5424" spans="1:70" ht="30" hidden="1" customHeight="1" x14ac:dyDescent="0.35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 t="s">
        <v>108</v>
      </c>
      <c r="BM5424" s="98"/>
      <c r="BN5424" s="99"/>
      <c r="BO5424" s="123"/>
      <c r="BP5424" s="123"/>
      <c r="BQ5424" s="42"/>
      <c r="BR5424" s="96"/>
    </row>
    <row r="5425" spans="1:70" ht="30" hidden="1" customHeight="1" x14ac:dyDescent="0.35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 t="s">
        <v>108</v>
      </c>
      <c r="BM5425" s="98"/>
      <c r="BN5425" s="99"/>
      <c r="BO5425" s="123"/>
      <c r="BP5425" s="123"/>
      <c r="BQ5425" s="42"/>
      <c r="BR5425" s="96"/>
    </row>
    <row r="5426" spans="1:70" ht="30" hidden="1" customHeight="1" x14ac:dyDescent="0.35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 t="s">
        <v>108</v>
      </c>
      <c r="BM5426" s="98"/>
      <c r="BN5426" s="99"/>
      <c r="BO5426" s="123"/>
      <c r="BP5426" s="123"/>
      <c r="BQ5426" s="42"/>
      <c r="BR5426" s="96"/>
    </row>
    <row r="5427" spans="1:70" ht="30" hidden="1" customHeight="1" x14ac:dyDescent="0.35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 t="s">
        <v>108</v>
      </c>
      <c r="BM5427" s="98"/>
      <c r="BN5427" s="99"/>
      <c r="BO5427" s="123"/>
      <c r="BP5427" s="123"/>
      <c r="BQ5427" s="42"/>
      <c r="BR5427" s="96"/>
    </row>
    <row r="5428" spans="1:70" ht="30" hidden="1" customHeight="1" x14ac:dyDescent="0.35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 t="s">
        <v>108</v>
      </c>
      <c r="BM5428" s="98"/>
      <c r="BN5428" s="99"/>
      <c r="BO5428" s="123"/>
      <c r="BP5428" s="123"/>
      <c r="BQ5428" s="42"/>
      <c r="BR5428" s="96"/>
    </row>
    <row r="5429" spans="1:70" ht="30" hidden="1" customHeight="1" x14ac:dyDescent="0.35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 t="s">
        <v>108</v>
      </c>
      <c r="BM5429" s="98"/>
      <c r="BN5429" s="99"/>
      <c r="BO5429" s="123"/>
      <c r="BP5429" s="123"/>
      <c r="BQ5429" s="42"/>
      <c r="BR5429" s="96"/>
    </row>
    <row r="5430" spans="1:70" ht="30" hidden="1" customHeight="1" x14ac:dyDescent="0.35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 t="s">
        <v>108</v>
      </c>
      <c r="BM5430" s="98"/>
      <c r="BN5430" s="99"/>
      <c r="BO5430" s="123"/>
      <c r="BP5430" s="123"/>
      <c r="BQ5430" s="42"/>
      <c r="BR5430" s="96"/>
    </row>
    <row r="5431" spans="1:70" ht="30" hidden="1" customHeight="1" x14ac:dyDescent="0.35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 t="s">
        <v>108</v>
      </c>
      <c r="BM5431" s="98"/>
      <c r="BN5431" s="99"/>
      <c r="BO5431" s="123"/>
      <c r="BP5431" s="123"/>
      <c r="BQ5431" s="42"/>
      <c r="BR5431" s="96"/>
    </row>
    <row r="5432" spans="1:70" ht="30" hidden="1" customHeight="1" x14ac:dyDescent="0.35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 t="s">
        <v>108</v>
      </c>
      <c r="BM5432" s="98"/>
      <c r="BN5432" s="99"/>
      <c r="BO5432" s="123"/>
      <c r="BP5432" s="123"/>
      <c r="BQ5432" s="42"/>
      <c r="BR5432" s="96"/>
    </row>
    <row r="5433" spans="1:70" ht="30" hidden="1" customHeight="1" x14ac:dyDescent="0.35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 t="s">
        <v>108</v>
      </c>
      <c r="BM5433" s="98"/>
      <c r="BN5433" s="99"/>
      <c r="BO5433" s="123"/>
      <c r="BP5433" s="123"/>
      <c r="BQ5433" s="42"/>
      <c r="BR5433" s="96"/>
    </row>
    <row r="5434" spans="1:70" ht="30" hidden="1" customHeight="1" x14ac:dyDescent="0.35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 t="s">
        <v>108</v>
      </c>
      <c r="BM5434" s="98"/>
      <c r="BN5434" s="99"/>
      <c r="BO5434" s="123"/>
      <c r="BP5434" s="123"/>
      <c r="BQ5434" s="42"/>
      <c r="BR5434" s="96"/>
    </row>
    <row r="5435" spans="1:70" ht="30" hidden="1" customHeight="1" x14ac:dyDescent="0.35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 t="s">
        <v>108</v>
      </c>
      <c r="BM5435" s="98"/>
      <c r="BN5435" s="99"/>
      <c r="BO5435" s="123"/>
      <c r="BP5435" s="123"/>
      <c r="BQ5435" s="42"/>
      <c r="BR5435" s="96"/>
    </row>
    <row r="5436" spans="1:70" ht="30" hidden="1" customHeight="1" x14ac:dyDescent="0.35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 t="s">
        <v>108</v>
      </c>
      <c r="BM5436" s="98"/>
      <c r="BN5436" s="99"/>
      <c r="BO5436" s="123"/>
      <c r="BP5436" s="123"/>
      <c r="BQ5436" s="42"/>
      <c r="BR5436" s="96"/>
    </row>
    <row r="5437" spans="1:70" ht="30" hidden="1" customHeight="1" x14ac:dyDescent="0.35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 t="s">
        <v>108</v>
      </c>
      <c r="BM5437" s="98"/>
      <c r="BN5437" s="99"/>
      <c r="BO5437" s="123"/>
      <c r="BP5437" s="123"/>
      <c r="BQ5437" s="42"/>
      <c r="BR5437" s="96"/>
    </row>
    <row r="5438" spans="1:70" ht="30" hidden="1" customHeight="1" x14ac:dyDescent="0.35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 t="s">
        <v>108</v>
      </c>
      <c r="BM5438" s="98"/>
      <c r="BN5438" s="99"/>
      <c r="BO5438" s="123"/>
      <c r="BP5438" s="123"/>
      <c r="BQ5438" s="42"/>
      <c r="BR5438" s="96"/>
    </row>
    <row r="5439" spans="1:70" ht="30" hidden="1" customHeight="1" x14ac:dyDescent="0.35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 t="s">
        <v>108</v>
      </c>
      <c r="BM5439" s="98"/>
      <c r="BN5439" s="99"/>
      <c r="BO5439" s="123"/>
      <c r="BP5439" s="123"/>
      <c r="BQ5439" s="42"/>
      <c r="BR5439" s="96"/>
    </row>
    <row r="5440" spans="1:70" ht="30" hidden="1" customHeight="1" x14ac:dyDescent="0.35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 t="s">
        <v>108</v>
      </c>
      <c r="BM5440" s="98"/>
      <c r="BN5440" s="99"/>
      <c r="BO5440" s="123"/>
      <c r="BP5440" s="123"/>
      <c r="BQ5440" s="42"/>
      <c r="BR5440" s="96"/>
    </row>
    <row r="5441" spans="1:70" ht="30" hidden="1" customHeight="1" x14ac:dyDescent="0.35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 t="s">
        <v>108</v>
      </c>
      <c r="BM5441" s="98"/>
      <c r="BN5441" s="99"/>
      <c r="BO5441" s="123"/>
      <c r="BP5441" s="123"/>
      <c r="BQ5441" s="42"/>
      <c r="BR5441" s="96"/>
    </row>
    <row r="5442" spans="1:70" ht="30" hidden="1" customHeight="1" x14ac:dyDescent="0.35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 t="s">
        <v>108</v>
      </c>
      <c r="BM5442" s="98"/>
      <c r="BN5442" s="99"/>
      <c r="BO5442" s="123"/>
      <c r="BP5442" s="123"/>
      <c r="BQ5442" s="42"/>
      <c r="BR5442" s="96"/>
    </row>
    <row r="5443" spans="1:70" ht="30" hidden="1" customHeight="1" x14ac:dyDescent="0.35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 t="s">
        <v>108</v>
      </c>
      <c r="BM5443" s="98"/>
      <c r="BN5443" s="99"/>
      <c r="BO5443" s="123"/>
      <c r="BP5443" s="123"/>
      <c r="BQ5443" s="42"/>
      <c r="BR5443" s="96"/>
    </row>
    <row r="5444" spans="1:70" ht="30" hidden="1" customHeight="1" x14ac:dyDescent="0.35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 t="s">
        <v>108</v>
      </c>
      <c r="BM5444" s="98"/>
      <c r="BN5444" s="99"/>
      <c r="BO5444" s="123"/>
      <c r="BP5444" s="123"/>
      <c r="BQ5444" s="42"/>
      <c r="BR5444" s="96"/>
    </row>
    <row r="5445" spans="1:70" ht="30" hidden="1" customHeight="1" x14ac:dyDescent="0.35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 t="s">
        <v>108</v>
      </c>
      <c r="BM5445" s="98"/>
      <c r="BN5445" s="99"/>
      <c r="BO5445" s="123"/>
      <c r="BP5445" s="123"/>
      <c r="BQ5445" s="42"/>
      <c r="BR5445" s="96"/>
    </row>
    <row r="5446" spans="1:70" ht="30" hidden="1" customHeight="1" x14ac:dyDescent="0.35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 t="s">
        <v>108</v>
      </c>
      <c r="BM5446" s="98"/>
      <c r="BN5446" s="99"/>
      <c r="BO5446" s="123"/>
      <c r="BP5446" s="123"/>
      <c r="BQ5446" s="42"/>
      <c r="BR5446" s="96"/>
    </row>
    <row r="5447" spans="1:70" ht="30" hidden="1" customHeight="1" x14ac:dyDescent="0.35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 t="s">
        <v>108</v>
      </c>
      <c r="BM5447" s="98"/>
      <c r="BN5447" s="99"/>
      <c r="BO5447" s="123"/>
      <c r="BP5447" s="123"/>
      <c r="BQ5447" s="42"/>
      <c r="BR5447" s="96"/>
    </row>
    <row r="5448" spans="1:70" ht="30" hidden="1" customHeight="1" x14ac:dyDescent="0.35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 t="s">
        <v>108</v>
      </c>
      <c r="BM5448" s="98"/>
      <c r="BN5448" s="99"/>
      <c r="BO5448" s="123"/>
      <c r="BP5448" s="123"/>
      <c r="BQ5448" s="42"/>
      <c r="BR5448" s="96"/>
    </row>
    <row r="5449" spans="1:70" ht="30" hidden="1" customHeight="1" x14ac:dyDescent="0.35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 t="s">
        <v>108</v>
      </c>
      <c r="BM5449" s="98"/>
      <c r="BN5449" s="99"/>
      <c r="BO5449" s="123"/>
      <c r="BP5449" s="123"/>
      <c r="BQ5449" s="42"/>
      <c r="BR5449" s="96"/>
    </row>
    <row r="5450" spans="1:70" ht="30" hidden="1" customHeight="1" x14ac:dyDescent="0.35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 t="s">
        <v>108</v>
      </c>
      <c r="BM5450" s="98"/>
      <c r="BN5450" s="99"/>
      <c r="BO5450" s="123"/>
      <c r="BP5450" s="123"/>
      <c r="BQ5450" s="42"/>
      <c r="BR5450" s="96"/>
    </row>
    <row r="5451" spans="1:70" ht="30" hidden="1" customHeight="1" x14ac:dyDescent="0.35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 t="s">
        <v>108</v>
      </c>
      <c r="BM5451" s="98"/>
      <c r="BN5451" s="99"/>
      <c r="BO5451" s="123"/>
      <c r="BP5451" s="123"/>
      <c r="BQ5451" s="42"/>
      <c r="BR5451" s="96"/>
    </row>
    <row r="5452" spans="1:70" ht="30" hidden="1" customHeight="1" x14ac:dyDescent="0.35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 t="s">
        <v>108</v>
      </c>
      <c r="BM5452" s="98"/>
      <c r="BN5452" s="99"/>
      <c r="BO5452" s="123"/>
      <c r="BP5452" s="123"/>
      <c r="BQ5452" s="42"/>
      <c r="BR5452" s="96"/>
    </row>
    <row r="5453" spans="1:70" ht="30" hidden="1" customHeight="1" x14ac:dyDescent="0.35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 t="s">
        <v>108</v>
      </c>
      <c r="BM5453" s="98"/>
      <c r="BN5453" s="99"/>
      <c r="BO5453" s="123"/>
      <c r="BP5453" s="123"/>
      <c r="BQ5453" s="42"/>
      <c r="BR5453" s="96"/>
    </row>
    <row r="5454" spans="1:70" ht="30" hidden="1" customHeight="1" x14ac:dyDescent="0.35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 t="s">
        <v>108</v>
      </c>
      <c r="BM5454" s="98"/>
      <c r="BN5454" s="99"/>
      <c r="BO5454" s="123"/>
      <c r="BP5454" s="123"/>
      <c r="BQ5454" s="42"/>
      <c r="BR5454" s="96"/>
    </row>
    <row r="5455" spans="1:70" ht="30" hidden="1" customHeight="1" x14ac:dyDescent="0.35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 t="s">
        <v>108</v>
      </c>
      <c r="BM5455" s="98"/>
      <c r="BN5455" s="99"/>
      <c r="BO5455" s="123"/>
      <c r="BP5455" s="123"/>
      <c r="BQ5455" s="42"/>
      <c r="BR5455" s="96"/>
    </row>
    <row r="5456" spans="1:70" ht="30" hidden="1" customHeight="1" x14ac:dyDescent="0.35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 t="s">
        <v>108</v>
      </c>
      <c r="BM5456" s="98"/>
      <c r="BN5456" s="99"/>
      <c r="BO5456" s="123"/>
      <c r="BP5456" s="123"/>
      <c r="BQ5456" s="42"/>
      <c r="BR5456" s="96"/>
    </row>
    <row r="5457" spans="1:70" ht="30" hidden="1" customHeight="1" x14ac:dyDescent="0.35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 t="s">
        <v>108</v>
      </c>
      <c r="BM5457" s="98"/>
      <c r="BN5457" s="99"/>
      <c r="BO5457" s="123"/>
      <c r="BP5457" s="123"/>
      <c r="BQ5457" s="42"/>
      <c r="BR5457" s="96"/>
    </row>
    <row r="5458" spans="1:70" ht="30" hidden="1" customHeight="1" x14ac:dyDescent="0.35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 t="s">
        <v>108</v>
      </c>
      <c r="BM5458" s="98"/>
      <c r="BN5458" s="99"/>
      <c r="BO5458" s="123"/>
      <c r="BP5458" s="123"/>
      <c r="BQ5458" s="42"/>
      <c r="BR5458" s="96"/>
    </row>
    <row r="5459" spans="1:70" ht="30" hidden="1" customHeight="1" x14ac:dyDescent="0.35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 t="s">
        <v>108</v>
      </c>
      <c r="BM5459" s="98"/>
      <c r="BN5459" s="99"/>
      <c r="BO5459" s="123"/>
      <c r="BP5459" s="123"/>
      <c r="BQ5459" s="42"/>
      <c r="BR5459" s="96"/>
    </row>
    <row r="5460" spans="1:70" ht="30" hidden="1" customHeight="1" x14ac:dyDescent="0.35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 t="s">
        <v>108</v>
      </c>
      <c r="BM5460" s="98"/>
      <c r="BN5460" s="99"/>
      <c r="BO5460" s="123"/>
      <c r="BP5460" s="123"/>
      <c r="BQ5460" s="42"/>
      <c r="BR5460" s="96"/>
    </row>
    <row r="5461" spans="1:70" ht="30" hidden="1" customHeight="1" x14ac:dyDescent="0.35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 t="s">
        <v>108</v>
      </c>
      <c r="BM5461" s="98"/>
      <c r="BN5461" s="99"/>
      <c r="BO5461" s="123"/>
      <c r="BP5461" s="123"/>
      <c r="BQ5461" s="42"/>
      <c r="BR5461" s="96"/>
    </row>
    <row r="5462" spans="1:70" ht="30" hidden="1" customHeight="1" x14ac:dyDescent="0.35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 t="s">
        <v>108</v>
      </c>
      <c r="BM5462" s="98"/>
      <c r="BN5462" s="99"/>
      <c r="BO5462" s="123"/>
      <c r="BP5462" s="123"/>
      <c r="BQ5462" s="42"/>
      <c r="BR5462" s="96"/>
    </row>
    <row r="5463" spans="1:70" ht="30" hidden="1" customHeight="1" x14ac:dyDescent="0.35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 t="s">
        <v>108</v>
      </c>
      <c r="BM5463" s="98"/>
      <c r="BN5463" s="99"/>
      <c r="BO5463" s="123"/>
      <c r="BP5463" s="123"/>
      <c r="BQ5463" s="42"/>
      <c r="BR5463" s="96"/>
    </row>
    <row r="5464" spans="1:70" ht="30" hidden="1" customHeight="1" x14ac:dyDescent="0.35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 t="s">
        <v>108</v>
      </c>
      <c r="BM5464" s="98"/>
      <c r="BN5464" s="99"/>
      <c r="BO5464" s="123"/>
      <c r="BP5464" s="123"/>
      <c r="BQ5464" s="42"/>
      <c r="BR5464" s="96"/>
    </row>
    <row r="5465" spans="1:70" ht="30" hidden="1" customHeight="1" x14ac:dyDescent="0.35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 t="s">
        <v>108</v>
      </c>
      <c r="BM5465" s="98"/>
      <c r="BN5465" s="99"/>
      <c r="BO5465" s="123"/>
      <c r="BP5465" s="123"/>
      <c r="BQ5465" s="42"/>
      <c r="BR5465" s="96"/>
    </row>
    <row r="5466" spans="1:70" ht="30" hidden="1" customHeight="1" x14ac:dyDescent="0.35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 t="s">
        <v>108</v>
      </c>
      <c r="BM5466" s="98"/>
      <c r="BN5466" s="99"/>
      <c r="BO5466" s="123"/>
      <c r="BP5466" s="123"/>
      <c r="BQ5466" s="42"/>
      <c r="BR5466" s="96"/>
    </row>
    <row r="5467" spans="1:70" ht="30" hidden="1" customHeight="1" x14ac:dyDescent="0.35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 t="s">
        <v>108</v>
      </c>
      <c r="BM5467" s="98"/>
      <c r="BN5467" s="99"/>
      <c r="BO5467" s="123"/>
      <c r="BP5467" s="123"/>
      <c r="BQ5467" s="42"/>
      <c r="BR5467" s="96"/>
    </row>
    <row r="5468" spans="1:70" ht="30" hidden="1" customHeight="1" x14ac:dyDescent="0.35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 t="s">
        <v>108</v>
      </c>
      <c r="BM5468" s="98"/>
      <c r="BN5468" s="99"/>
      <c r="BO5468" s="123"/>
      <c r="BP5468" s="123"/>
      <c r="BQ5468" s="42"/>
      <c r="BR5468" s="96"/>
    </row>
    <row r="5469" spans="1:70" ht="30" hidden="1" customHeight="1" x14ac:dyDescent="0.35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 t="s">
        <v>108</v>
      </c>
      <c r="BM5469" s="98"/>
      <c r="BN5469" s="99"/>
      <c r="BO5469" s="123"/>
      <c r="BP5469" s="123"/>
      <c r="BQ5469" s="42"/>
      <c r="BR5469" s="96"/>
    </row>
    <row r="5470" spans="1:70" ht="30" hidden="1" customHeight="1" x14ac:dyDescent="0.35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 t="s">
        <v>108</v>
      </c>
      <c r="BM5470" s="98"/>
      <c r="BN5470" s="99"/>
      <c r="BO5470" s="123"/>
      <c r="BP5470" s="123"/>
      <c r="BQ5470" s="42"/>
      <c r="BR5470" s="96"/>
    </row>
    <row r="5471" spans="1:70" ht="30" hidden="1" customHeight="1" x14ac:dyDescent="0.35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 t="s">
        <v>108</v>
      </c>
      <c r="BM5471" s="98"/>
      <c r="BN5471" s="99"/>
      <c r="BO5471" s="123"/>
      <c r="BP5471" s="123"/>
      <c r="BQ5471" s="42"/>
      <c r="BR5471" s="96"/>
    </row>
    <row r="5472" spans="1:70" ht="30" hidden="1" customHeight="1" x14ac:dyDescent="0.35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 t="s">
        <v>108</v>
      </c>
      <c r="BM5472" s="98"/>
      <c r="BN5472" s="99"/>
      <c r="BO5472" s="123"/>
      <c r="BP5472" s="123"/>
      <c r="BQ5472" s="42"/>
      <c r="BR5472" s="96"/>
    </row>
    <row r="5473" spans="1:70" ht="30" hidden="1" customHeight="1" x14ac:dyDescent="0.35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 t="s">
        <v>108</v>
      </c>
      <c r="BM5473" s="98"/>
      <c r="BN5473" s="99"/>
      <c r="BO5473" s="123"/>
      <c r="BP5473" s="123"/>
      <c r="BQ5473" s="42"/>
      <c r="BR5473" s="96"/>
    </row>
    <row r="5474" spans="1:70" ht="30" hidden="1" customHeight="1" x14ac:dyDescent="0.35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 t="s">
        <v>108</v>
      </c>
      <c r="BM5474" s="98"/>
      <c r="BN5474" s="99"/>
      <c r="BO5474" s="123"/>
      <c r="BP5474" s="123"/>
      <c r="BQ5474" s="42"/>
      <c r="BR5474" s="96"/>
    </row>
    <row r="5475" spans="1:70" ht="30" hidden="1" customHeight="1" x14ac:dyDescent="0.35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 t="s">
        <v>108</v>
      </c>
      <c r="BM5475" s="98"/>
      <c r="BN5475" s="99"/>
      <c r="BO5475" s="123"/>
      <c r="BP5475" s="123"/>
      <c r="BQ5475" s="42"/>
      <c r="BR5475" s="96"/>
    </row>
    <row r="5476" spans="1:70" ht="30" hidden="1" customHeight="1" x14ac:dyDescent="0.35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 t="s">
        <v>108</v>
      </c>
      <c r="BM5476" s="98"/>
      <c r="BN5476" s="99"/>
      <c r="BO5476" s="123"/>
      <c r="BP5476" s="123"/>
      <c r="BQ5476" s="42"/>
      <c r="BR5476" s="96"/>
    </row>
    <row r="5477" spans="1:70" ht="30" hidden="1" customHeight="1" x14ac:dyDescent="0.35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 t="s">
        <v>108</v>
      </c>
      <c r="BM5477" s="98"/>
      <c r="BN5477" s="99"/>
      <c r="BO5477" s="123"/>
      <c r="BP5477" s="123"/>
      <c r="BQ5477" s="42"/>
      <c r="BR5477" s="96"/>
    </row>
    <row r="5478" spans="1:70" ht="30" hidden="1" customHeight="1" x14ac:dyDescent="0.35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 t="s">
        <v>108</v>
      </c>
      <c r="BM5478" s="98"/>
      <c r="BN5478" s="99"/>
      <c r="BO5478" s="123"/>
      <c r="BP5478" s="123"/>
      <c r="BQ5478" s="42"/>
      <c r="BR5478" s="96"/>
    </row>
    <row r="5479" spans="1:70" ht="30" hidden="1" customHeight="1" x14ac:dyDescent="0.35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 t="s">
        <v>108</v>
      </c>
      <c r="BM5479" s="98"/>
      <c r="BN5479" s="99"/>
      <c r="BO5479" s="123"/>
      <c r="BP5479" s="123"/>
      <c r="BQ5479" s="42"/>
      <c r="BR5479" s="96"/>
    </row>
    <row r="5480" spans="1:70" ht="30" hidden="1" customHeight="1" x14ac:dyDescent="0.35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 t="s">
        <v>108</v>
      </c>
      <c r="BM5480" s="98"/>
      <c r="BN5480" s="99"/>
      <c r="BO5480" s="123"/>
      <c r="BP5480" s="123"/>
      <c r="BQ5480" s="42"/>
      <c r="BR5480" s="96"/>
    </row>
    <row r="5481" spans="1:70" ht="30" hidden="1" customHeight="1" x14ac:dyDescent="0.35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 t="s">
        <v>108</v>
      </c>
      <c r="BM5481" s="98"/>
      <c r="BN5481" s="99"/>
      <c r="BO5481" s="123"/>
      <c r="BP5481" s="123"/>
      <c r="BQ5481" s="42"/>
      <c r="BR5481" s="96"/>
    </row>
    <row r="5482" spans="1:70" ht="30" hidden="1" customHeight="1" x14ac:dyDescent="0.35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 t="s">
        <v>108</v>
      </c>
      <c r="BM5482" s="98"/>
      <c r="BN5482" s="99"/>
      <c r="BO5482" s="123"/>
      <c r="BP5482" s="123"/>
      <c r="BQ5482" s="42"/>
      <c r="BR5482" s="96"/>
    </row>
    <row r="5483" spans="1:70" ht="30" hidden="1" customHeight="1" x14ac:dyDescent="0.35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 t="s">
        <v>108</v>
      </c>
      <c r="BM5483" s="98"/>
      <c r="BN5483" s="99"/>
      <c r="BO5483" s="123"/>
      <c r="BP5483" s="123"/>
      <c r="BQ5483" s="42"/>
      <c r="BR5483" s="96"/>
    </row>
    <row r="5484" spans="1:70" ht="30" hidden="1" customHeight="1" x14ac:dyDescent="0.35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 t="s">
        <v>108</v>
      </c>
      <c r="BM5484" s="98"/>
      <c r="BN5484" s="99"/>
      <c r="BO5484" s="123"/>
      <c r="BP5484" s="123"/>
      <c r="BQ5484" s="42"/>
      <c r="BR5484" s="96"/>
    </row>
    <row r="5485" spans="1:70" ht="30" hidden="1" customHeight="1" x14ac:dyDescent="0.35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 t="s">
        <v>108</v>
      </c>
      <c r="BM5485" s="98"/>
      <c r="BN5485" s="99"/>
      <c r="BO5485" s="123"/>
      <c r="BP5485" s="123"/>
      <c r="BQ5485" s="42"/>
      <c r="BR5485" s="96"/>
    </row>
    <row r="5486" spans="1:70" ht="30" hidden="1" customHeight="1" x14ac:dyDescent="0.35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 t="s">
        <v>108</v>
      </c>
      <c r="BM5486" s="98"/>
      <c r="BN5486" s="99"/>
      <c r="BO5486" s="123"/>
      <c r="BP5486" s="123"/>
      <c r="BQ5486" s="42"/>
      <c r="BR5486" s="96"/>
    </row>
    <row r="5487" spans="1:70" ht="30" hidden="1" customHeight="1" x14ac:dyDescent="0.35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 t="s">
        <v>108</v>
      </c>
      <c r="BM5487" s="98"/>
      <c r="BN5487" s="99"/>
      <c r="BO5487" s="123"/>
      <c r="BP5487" s="123"/>
      <c r="BQ5487" s="42"/>
      <c r="BR5487" s="96"/>
    </row>
    <row r="5488" spans="1:70" ht="30" hidden="1" customHeight="1" x14ac:dyDescent="0.35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 t="s">
        <v>108</v>
      </c>
      <c r="BM5488" s="98"/>
      <c r="BN5488" s="99"/>
      <c r="BO5488" s="123"/>
      <c r="BP5488" s="123"/>
      <c r="BQ5488" s="42"/>
      <c r="BR5488" s="96"/>
    </row>
    <row r="5489" spans="1:70" ht="30" hidden="1" customHeight="1" x14ac:dyDescent="0.35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 t="s">
        <v>108</v>
      </c>
      <c r="BM5489" s="98"/>
      <c r="BN5489" s="99"/>
      <c r="BO5489" s="123"/>
      <c r="BP5489" s="123"/>
      <c r="BQ5489" s="42"/>
      <c r="BR5489" s="96"/>
    </row>
    <row r="5490" spans="1:70" ht="30" hidden="1" customHeight="1" x14ac:dyDescent="0.35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 t="s">
        <v>108</v>
      </c>
      <c r="BM5490" s="98"/>
      <c r="BN5490" s="99"/>
      <c r="BO5490" s="123"/>
      <c r="BP5490" s="123"/>
      <c r="BQ5490" s="42"/>
      <c r="BR5490" s="96"/>
    </row>
    <row r="5491" spans="1:70" ht="30" hidden="1" customHeight="1" x14ac:dyDescent="0.35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 t="s">
        <v>108</v>
      </c>
      <c r="BM5491" s="98"/>
      <c r="BN5491" s="99"/>
      <c r="BO5491" s="123"/>
      <c r="BP5491" s="123"/>
      <c r="BQ5491" s="42"/>
      <c r="BR5491" s="96"/>
    </row>
    <row r="5492" spans="1:70" ht="30" hidden="1" customHeight="1" x14ac:dyDescent="0.35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 t="s">
        <v>108</v>
      </c>
      <c r="BM5492" s="98"/>
      <c r="BN5492" s="99"/>
      <c r="BO5492" s="123"/>
      <c r="BP5492" s="123"/>
      <c r="BQ5492" s="42"/>
      <c r="BR5492" s="96"/>
    </row>
    <row r="5493" spans="1:70" ht="30" hidden="1" customHeight="1" x14ac:dyDescent="0.35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 t="s">
        <v>108</v>
      </c>
      <c r="BM5493" s="98"/>
      <c r="BN5493" s="99"/>
      <c r="BO5493" s="123"/>
      <c r="BP5493" s="123"/>
      <c r="BQ5493" s="42"/>
      <c r="BR5493" s="96"/>
    </row>
    <row r="5494" spans="1:70" ht="30" hidden="1" customHeight="1" x14ac:dyDescent="0.35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 t="s">
        <v>108</v>
      </c>
      <c r="BM5494" s="98"/>
      <c r="BN5494" s="99"/>
      <c r="BO5494" s="123"/>
      <c r="BP5494" s="123"/>
      <c r="BQ5494" s="42"/>
      <c r="BR5494" s="96"/>
    </row>
    <row r="5495" spans="1:70" ht="30" hidden="1" customHeight="1" x14ac:dyDescent="0.35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 t="s">
        <v>108</v>
      </c>
      <c r="BM5495" s="98"/>
      <c r="BN5495" s="99"/>
      <c r="BO5495" s="123"/>
      <c r="BP5495" s="123"/>
      <c r="BQ5495" s="42"/>
      <c r="BR5495" s="96"/>
    </row>
    <row r="5496" spans="1:70" ht="30" hidden="1" customHeight="1" x14ac:dyDescent="0.35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 t="s">
        <v>108</v>
      </c>
      <c r="BM5496" s="98"/>
      <c r="BN5496" s="99"/>
      <c r="BO5496" s="123"/>
      <c r="BP5496" s="123"/>
      <c r="BQ5496" s="42"/>
      <c r="BR5496" s="96"/>
    </row>
    <row r="5497" spans="1:70" ht="30" hidden="1" customHeight="1" x14ac:dyDescent="0.35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 t="s">
        <v>108</v>
      </c>
      <c r="BM5497" s="98"/>
      <c r="BN5497" s="99"/>
      <c r="BO5497" s="123"/>
      <c r="BP5497" s="123"/>
      <c r="BQ5497" s="42"/>
      <c r="BR5497" s="96"/>
    </row>
    <row r="5498" spans="1:70" ht="30" hidden="1" customHeight="1" x14ac:dyDescent="0.35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 t="s">
        <v>108</v>
      </c>
      <c r="BM5498" s="98"/>
      <c r="BN5498" s="99"/>
      <c r="BO5498" s="123"/>
      <c r="BP5498" s="123"/>
      <c r="BQ5498" s="42"/>
      <c r="BR5498" s="96"/>
    </row>
    <row r="5499" spans="1:70" ht="30" hidden="1" customHeight="1" x14ac:dyDescent="0.35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 t="s">
        <v>108</v>
      </c>
      <c r="BM5499" s="98"/>
      <c r="BN5499" s="99"/>
      <c r="BO5499" s="123"/>
      <c r="BP5499" s="123"/>
      <c r="BQ5499" s="42"/>
      <c r="BR5499" s="96"/>
    </row>
    <row r="5500" spans="1:70" ht="30" hidden="1" customHeight="1" x14ac:dyDescent="0.35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 t="s">
        <v>108</v>
      </c>
      <c r="BM5500" s="98"/>
      <c r="BN5500" s="99"/>
      <c r="BO5500" s="123"/>
      <c r="BP5500" s="123"/>
      <c r="BQ5500" s="42"/>
      <c r="BR5500" s="96"/>
    </row>
    <row r="5501" spans="1:70" ht="30" hidden="1" customHeight="1" x14ac:dyDescent="0.35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 t="s">
        <v>108</v>
      </c>
      <c r="BM5501" s="98"/>
      <c r="BN5501" s="99"/>
      <c r="BO5501" s="123"/>
      <c r="BP5501" s="123"/>
      <c r="BQ5501" s="42"/>
      <c r="BR5501" s="96"/>
    </row>
    <row r="5502" spans="1:70" ht="30" hidden="1" customHeight="1" x14ac:dyDescent="0.35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 t="s">
        <v>108</v>
      </c>
      <c r="BM5502" s="98"/>
      <c r="BN5502" s="99"/>
      <c r="BO5502" s="123"/>
      <c r="BP5502" s="123"/>
      <c r="BQ5502" s="42"/>
      <c r="BR5502" s="96"/>
    </row>
    <row r="5503" spans="1:70" ht="30" hidden="1" customHeight="1" x14ac:dyDescent="0.35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 t="s">
        <v>108</v>
      </c>
      <c r="BM5503" s="98"/>
      <c r="BN5503" s="99"/>
      <c r="BO5503" s="123"/>
      <c r="BP5503" s="123"/>
      <c r="BQ5503" s="42"/>
      <c r="BR5503" s="96"/>
    </row>
    <row r="5504" spans="1:70" ht="30" hidden="1" customHeight="1" x14ac:dyDescent="0.35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 t="s">
        <v>108</v>
      </c>
      <c r="BM5504" s="98"/>
      <c r="BN5504" s="99"/>
      <c r="BO5504" s="123"/>
      <c r="BP5504" s="123"/>
      <c r="BQ5504" s="42"/>
      <c r="BR5504" s="96"/>
    </row>
    <row r="5505" spans="1:70" ht="30" hidden="1" customHeight="1" x14ac:dyDescent="0.35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 t="s">
        <v>108</v>
      </c>
      <c r="BM5505" s="98"/>
      <c r="BN5505" s="99"/>
      <c r="BO5505" s="123"/>
      <c r="BP5505" s="123"/>
      <c r="BQ5505" s="42"/>
      <c r="BR5505" s="96"/>
    </row>
    <row r="5506" spans="1:70" ht="30" hidden="1" customHeight="1" x14ac:dyDescent="0.35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 t="s">
        <v>108</v>
      </c>
      <c r="BM5506" s="98"/>
      <c r="BN5506" s="99"/>
      <c r="BO5506" s="123"/>
      <c r="BP5506" s="123"/>
      <c r="BQ5506" s="42"/>
      <c r="BR5506" s="96"/>
    </row>
    <row r="5507" spans="1:70" ht="30" hidden="1" customHeight="1" x14ac:dyDescent="0.35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 t="s">
        <v>108</v>
      </c>
      <c r="BM5507" s="98"/>
      <c r="BN5507" s="99"/>
      <c r="BO5507" s="123"/>
      <c r="BP5507" s="123"/>
      <c r="BQ5507" s="42"/>
      <c r="BR5507" s="96"/>
    </row>
    <row r="5508" spans="1:70" ht="30" hidden="1" customHeight="1" x14ac:dyDescent="0.35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 t="s">
        <v>108</v>
      </c>
      <c r="BM5508" s="98"/>
      <c r="BN5508" s="99"/>
      <c r="BO5508" s="123"/>
      <c r="BP5508" s="123"/>
      <c r="BQ5508" s="42"/>
      <c r="BR5508" s="96"/>
    </row>
    <row r="5509" spans="1:70" ht="30" hidden="1" customHeight="1" x14ac:dyDescent="0.35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 t="s">
        <v>108</v>
      </c>
      <c r="BM5509" s="98"/>
      <c r="BN5509" s="99"/>
      <c r="BO5509" s="123"/>
      <c r="BP5509" s="123"/>
      <c r="BQ5509" s="42"/>
      <c r="BR5509" s="96"/>
    </row>
    <row r="5510" spans="1:70" ht="30" hidden="1" customHeight="1" x14ac:dyDescent="0.35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 t="s">
        <v>108</v>
      </c>
      <c r="BM5510" s="98"/>
      <c r="BN5510" s="99"/>
      <c r="BO5510" s="123"/>
      <c r="BP5510" s="123"/>
      <c r="BQ5510" s="42"/>
      <c r="BR5510" s="96"/>
    </row>
    <row r="5511" spans="1:70" ht="30" hidden="1" customHeight="1" x14ac:dyDescent="0.35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 t="s">
        <v>108</v>
      </c>
      <c r="BM5511" s="98"/>
      <c r="BN5511" s="99"/>
      <c r="BO5511" s="123"/>
      <c r="BP5511" s="123"/>
      <c r="BQ5511" s="42"/>
      <c r="BR5511" s="96"/>
    </row>
    <row r="5512" spans="1:70" ht="30" hidden="1" customHeight="1" x14ac:dyDescent="0.35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 t="s">
        <v>108</v>
      </c>
      <c r="BM5512" s="98"/>
      <c r="BN5512" s="99"/>
      <c r="BO5512" s="123"/>
      <c r="BP5512" s="123"/>
      <c r="BQ5512" s="42"/>
      <c r="BR5512" s="96"/>
    </row>
    <row r="5513" spans="1:70" ht="30" hidden="1" customHeight="1" x14ac:dyDescent="0.35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 t="s">
        <v>108</v>
      </c>
      <c r="BM5513" s="98"/>
      <c r="BN5513" s="99"/>
      <c r="BO5513" s="123"/>
      <c r="BP5513" s="123"/>
      <c r="BQ5513" s="42"/>
      <c r="BR5513" s="96"/>
    </row>
    <row r="5514" spans="1:70" ht="30" hidden="1" customHeight="1" x14ac:dyDescent="0.35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 t="s">
        <v>108</v>
      </c>
      <c r="BM5514" s="98"/>
      <c r="BN5514" s="99"/>
      <c r="BO5514" s="123"/>
      <c r="BP5514" s="123"/>
      <c r="BQ5514" s="42"/>
      <c r="BR5514" s="96"/>
    </row>
    <row r="5515" spans="1:70" ht="30" hidden="1" customHeight="1" x14ac:dyDescent="0.35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 t="s">
        <v>108</v>
      </c>
      <c r="BM5515" s="98"/>
      <c r="BN5515" s="99"/>
      <c r="BO5515" s="123"/>
      <c r="BP5515" s="123"/>
      <c r="BQ5515" s="42"/>
      <c r="BR5515" s="96"/>
    </row>
    <row r="5516" spans="1:70" ht="30" hidden="1" customHeight="1" x14ac:dyDescent="0.35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 t="s">
        <v>108</v>
      </c>
      <c r="BM5516" s="98"/>
      <c r="BN5516" s="99"/>
      <c r="BO5516" s="123"/>
      <c r="BP5516" s="123"/>
      <c r="BQ5516" s="42"/>
      <c r="BR5516" s="96"/>
    </row>
    <row r="5517" spans="1:70" ht="30" hidden="1" customHeight="1" x14ac:dyDescent="0.35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 t="s">
        <v>108</v>
      </c>
      <c r="BM5517" s="98"/>
      <c r="BN5517" s="99"/>
      <c r="BO5517" s="123"/>
      <c r="BP5517" s="123"/>
      <c r="BQ5517" s="42"/>
      <c r="BR5517" s="96"/>
    </row>
    <row r="5518" spans="1:70" ht="30" hidden="1" customHeight="1" x14ac:dyDescent="0.35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 t="s">
        <v>108</v>
      </c>
      <c r="BM5518" s="98"/>
      <c r="BN5518" s="99"/>
      <c r="BO5518" s="123"/>
      <c r="BP5518" s="123"/>
      <c r="BQ5518" s="42"/>
      <c r="BR5518" s="96"/>
    </row>
    <row r="5519" spans="1:70" ht="30" hidden="1" customHeight="1" x14ac:dyDescent="0.35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 t="s">
        <v>108</v>
      </c>
      <c r="BM5519" s="98"/>
      <c r="BN5519" s="99"/>
      <c r="BO5519" s="123"/>
      <c r="BP5519" s="123"/>
      <c r="BQ5519" s="42"/>
      <c r="BR5519" s="96"/>
    </row>
    <row r="5520" spans="1:70" ht="30" hidden="1" customHeight="1" x14ac:dyDescent="0.35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 t="s">
        <v>108</v>
      </c>
      <c r="BM5520" s="98"/>
      <c r="BN5520" s="99"/>
      <c r="BO5520" s="123"/>
      <c r="BP5520" s="123"/>
      <c r="BQ5520" s="42"/>
      <c r="BR5520" s="96"/>
    </row>
    <row r="5521" spans="1:70" ht="30" hidden="1" customHeight="1" x14ac:dyDescent="0.35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 t="s">
        <v>108</v>
      </c>
      <c r="BM5521" s="98"/>
      <c r="BN5521" s="99"/>
      <c r="BO5521" s="123"/>
      <c r="BP5521" s="123"/>
      <c r="BQ5521" s="42"/>
      <c r="BR5521" s="96"/>
    </row>
    <row r="5522" spans="1:70" ht="30" hidden="1" customHeight="1" x14ac:dyDescent="0.35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 t="s">
        <v>108</v>
      </c>
      <c r="BM5522" s="98"/>
      <c r="BN5522" s="99"/>
      <c r="BO5522" s="123"/>
      <c r="BP5522" s="123"/>
      <c r="BQ5522" s="42"/>
      <c r="BR5522" s="96"/>
    </row>
    <row r="5523" spans="1:70" ht="30" hidden="1" customHeight="1" x14ac:dyDescent="0.35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 t="s">
        <v>108</v>
      </c>
      <c r="BM5523" s="98"/>
      <c r="BN5523" s="99"/>
      <c r="BO5523" s="123"/>
      <c r="BP5523" s="123"/>
      <c r="BQ5523" s="42"/>
      <c r="BR5523" s="96"/>
    </row>
    <row r="5524" spans="1:70" ht="30" hidden="1" customHeight="1" x14ac:dyDescent="0.35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 t="s">
        <v>108</v>
      </c>
      <c r="BM5524" s="98"/>
      <c r="BN5524" s="99"/>
      <c r="BO5524" s="123"/>
      <c r="BP5524" s="123"/>
      <c r="BQ5524" s="42"/>
      <c r="BR5524" s="96"/>
    </row>
    <row r="5525" spans="1:70" ht="30" hidden="1" customHeight="1" x14ac:dyDescent="0.35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 t="s">
        <v>108</v>
      </c>
      <c r="BM5525" s="98"/>
      <c r="BN5525" s="99"/>
      <c r="BO5525" s="123"/>
      <c r="BP5525" s="123"/>
      <c r="BQ5525" s="42"/>
      <c r="BR5525" s="96"/>
    </row>
    <row r="5526" spans="1:70" ht="30" hidden="1" customHeight="1" x14ac:dyDescent="0.35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 t="s">
        <v>108</v>
      </c>
      <c r="BM5526" s="98"/>
      <c r="BN5526" s="99"/>
      <c r="BO5526" s="123"/>
      <c r="BP5526" s="123"/>
      <c r="BQ5526" s="42"/>
      <c r="BR5526" s="96"/>
    </row>
    <row r="5527" spans="1:70" ht="30" hidden="1" customHeight="1" x14ac:dyDescent="0.35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 t="s">
        <v>108</v>
      </c>
      <c r="BM5527" s="98"/>
      <c r="BN5527" s="99"/>
      <c r="BO5527" s="123"/>
      <c r="BP5527" s="123"/>
      <c r="BQ5527" s="42"/>
      <c r="BR5527" s="96"/>
    </row>
    <row r="5528" spans="1:70" ht="30" hidden="1" customHeight="1" x14ac:dyDescent="0.35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 t="s">
        <v>108</v>
      </c>
      <c r="BM5528" s="98"/>
      <c r="BN5528" s="99"/>
      <c r="BO5528" s="123"/>
      <c r="BP5528" s="123"/>
      <c r="BQ5528" s="42"/>
      <c r="BR5528" s="96"/>
    </row>
    <row r="5529" spans="1:70" ht="30" hidden="1" customHeight="1" x14ac:dyDescent="0.35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 t="s">
        <v>108</v>
      </c>
      <c r="BM5529" s="98"/>
      <c r="BN5529" s="99"/>
      <c r="BO5529" s="123"/>
      <c r="BP5529" s="123"/>
      <c r="BQ5529" s="42"/>
      <c r="BR5529" s="96"/>
    </row>
    <row r="5530" spans="1:70" ht="30" hidden="1" customHeight="1" x14ac:dyDescent="0.35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 t="s">
        <v>108</v>
      </c>
      <c r="BM5530" s="98"/>
      <c r="BN5530" s="99"/>
      <c r="BO5530" s="123"/>
      <c r="BP5530" s="123"/>
      <c r="BQ5530" s="42"/>
      <c r="BR5530" s="96"/>
    </row>
    <row r="5531" spans="1:70" ht="30" hidden="1" customHeight="1" x14ac:dyDescent="0.35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 t="s">
        <v>108</v>
      </c>
      <c r="BM5531" s="98"/>
      <c r="BN5531" s="99"/>
      <c r="BO5531" s="123"/>
      <c r="BP5531" s="123"/>
      <c r="BQ5531" s="42"/>
      <c r="BR5531" s="96"/>
    </row>
    <row r="5532" spans="1:70" ht="30" hidden="1" customHeight="1" x14ac:dyDescent="0.35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 t="s">
        <v>108</v>
      </c>
      <c r="BM5532" s="98"/>
      <c r="BN5532" s="99"/>
      <c r="BO5532" s="123"/>
      <c r="BP5532" s="123"/>
      <c r="BQ5532" s="42"/>
      <c r="BR5532" s="96"/>
    </row>
    <row r="5533" spans="1:70" ht="30" hidden="1" customHeight="1" x14ac:dyDescent="0.35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 t="s">
        <v>108</v>
      </c>
      <c r="BM5533" s="98"/>
      <c r="BN5533" s="99"/>
      <c r="BO5533" s="123"/>
      <c r="BP5533" s="123"/>
      <c r="BQ5533" s="42"/>
      <c r="BR5533" s="96"/>
    </row>
    <row r="5534" spans="1:70" ht="30" hidden="1" customHeight="1" x14ac:dyDescent="0.35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 t="s">
        <v>108</v>
      </c>
      <c r="BM5534" s="98"/>
      <c r="BN5534" s="99"/>
      <c r="BO5534" s="123"/>
      <c r="BP5534" s="123"/>
      <c r="BQ5534" s="42"/>
      <c r="BR5534" s="96"/>
    </row>
    <row r="5535" spans="1:70" ht="30" hidden="1" customHeight="1" x14ac:dyDescent="0.35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 t="s">
        <v>108</v>
      </c>
      <c r="BM5535" s="98"/>
      <c r="BN5535" s="99"/>
      <c r="BO5535" s="123"/>
      <c r="BP5535" s="123"/>
      <c r="BQ5535" s="42"/>
      <c r="BR5535" s="96"/>
    </row>
    <row r="5536" spans="1:70" ht="30" hidden="1" customHeight="1" x14ac:dyDescent="0.35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 t="s">
        <v>108</v>
      </c>
      <c r="BM5536" s="98"/>
      <c r="BN5536" s="99"/>
      <c r="BO5536" s="123"/>
      <c r="BP5536" s="123"/>
      <c r="BQ5536" s="42"/>
      <c r="BR5536" s="96"/>
    </row>
    <row r="5537" spans="1:70" ht="30" hidden="1" customHeight="1" x14ac:dyDescent="0.35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 t="s">
        <v>108</v>
      </c>
      <c r="BM5537" s="98"/>
      <c r="BN5537" s="99"/>
      <c r="BO5537" s="123"/>
      <c r="BP5537" s="123"/>
      <c r="BQ5537" s="42"/>
      <c r="BR5537" s="96"/>
    </row>
    <row r="5538" spans="1:70" ht="30" hidden="1" customHeight="1" x14ac:dyDescent="0.35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 t="s">
        <v>108</v>
      </c>
      <c r="BM5538" s="98"/>
      <c r="BN5538" s="99"/>
      <c r="BO5538" s="123"/>
      <c r="BP5538" s="123"/>
      <c r="BQ5538" s="42"/>
      <c r="BR5538" s="96"/>
    </row>
    <row r="5539" spans="1:70" ht="30" hidden="1" customHeight="1" x14ac:dyDescent="0.35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 t="s">
        <v>108</v>
      </c>
      <c r="BM5539" s="98"/>
      <c r="BN5539" s="99"/>
      <c r="BO5539" s="123"/>
      <c r="BP5539" s="123"/>
      <c r="BQ5539" s="42"/>
      <c r="BR5539" s="96"/>
    </row>
    <row r="5540" spans="1:70" ht="30" hidden="1" customHeight="1" x14ac:dyDescent="0.35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 t="s">
        <v>108</v>
      </c>
      <c r="BM5540" s="98"/>
      <c r="BN5540" s="99"/>
      <c r="BO5540" s="123"/>
      <c r="BP5540" s="123"/>
      <c r="BQ5540" s="42"/>
      <c r="BR5540" s="96"/>
    </row>
    <row r="5541" spans="1:70" ht="30" hidden="1" customHeight="1" x14ac:dyDescent="0.35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 t="s">
        <v>108</v>
      </c>
      <c r="BM5541" s="98"/>
      <c r="BN5541" s="99"/>
      <c r="BO5541" s="123"/>
      <c r="BP5541" s="123"/>
      <c r="BQ5541" s="42"/>
      <c r="BR5541" s="96"/>
    </row>
    <row r="5542" spans="1:70" ht="30" hidden="1" customHeight="1" x14ac:dyDescent="0.35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 t="s">
        <v>108</v>
      </c>
      <c r="BM5542" s="98"/>
      <c r="BN5542" s="99"/>
      <c r="BO5542" s="123"/>
      <c r="BP5542" s="123"/>
      <c r="BQ5542" s="42"/>
      <c r="BR5542" s="96"/>
    </row>
    <row r="5543" spans="1:70" ht="30" hidden="1" customHeight="1" x14ac:dyDescent="0.35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 t="s">
        <v>108</v>
      </c>
      <c r="BM5543" s="98"/>
      <c r="BN5543" s="99"/>
      <c r="BO5543" s="123"/>
      <c r="BP5543" s="123"/>
      <c r="BQ5543" s="42"/>
      <c r="BR5543" s="96"/>
    </row>
    <row r="5544" spans="1:70" ht="30" hidden="1" customHeight="1" x14ac:dyDescent="0.35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 t="s">
        <v>108</v>
      </c>
      <c r="BM5544" s="98"/>
      <c r="BN5544" s="99"/>
      <c r="BO5544" s="123"/>
      <c r="BP5544" s="123"/>
      <c r="BQ5544" s="42"/>
      <c r="BR5544" s="96"/>
    </row>
    <row r="5545" spans="1:70" ht="30" hidden="1" customHeight="1" x14ac:dyDescent="0.35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 t="s">
        <v>108</v>
      </c>
      <c r="BM5545" s="98"/>
      <c r="BN5545" s="99"/>
      <c r="BO5545" s="123"/>
      <c r="BP5545" s="123"/>
      <c r="BQ5545" s="42"/>
      <c r="BR5545" s="96"/>
    </row>
    <row r="5546" spans="1:70" ht="30" hidden="1" customHeight="1" x14ac:dyDescent="0.35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 t="s">
        <v>108</v>
      </c>
      <c r="BM5546" s="98"/>
      <c r="BN5546" s="99"/>
      <c r="BO5546" s="123"/>
      <c r="BP5546" s="123"/>
      <c r="BQ5546" s="42"/>
      <c r="BR5546" s="96"/>
    </row>
    <row r="5547" spans="1:70" ht="30" hidden="1" customHeight="1" x14ac:dyDescent="0.35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 t="s">
        <v>108</v>
      </c>
      <c r="BM5547" s="98"/>
      <c r="BN5547" s="99"/>
      <c r="BO5547" s="123"/>
      <c r="BP5547" s="123"/>
      <c r="BQ5547" s="42"/>
      <c r="BR5547" s="96"/>
    </row>
    <row r="5548" spans="1:70" ht="30" hidden="1" customHeight="1" x14ac:dyDescent="0.35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 t="s">
        <v>108</v>
      </c>
      <c r="BM5548" s="98"/>
      <c r="BN5548" s="99"/>
      <c r="BO5548" s="123"/>
      <c r="BP5548" s="123"/>
      <c r="BQ5548" s="42"/>
      <c r="BR5548" s="96"/>
    </row>
    <row r="5549" spans="1:70" ht="30" hidden="1" customHeight="1" x14ac:dyDescent="0.35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 t="s">
        <v>108</v>
      </c>
      <c r="BM5549" s="98"/>
      <c r="BN5549" s="99"/>
      <c r="BO5549" s="123"/>
      <c r="BP5549" s="123"/>
      <c r="BQ5549" s="42"/>
      <c r="BR5549" s="96"/>
    </row>
    <row r="5550" spans="1:70" ht="30" hidden="1" customHeight="1" x14ac:dyDescent="0.35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 t="s">
        <v>108</v>
      </c>
      <c r="BM5550" s="98"/>
      <c r="BN5550" s="99"/>
      <c r="BO5550" s="123"/>
      <c r="BP5550" s="123"/>
      <c r="BQ5550" s="42"/>
      <c r="BR5550" s="96"/>
    </row>
    <row r="5551" spans="1:70" ht="30" hidden="1" customHeight="1" x14ac:dyDescent="0.35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 t="s">
        <v>108</v>
      </c>
      <c r="BM5551" s="98"/>
      <c r="BN5551" s="99"/>
      <c r="BO5551" s="123"/>
      <c r="BP5551" s="123"/>
      <c r="BQ5551" s="42"/>
      <c r="BR5551" s="96"/>
    </row>
    <row r="5552" spans="1:70" ht="30" hidden="1" customHeight="1" x14ac:dyDescent="0.35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 t="s">
        <v>108</v>
      </c>
      <c r="BM5552" s="98"/>
      <c r="BN5552" s="99"/>
      <c r="BO5552" s="123"/>
      <c r="BP5552" s="123"/>
      <c r="BQ5552" s="42"/>
      <c r="BR5552" s="96"/>
    </row>
    <row r="5553" spans="1:70" ht="30" hidden="1" customHeight="1" x14ac:dyDescent="0.35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 t="s">
        <v>108</v>
      </c>
      <c r="BM5553" s="98"/>
      <c r="BN5553" s="99"/>
      <c r="BO5553" s="123"/>
      <c r="BP5553" s="123"/>
      <c r="BQ5553" s="42"/>
      <c r="BR5553" s="96"/>
    </row>
    <row r="5554" spans="1:70" ht="30" hidden="1" customHeight="1" x14ac:dyDescent="0.35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 t="s">
        <v>108</v>
      </c>
      <c r="BM5554" s="98"/>
      <c r="BN5554" s="99"/>
      <c r="BO5554" s="123"/>
      <c r="BP5554" s="123"/>
      <c r="BQ5554" s="42"/>
      <c r="BR5554" s="96"/>
    </row>
    <row r="5555" spans="1:70" ht="30" hidden="1" customHeight="1" x14ac:dyDescent="0.35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 t="s">
        <v>108</v>
      </c>
      <c r="BM5555" s="98"/>
      <c r="BN5555" s="99"/>
      <c r="BO5555" s="123"/>
      <c r="BP5555" s="123"/>
      <c r="BQ5555" s="42"/>
      <c r="BR5555" s="96"/>
    </row>
    <row r="5556" spans="1:70" ht="30" hidden="1" customHeight="1" x14ac:dyDescent="0.35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 t="s">
        <v>108</v>
      </c>
      <c r="BM5556" s="98"/>
      <c r="BN5556" s="99"/>
      <c r="BO5556" s="123"/>
      <c r="BP5556" s="123"/>
      <c r="BQ5556" s="42"/>
      <c r="BR5556" s="96"/>
    </row>
    <row r="5557" spans="1:70" ht="30" hidden="1" customHeight="1" x14ac:dyDescent="0.35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 t="s">
        <v>108</v>
      </c>
      <c r="BM5557" s="98"/>
      <c r="BN5557" s="99"/>
      <c r="BO5557" s="123"/>
      <c r="BP5557" s="123"/>
      <c r="BQ5557" s="42"/>
      <c r="BR5557" s="96"/>
    </row>
    <row r="5558" spans="1:70" ht="30" hidden="1" customHeight="1" x14ac:dyDescent="0.35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 t="s">
        <v>108</v>
      </c>
      <c r="BM5558" s="98"/>
      <c r="BN5558" s="99"/>
      <c r="BO5558" s="123"/>
      <c r="BP5558" s="123"/>
      <c r="BQ5558" s="42"/>
      <c r="BR5558" s="96"/>
    </row>
    <row r="5559" spans="1:70" ht="30" hidden="1" customHeight="1" x14ac:dyDescent="0.35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 t="s">
        <v>108</v>
      </c>
      <c r="BM5559" s="98"/>
      <c r="BN5559" s="99"/>
      <c r="BO5559" s="123"/>
      <c r="BP5559" s="123"/>
      <c r="BQ5559" s="42"/>
      <c r="BR5559" s="96"/>
    </row>
    <row r="5560" spans="1:70" ht="30" hidden="1" customHeight="1" x14ac:dyDescent="0.35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 t="s">
        <v>108</v>
      </c>
      <c r="BM5560" s="98"/>
      <c r="BN5560" s="99"/>
      <c r="BO5560" s="123"/>
      <c r="BP5560" s="123"/>
      <c r="BQ5560" s="42"/>
      <c r="BR5560" s="96"/>
    </row>
    <row r="5561" spans="1:70" ht="30" hidden="1" customHeight="1" x14ac:dyDescent="0.35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 t="s">
        <v>108</v>
      </c>
      <c r="BM5561" s="98"/>
      <c r="BN5561" s="99"/>
      <c r="BO5561" s="123"/>
      <c r="BP5561" s="123"/>
      <c r="BQ5561" s="42"/>
      <c r="BR5561" s="96"/>
    </row>
    <row r="5562" spans="1:70" ht="30" hidden="1" customHeight="1" x14ac:dyDescent="0.35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 t="s">
        <v>108</v>
      </c>
      <c r="BM5562" s="98"/>
      <c r="BN5562" s="99"/>
      <c r="BO5562" s="123"/>
      <c r="BP5562" s="123"/>
      <c r="BQ5562" s="42"/>
      <c r="BR5562" s="96"/>
    </row>
    <row r="5563" spans="1:70" ht="30" hidden="1" customHeight="1" x14ac:dyDescent="0.35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 t="s">
        <v>108</v>
      </c>
      <c r="BM5563" s="98"/>
      <c r="BN5563" s="99"/>
      <c r="BO5563" s="123"/>
      <c r="BP5563" s="123"/>
      <c r="BQ5563" s="42"/>
      <c r="BR5563" s="96"/>
    </row>
    <row r="5564" spans="1:70" ht="30" hidden="1" customHeight="1" x14ac:dyDescent="0.35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 t="s">
        <v>108</v>
      </c>
      <c r="BM5564" s="98"/>
      <c r="BN5564" s="99"/>
      <c r="BO5564" s="123"/>
      <c r="BP5564" s="123"/>
      <c r="BQ5564" s="42"/>
      <c r="BR5564" s="96"/>
    </row>
    <row r="5565" spans="1:70" ht="30" hidden="1" customHeight="1" x14ac:dyDescent="0.35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 t="s">
        <v>108</v>
      </c>
      <c r="BM5565" s="98"/>
      <c r="BN5565" s="99"/>
      <c r="BO5565" s="123"/>
      <c r="BP5565" s="123"/>
      <c r="BQ5565" s="42"/>
      <c r="BR5565" s="96"/>
    </row>
    <row r="5566" spans="1:70" ht="30" hidden="1" customHeight="1" x14ac:dyDescent="0.35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 t="s">
        <v>108</v>
      </c>
      <c r="BM5566" s="98"/>
      <c r="BN5566" s="99"/>
      <c r="BO5566" s="123"/>
      <c r="BP5566" s="123"/>
      <c r="BQ5566" s="42"/>
      <c r="BR5566" s="96"/>
    </row>
    <row r="5567" spans="1:70" ht="30" hidden="1" customHeight="1" x14ac:dyDescent="0.35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 t="s">
        <v>108</v>
      </c>
      <c r="BM5567" s="98"/>
      <c r="BN5567" s="99"/>
      <c r="BO5567" s="123"/>
      <c r="BP5567" s="123"/>
      <c r="BQ5567" s="42"/>
      <c r="BR5567" s="96"/>
    </row>
    <row r="5568" spans="1:70" ht="30" hidden="1" customHeight="1" x14ac:dyDescent="0.35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 t="s">
        <v>108</v>
      </c>
      <c r="BM5568" s="98"/>
      <c r="BN5568" s="99"/>
      <c r="BO5568" s="123"/>
      <c r="BP5568" s="123"/>
      <c r="BQ5568" s="42"/>
      <c r="BR5568" s="96"/>
    </row>
    <row r="5569" spans="1:70" ht="30" hidden="1" customHeight="1" x14ac:dyDescent="0.35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 t="s">
        <v>108</v>
      </c>
      <c r="BM5569" s="98"/>
      <c r="BN5569" s="99"/>
      <c r="BO5569" s="123"/>
      <c r="BP5569" s="123"/>
      <c r="BQ5569" s="42"/>
      <c r="BR5569" s="96"/>
    </row>
    <row r="5570" spans="1:70" ht="30" hidden="1" customHeight="1" x14ac:dyDescent="0.35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 t="s">
        <v>108</v>
      </c>
      <c r="BM5570" s="98"/>
      <c r="BN5570" s="99"/>
      <c r="BO5570" s="123"/>
      <c r="BP5570" s="123"/>
      <c r="BQ5570" s="42"/>
      <c r="BR5570" s="96"/>
    </row>
    <row r="5571" spans="1:70" ht="30" hidden="1" customHeight="1" x14ac:dyDescent="0.35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 t="s">
        <v>108</v>
      </c>
      <c r="BM5571" s="98"/>
      <c r="BN5571" s="99"/>
      <c r="BO5571" s="123"/>
      <c r="BP5571" s="123"/>
      <c r="BQ5571" s="42"/>
      <c r="BR5571" s="96"/>
    </row>
    <row r="5572" spans="1:70" ht="30" hidden="1" customHeight="1" x14ac:dyDescent="0.35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 t="s">
        <v>108</v>
      </c>
      <c r="BM5572" s="98"/>
      <c r="BN5572" s="99"/>
      <c r="BO5572" s="123"/>
      <c r="BP5572" s="123"/>
      <c r="BQ5572" s="42"/>
      <c r="BR5572" s="96"/>
    </row>
    <row r="5573" spans="1:70" ht="30" hidden="1" customHeight="1" x14ac:dyDescent="0.35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 t="s">
        <v>108</v>
      </c>
      <c r="BM5573" s="98"/>
      <c r="BN5573" s="99"/>
      <c r="BO5573" s="123"/>
      <c r="BP5573" s="123"/>
      <c r="BQ5573" s="42"/>
      <c r="BR5573" s="96"/>
    </row>
    <row r="5574" spans="1:70" ht="30" hidden="1" customHeight="1" x14ac:dyDescent="0.35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 t="s">
        <v>108</v>
      </c>
      <c r="BM5574" s="98"/>
      <c r="BN5574" s="99"/>
      <c r="BO5574" s="123"/>
      <c r="BP5574" s="123"/>
      <c r="BQ5574" s="42"/>
      <c r="BR5574" s="96"/>
    </row>
    <row r="5575" spans="1:70" ht="30" hidden="1" customHeight="1" x14ac:dyDescent="0.35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 t="s">
        <v>108</v>
      </c>
      <c r="BM5575" s="98"/>
      <c r="BN5575" s="99"/>
      <c r="BO5575" s="123"/>
      <c r="BP5575" s="123"/>
      <c r="BQ5575" s="42"/>
      <c r="BR5575" s="96"/>
    </row>
    <row r="5576" spans="1:70" ht="30" hidden="1" customHeight="1" x14ac:dyDescent="0.35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 t="s">
        <v>108</v>
      </c>
      <c r="BM5576" s="98"/>
      <c r="BN5576" s="99"/>
      <c r="BO5576" s="123"/>
      <c r="BP5576" s="123"/>
      <c r="BQ5576" s="42"/>
      <c r="BR5576" s="96"/>
    </row>
    <row r="5577" spans="1:70" ht="30" hidden="1" customHeight="1" x14ac:dyDescent="0.35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 t="s">
        <v>108</v>
      </c>
      <c r="BM5577" s="98"/>
      <c r="BN5577" s="99"/>
      <c r="BO5577" s="123"/>
      <c r="BP5577" s="123"/>
      <c r="BQ5577" s="42"/>
      <c r="BR5577" s="96"/>
    </row>
    <row r="5578" spans="1:70" ht="30" hidden="1" customHeight="1" x14ac:dyDescent="0.35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 t="s">
        <v>108</v>
      </c>
      <c r="BM5578" s="98"/>
      <c r="BN5578" s="99"/>
      <c r="BO5578" s="123"/>
      <c r="BP5578" s="123"/>
      <c r="BQ5578" s="42"/>
      <c r="BR5578" s="96"/>
    </row>
    <row r="5579" spans="1:70" ht="30" hidden="1" customHeight="1" x14ac:dyDescent="0.35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 t="s">
        <v>108</v>
      </c>
      <c r="BM5579" s="98"/>
      <c r="BN5579" s="99"/>
      <c r="BO5579" s="123"/>
      <c r="BP5579" s="123"/>
      <c r="BQ5579" s="42"/>
      <c r="BR5579" s="96"/>
    </row>
    <row r="5580" spans="1:70" ht="30" hidden="1" customHeight="1" x14ac:dyDescent="0.35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 t="s">
        <v>108</v>
      </c>
      <c r="BM5580" s="98"/>
      <c r="BN5580" s="99"/>
      <c r="BO5580" s="123"/>
      <c r="BP5580" s="123"/>
      <c r="BQ5580" s="42"/>
      <c r="BR5580" s="96"/>
    </row>
    <row r="5581" spans="1:70" ht="30" hidden="1" customHeight="1" x14ac:dyDescent="0.35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 t="s">
        <v>108</v>
      </c>
      <c r="BM5581" s="98"/>
      <c r="BN5581" s="99"/>
      <c r="BO5581" s="123"/>
      <c r="BP5581" s="123"/>
      <c r="BQ5581" s="42"/>
      <c r="BR5581" s="96"/>
    </row>
    <row r="5582" spans="1:70" ht="30" hidden="1" customHeight="1" x14ac:dyDescent="0.35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 t="s">
        <v>108</v>
      </c>
      <c r="BM5582" s="98"/>
      <c r="BN5582" s="99"/>
      <c r="BO5582" s="123"/>
      <c r="BP5582" s="123"/>
      <c r="BQ5582" s="42"/>
      <c r="BR5582" s="96"/>
    </row>
    <row r="5583" spans="1:70" ht="30" hidden="1" customHeight="1" x14ac:dyDescent="0.35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 t="s">
        <v>108</v>
      </c>
      <c r="BM5583" s="98"/>
      <c r="BN5583" s="99"/>
      <c r="BO5583" s="123"/>
      <c r="BP5583" s="123"/>
      <c r="BQ5583" s="42"/>
      <c r="BR5583" s="96"/>
    </row>
    <row r="5584" spans="1:70" ht="30" hidden="1" customHeight="1" x14ac:dyDescent="0.35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 t="s">
        <v>108</v>
      </c>
      <c r="BM5584" s="98"/>
      <c r="BN5584" s="99"/>
      <c r="BO5584" s="123"/>
      <c r="BP5584" s="123"/>
      <c r="BQ5584" s="42"/>
      <c r="BR5584" s="96"/>
    </row>
    <row r="5585" spans="1:70" ht="30" hidden="1" customHeight="1" x14ac:dyDescent="0.35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 t="s">
        <v>108</v>
      </c>
      <c r="BM5585" s="98"/>
      <c r="BN5585" s="99"/>
      <c r="BO5585" s="123"/>
      <c r="BP5585" s="123"/>
      <c r="BQ5585" s="42"/>
      <c r="BR5585" s="96"/>
    </row>
    <row r="5586" spans="1:70" ht="30" hidden="1" customHeight="1" x14ac:dyDescent="0.35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 t="s">
        <v>108</v>
      </c>
      <c r="BM5586" s="98"/>
      <c r="BN5586" s="99"/>
      <c r="BO5586" s="123"/>
      <c r="BP5586" s="123"/>
      <c r="BQ5586" s="42"/>
      <c r="BR5586" s="96"/>
    </row>
    <row r="5587" spans="1:70" ht="30" hidden="1" customHeight="1" x14ac:dyDescent="0.35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 t="s">
        <v>108</v>
      </c>
      <c r="BM5587" s="98"/>
      <c r="BN5587" s="99"/>
      <c r="BO5587" s="123"/>
      <c r="BP5587" s="123"/>
      <c r="BQ5587" s="42"/>
      <c r="BR5587" s="96"/>
    </row>
    <row r="5588" spans="1:70" ht="30" hidden="1" customHeight="1" x14ac:dyDescent="0.35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 t="s">
        <v>108</v>
      </c>
      <c r="BM5588" s="98"/>
      <c r="BN5588" s="99"/>
      <c r="BO5588" s="123"/>
      <c r="BP5588" s="123"/>
      <c r="BQ5588" s="42"/>
      <c r="BR5588" s="96"/>
    </row>
    <row r="5589" spans="1:70" ht="30" hidden="1" customHeight="1" x14ac:dyDescent="0.35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 t="s">
        <v>108</v>
      </c>
      <c r="BM5589" s="98"/>
      <c r="BN5589" s="99"/>
      <c r="BO5589" s="123"/>
      <c r="BP5589" s="123"/>
      <c r="BQ5589" s="42"/>
      <c r="BR5589" s="96"/>
    </row>
    <row r="5590" spans="1:70" ht="30" hidden="1" customHeight="1" x14ac:dyDescent="0.35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 t="s">
        <v>108</v>
      </c>
      <c r="BM5590" s="98"/>
      <c r="BN5590" s="99"/>
      <c r="BO5590" s="123"/>
      <c r="BP5590" s="123"/>
      <c r="BQ5590" s="42"/>
      <c r="BR5590" s="96"/>
    </row>
    <row r="5591" spans="1:70" ht="30" hidden="1" customHeight="1" x14ac:dyDescent="0.35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 t="s">
        <v>108</v>
      </c>
      <c r="BM5591" s="98"/>
      <c r="BN5591" s="99"/>
      <c r="BO5591" s="123"/>
      <c r="BP5591" s="123"/>
      <c r="BQ5591" s="42"/>
      <c r="BR5591" s="96"/>
    </row>
    <row r="5592" spans="1:70" ht="30" hidden="1" customHeight="1" x14ac:dyDescent="0.35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 t="s">
        <v>108</v>
      </c>
      <c r="BM5592" s="98"/>
      <c r="BN5592" s="99"/>
      <c r="BO5592" s="123"/>
      <c r="BP5592" s="123"/>
      <c r="BQ5592" s="42"/>
      <c r="BR5592" s="96"/>
    </row>
    <row r="5593" spans="1:70" ht="30" hidden="1" customHeight="1" x14ac:dyDescent="0.35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 t="s">
        <v>108</v>
      </c>
      <c r="BM5593" s="98"/>
      <c r="BN5593" s="99"/>
      <c r="BO5593" s="123"/>
      <c r="BP5593" s="123"/>
      <c r="BQ5593" s="42"/>
      <c r="BR5593" s="96"/>
    </row>
    <row r="5594" spans="1:70" ht="30" hidden="1" customHeight="1" x14ac:dyDescent="0.35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 t="s">
        <v>108</v>
      </c>
      <c r="BM5594" s="98"/>
      <c r="BN5594" s="99"/>
      <c r="BO5594" s="123"/>
      <c r="BP5594" s="123"/>
      <c r="BQ5594" s="42"/>
      <c r="BR5594" s="96"/>
    </row>
    <row r="5595" spans="1:70" ht="30" hidden="1" customHeight="1" x14ac:dyDescent="0.35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 t="s">
        <v>108</v>
      </c>
      <c r="BM5595" s="98"/>
      <c r="BN5595" s="99"/>
      <c r="BO5595" s="123"/>
      <c r="BP5595" s="123"/>
      <c r="BQ5595" s="42"/>
      <c r="BR5595" s="96"/>
    </row>
    <row r="5596" spans="1:70" ht="30" hidden="1" customHeight="1" x14ac:dyDescent="0.35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 t="s">
        <v>108</v>
      </c>
      <c r="BM5596" s="98"/>
      <c r="BN5596" s="99"/>
      <c r="BO5596" s="123"/>
      <c r="BP5596" s="123"/>
      <c r="BQ5596" s="42"/>
      <c r="BR5596" s="96"/>
    </row>
    <row r="5597" spans="1:70" ht="30" hidden="1" customHeight="1" x14ac:dyDescent="0.35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 t="s">
        <v>108</v>
      </c>
      <c r="BM5597" s="98"/>
      <c r="BN5597" s="99"/>
      <c r="BO5597" s="123"/>
      <c r="BP5597" s="123"/>
      <c r="BQ5597" s="42"/>
      <c r="BR5597" s="96"/>
    </row>
    <row r="5598" spans="1:70" ht="30" hidden="1" customHeight="1" x14ac:dyDescent="0.35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 t="s">
        <v>108</v>
      </c>
      <c r="BM5598" s="98"/>
      <c r="BN5598" s="99"/>
      <c r="BO5598" s="123"/>
      <c r="BP5598" s="123"/>
      <c r="BQ5598" s="42"/>
      <c r="BR5598" s="96"/>
    </row>
    <row r="5599" spans="1:70" ht="30" hidden="1" customHeight="1" x14ac:dyDescent="0.35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 t="s">
        <v>108</v>
      </c>
      <c r="BM5599" s="98"/>
      <c r="BN5599" s="99"/>
      <c r="BO5599" s="123"/>
      <c r="BP5599" s="123"/>
      <c r="BQ5599" s="42"/>
      <c r="BR5599" s="96"/>
    </row>
    <row r="5600" spans="1:70" ht="30" hidden="1" customHeight="1" x14ac:dyDescent="0.35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 t="s">
        <v>108</v>
      </c>
      <c r="BM5600" s="98"/>
      <c r="BN5600" s="99"/>
      <c r="BO5600" s="123"/>
      <c r="BP5600" s="123"/>
      <c r="BQ5600" s="42"/>
      <c r="BR5600" s="96"/>
    </row>
    <row r="5601" spans="1:70" ht="30" hidden="1" customHeight="1" x14ac:dyDescent="0.35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 t="s">
        <v>108</v>
      </c>
      <c r="BM5601" s="98"/>
      <c r="BN5601" s="99"/>
      <c r="BO5601" s="123"/>
      <c r="BP5601" s="123"/>
      <c r="BQ5601" s="42"/>
      <c r="BR5601" s="96"/>
    </row>
    <row r="5602" spans="1:70" ht="30" hidden="1" customHeight="1" x14ac:dyDescent="0.35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 t="s">
        <v>108</v>
      </c>
      <c r="BM5602" s="98"/>
      <c r="BN5602" s="99"/>
      <c r="BO5602" s="123"/>
      <c r="BP5602" s="123"/>
      <c r="BQ5602" s="42"/>
      <c r="BR5602" s="96"/>
    </row>
    <row r="5603" spans="1:70" ht="30" hidden="1" customHeight="1" x14ac:dyDescent="0.35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 t="s">
        <v>108</v>
      </c>
      <c r="BM5603" s="98"/>
      <c r="BN5603" s="99"/>
      <c r="BO5603" s="123"/>
      <c r="BP5603" s="123"/>
      <c r="BQ5603" s="42"/>
      <c r="BR5603" s="96"/>
    </row>
    <row r="5604" spans="1:70" ht="30" hidden="1" customHeight="1" x14ac:dyDescent="0.35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 t="s">
        <v>108</v>
      </c>
      <c r="BM5604" s="98"/>
      <c r="BN5604" s="99"/>
      <c r="BO5604" s="123"/>
      <c r="BP5604" s="123"/>
      <c r="BQ5604" s="42"/>
      <c r="BR5604" s="96"/>
    </row>
    <row r="5605" spans="1:70" ht="30" hidden="1" customHeight="1" x14ac:dyDescent="0.35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 t="s">
        <v>108</v>
      </c>
      <c r="BM5605" s="98"/>
      <c r="BN5605" s="99"/>
      <c r="BO5605" s="123"/>
      <c r="BP5605" s="123"/>
      <c r="BQ5605" s="42"/>
      <c r="BR5605" s="96"/>
    </row>
    <row r="5606" spans="1:70" ht="30" hidden="1" customHeight="1" x14ac:dyDescent="0.35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 t="s">
        <v>108</v>
      </c>
      <c r="BM5606" s="98"/>
      <c r="BN5606" s="99"/>
      <c r="BO5606" s="123"/>
      <c r="BP5606" s="123"/>
      <c r="BQ5606" s="42"/>
      <c r="BR5606" s="96"/>
    </row>
    <row r="5607" spans="1:70" ht="30" hidden="1" customHeight="1" x14ac:dyDescent="0.35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 t="s">
        <v>108</v>
      </c>
      <c r="BM5607" s="98"/>
      <c r="BN5607" s="99"/>
      <c r="BO5607" s="123"/>
      <c r="BP5607" s="123"/>
      <c r="BQ5607" s="42"/>
      <c r="BR5607" s="96"/>
    </row>
    <row r="5608" spans="1:70" ht="30" hidden="1" customHeight="1" x14ac:dyDescent="0.35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 t="s">
        <v>108</v>
      </c>
      <c r="BM5608" s="98"/>
      <c r="BN5608" s="99"/>
      <c r="BO5608" s="123"/>
      <c r="BP5608" s="123"/>
      <c r="BQ5608" s="42"/>
      <c r="BR5608" s="96"/>
    </row>
    <row r="5609" spans="1:70" ht="30" hidden="1" customHeight="1" x14ac:dyDescent="0.35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 t="s">
        <v>108</v>
      </c>
      <c r="BM5609" s="98"/>
      <c r="BN5609" s="99"/>
      <c r="BO5609" s="123"/>
      <c r="BP5609" s="123"/>
      <c r="BQ5609" s="42"/>
      <c r="BR5609" s="96"/>
    </row>
    <row r="5610" spans="1:70" ht="30" hidden="1" customHeight="1" x14ac:dyDescent="0.35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 t="s">
        <v>108</v>
      </c>
      <c r="BM5610" s="98"/>
      <c r="BN5610" s="99"/>
      <c r="BO5610" s="123"/>
      <c r="BP5610" s="123"/>
      <c r="BQ5610" s="42"/>
      <c r="BR5610" s="96"/>
    </row>
    <row r="5611" spans="1:70" ht="30" hidden="1" customHeight="1" x14ac:dyDescent="0.35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 t="s">
        <v>108</v>
      </c>
      <c r="BM5611" s="98"/>
      <c r="BN5611" s="99"/>
      <c r="BO5611" s="123"/>
      <c r="BP5611" s="123"/>
      <c r="BQ5611" s="42"/>
      <c r="BR5611" s="96"/>
    </row>
    <row r="5612" spans="1:70" ht="30" hidden="1" customHeight="1" x14ac:dyDescent="0.35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 t="s">
        <v>108</v>
      </c>
      <c r="BM5612" s="98"/>
      <c r="BN5612" s="99"/>
      <c r="BO5612" s="123"/>
      <c r="BP5612" s="123"/>
      <c r="BQ5612" s="42"/>
      <c r="BR5612" s="96"/>
    </row>
    <row r="5613" spans="1:70" ht="30" hidden="1" customHeight="1" x14ac:dyDescent="0.35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 t="s">
        <v>108</v>
      </c>
      <c r="BM5613" s="98"/>
      <c r="BN5613" s="99"/>
      <c r="BO5613" s="123"/>
      <c r="BP5613" s="123"/>
      <c r="BQ5613" s="42"/>
      <c r="BR5613" s="96"/>
    </row>
    <row r="5614" spans="1:70" ht="30" hidden="1" customHeight="1" x14ac:dyDescent="0.35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 t="s">
        <v>108</v>
      </c>
      <c r="BM5614" s="98"/>
      <c r="BN5614" s="99"/>
      <c r="BO5614" s="123"/>
      <c r="BP5614" s="123"/>
      <c r="BQ5614" s="42"/>
      <c r="BR5614" s="96"/>
    </row>
    <row r="5615" spans="1:70" ht="30" hidden="1" customHeight="1" x14ac:dyDescent="0.35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 t="s">
        <v>108</v>
      </c>
      <c r="BM5615" s="98"/>
      <c r="BN5615" s="99"/>
      <c r="BO5615" s="123"/>
      <c r="BP5615" s="123"/>
      <c r="BQ5615" s="42"/>
      <c r="BR5615" s="96"/>
    </row>
    <row r="5616" spans="1:70" ht="30" hidden="1" customHeight="1" x14ac:dyDescent="0.35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 t="s">
        <v>108</v>
      </c>
      <c r="BM5616" s="98"/>
      <c r="BN5616" s="99"/>
      <c r="BO5616" s="123"/>
      <c r="BP5616" s="123"/>
      <c r="BQ5616" s="42"/>
      <c r="BR5616" s="96"/>
    </row>
    <row r="5617" spans="1:70" ht="30" hidden="1" customHeight="1" x14ac:dyDescent="0.35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 t="s">
        <v>108</v>
      </c>
      <c r="BM5617" s="98"/>
      <c r="BN5617" s="99"/>
      <c r="BO5617" s="123"/>
      <c r="BP5617" s="123"/>
      <c r="BQ5617" s="42"/>
      <c r="BR5617" s="96"/>
    </row>
    <row r="5618" spans="1:70" ht="30" hidden="1" customHeight="1" x14ac:dyDescent="0.35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 t="s">
        <v>108</v>
      </c>
      <c r="BM5618" s="98"/>
      <c r="BN5618" s="99"/>
      <c r="BO5618" s="123"/>
      <c r="BP5618" s="123"/>
      <c r="BQ5618" s="42"/>
      <c r="BR5618" s="96"/>
    </row>
    <row r="5619" spans="1:70" ht="30" hidden="1" customHeight="1" x14ac:dyDescent="0.35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 t="s">
        <v>108</v>
      </c>
      <c r="BM5619" s="98"/>
      <c r="BN5619" s="99"/>
      <c r="BO5619" s="123"/>
      <c r="BP5619" s="123"/>
      <c r="BQ5619" s="42"/>
      <c r="BR5619" s="96"/>
    </row>
    <row r="5620" spans="1:70" ht="30" hidden="1" customHeight="1" x14ac:dyDescent="0.35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 t="s">
        <v>108</v>
      </c>
      <c r="BM5620" s="98"/>
      <c r="BN5620" s="99"/>
      <c r="BO5620" s="123"/>
      <c r="BP5620" s="123"/>
      <c r="BQ5620" s="42"/>
      <c r="BR5620" s="96"/>
    </row>
    <row r="5621" spans="1:70" ht="30" hidden="1" customHeight="1" x14ac:dyDescent="0.35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 t="s">
        <v>108</v>
      </c>
      <c r="BM5621" s="98"/>
      <c r="BN5621" s="99"/>
      <c r="BO5621" s="123"/>
      <c r="BP5621" s="123"/>
      <c r="BQ5621" s="42"/>
      <c r="BR5621" s="96"/>
    </row>
    <row r="5622" spans="1:70" ht="30" hidden="1" customHeight="1" x14ac:dyDescent="0.35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 t="s">
        <v>108</v>
      </c>
      <c r="BM5622" s="98"/>
      <c r="BN5622" s="99"/>
      <c r="BO5622" s="123"/>
      <c r="BP5622" s="123"/>
      <c r="BQ5622" s="42"/>
      <c r="BR5622" s="96"/>
    </row>
    <row r="5623" spans="1:70" ht="30" hidden="1" customHeight="1" x14ac:dyDescent="0.35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 t="s">
        <v>108</v>
      </c>
      <c r="BM5623" s="98"/>
      <c r="BN5623" s="99"/>
      <c r="BO5623" s="123"/>
      <c r="BP5623" s="123"/>
      <c r="BQ5623" s="42"/>
      <c r="BR5623" s="96"/>
    </row>
    <row r="5624" spans="1:70" ht="30" hidden="1" customHeight="1" x14ac:dyDescent="0.35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 t="s">
        <v>108</v>
      </c>
      <c r="BM5624" s="98"/>
      <c r="BN5624" s="99"/>
      <c r="BO5624" s="123"/>
      <c r="BP5624" s="123"/>
      <c r="BQ5624" s="42"/>
      <c r="BR5624" s="96"/>
    </row>
    <row r="5625" spans="1:70" ht="30" hidden="1" customHeight="1" x14ac:dyDescent="0.35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 t="s">
        <v>108</v>
      </c>
      <c r="BM5625" s="98"/>
      <c r="BN5625" s="99"/>
      <c r="BO5625" s="123"/>
      <c r="BP5625" s="123"/>
      <c r="BQ5625" s="42"/>
      <c r="BR5625" s="96"/>
    </row>
    <row r="5626" spans="1:70" ht="30" hidden="1" customHeight="1" x14ac:dyDescent="0.35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 t="s">
        <v>108</v>
      </c>
      <c r="BM5626" s="98"/>
      <c r="BN5626" s="99"/>
      <c r="BO5626" s="123"/>
      <c r="BP5626" s="123"/>
      <c r="BQ5626" s="42"/>
      <c r="BR5626" s="96"/>
    </row>
    <row r="5627" spans="1:70" ht="30" hidden="1" customHeight="1" x14ac:dyDescent="0.35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 t="s">
        <v>108</v>
      </c>
      <c r="BM5627" s="98"/>
      <c r="BN5627" s="99"/>
      <c r="BO5627" s="123"/>
      <c r="BP5627" s="123"/>
      <c r="BQ5627" s="42"/>
      <c r="BR5627" s="96"/>
    </row>
    <row r="5628" spans="1:70" ht="30" hidden="1" customHeight="1" x14ac:dyDescent="0.35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 t="s">
        <v>108</v>
      </c>
      <c r="BM5628" s="98"/>
      <c r="BN5628" s="99"/>
      <c r="BO5628" s="123"/>
      <c r="BP5628" s="123"/>
      <c r="BQ5628" s="42"/>
      <c r="BR5628" s="96"/>
    </row>
    <row r="5629" spans="1:70" ht="30" hidden="1" customHeight="1" x14ac:dyDescent="0.35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 t="s">
        <v>108</v>
      </c>
      <c r="BM5629" s="98"/>
      <c r="BN5629" s="99"/>
      <c r="BO5629" s="123"/>
      <c r="BP5629" s="123"/>
      <c r="BQ5629" s="42"/>
      <c r="BR5629" s="96"/>
    </row>
    <row r="5630" spans="1:70" ht="30" hidden="1" customHeight="1" x14ac:dyDescent="0.35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 t="s">
        <v>108</v>
      </c>
      <c r="BM5630" s="98"/>
      <c r="BN5630" s="99"/>
      <c r="BO5630" s="123"/>
      <c r="BP5630" s="123"/>
      <c r="BQ5630" s="42"/>
      <c r="BR5630" s="96"/>
    </row>
    <row r="5631" spans="1:70" ht="30" hidden="1" customHeight="1" x14ac:dyDescent="0.35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 t="s">
        <v>108</v>
      </c>
      <c r="BM5631" s="98"/>
      <c r="BN5631" s="99"/>
      <c r="BO5631" s="123"/>
      <c r="BP5631" s="123"/>
      <c r="BQ5631" s="42"/>
      <c r="BR5631" s="96"/>
    </row>
    <row r="5632" spans="1:70" ht="30" hidden="1" customHeight="1" x14ac:dyDescent="0.35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 t="s">
        <v>108</v>
      </c>
      <c r="BM5632" s="98"/>
      <c r="BN5632" s="99"/>
      <c r="BO5632" s="123"/>
      <c r="BP5632" s="123"/>
      <c r="BQ5632" s="42"/>
      <c r="BR5632" s="96"/>
    </row>
    <row r="5633" spans="1:70" ht="30" hidden="1" customHeight="1" x14ac:dyDescent="0.35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 t="s">
        <v>108</v>
      </c>
      <c r="BM5633" s="98"/>
      <c r="BN5633" s="99"/>
      <c r="BO5633" s="123"/>
      <c r="BP5633" s="123"/>
      <c r="BQ5633" s="42"/>
      <c r="BR5633" s="96"/>
    </row>
    <row r="5634" spans="1:70" ht="30" hidden="1" customHeight="1" x14ac:dyDescent="0.35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 t="s">
        <v>108</v>
      </c>
      <c r="BM5634" s="98"/>
      <c r="BN5634" s="99"/>
      <c r="BO5634" s="123"/>
      <c r="BP5634" s="123"/>
      <c r="BQ5634" s="42"/>
      <c r="BR5634" s="96"/>
    </row>
    <row r="5635" spans="1:70" ht="30" hidden="1" customHeight="1" x14ac:dyDescent="0.35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 t="s">
        <v>108</v>
      </c>
      <c r="BM5635" s="98"/>
      <c r="BN5635" s="99"/>
      <c r="BO5635" s="123"/>
      <c r="BP5635" s="123"/>
      <c r="BQ5635" s="42"/>
      <c r="BR5635" s="96"/>
    </row>
    <row r="5636" spans="1:70" ht="30" hidden="1" customHeight="1" x14ac:dyDescent="0.35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 t="s">
        <v>108</v>
      </c>
      <c r="BM5636" s="98"/>
      <c r="BN5636" s="99"/>
      <c r="BO5636" s="123"/>
      <c r="BP5636" s="123"/>
      <c r="BQ5636" s="42"/>
      <c r="BR5636" s="96"/>
    </row>
    <row r="5637" spans="1:70" ht="30" hidden="1" customHeight="1" x14ac:dyDescent="0.35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 t="s">
        <v>108</v>
      </c>
      <c r="BM5637" s="98"/>
      <c r="BN5637" s="99"/>
      <c r="BO5637" s="123"/>
      <c r="BP5637" s="123"/>
      <c r="BQ5637" s="42"/>
      <c r="BR5637" s="96"/>
    </row>
    <row r="5638" spans="1:70" ht="30" hidden="1" customHeight="1" x14ac:dyDescent="0.35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 t="s">
        <v>108</v>
      </c>
      <c r="BM5638" s="98"/>
      <c r="BN5638" s="99"/>
      <c r="BO5638" s="123"/>
      <c r="BP5638" s="123"/>
      <c r="BQ5638" s="42"/>
      <c r="BR5638" s="96"/>
    </row>
    <row r="5639" spans="1:70" ht="30" hidden="1" customHeight="1" x14ac:dyDescent="0.35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 t="s">
        <v>108</v>
      </c>
      <c r="BM5639" s="98"/>
      <c r="BN5639" s="99"/>
      <c r="BO5639" s="123"/>
      <c r="BP5639" s="123"/>
      <c r="BQ5639" s="42"/>
      <c r="BR5639" s="96"/>
    </row>
    <row r="5640" spans="1:70" ht="30" hidden="1" customHeight="1" x14ac:dyDescent="0.35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 t="s">
        <v>108</v>
      </c>
      <c r="BM5640" s="98"/>
      <c r="BN5640" s="99"/>
      <c r="BO5640" s="123"/>
      <c r="BP5640" s="123"/>
      <c r="BQ5640" s="42"/>
      <c r="BR5640" s="96"/>
    </row>
    <row r="5641" spans="1:70" ht="30" hidden="1" customHeight="1" x14ac:dyDescent="0.35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 t="s">
        <v>108</v>
      </c>
      <c r="BM5641" s="98"/>
      <c r="BN5641" s="99"/>
      <c r="BO5641" s="123"/>
      <c r="BP5641" s="123"/>
      <c r="BQ5641" s="42"/>
      <c r="BR5641" s="96"/>
    </row>
    <row r="5642" spans="1:70" ht="30" hidden="1" customHeight="1" x14ac:dyDescent="0.35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 t="s">
        <v>108</v>
      </c>
      <c r="BM5642" s="98"/>
      <c r="BN5642" s="99"/>
      <c r="BO5642" s="123"/>
      <c r="BP5642" s="123"/>
      <c r="BQ5642" s="42"/>
      <c r="BR5642" s="96"/>
    </row>
    <row r="5643" spans="1:70" ht="30" hidden="1" customHeight="1" x14ac:dyDescent="0.35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 t="s">
        <v>108</v>
      </c>
      <c r="BM5643" s="98"/>
      <c r="BN5643" s="99"/>
      <c r="BO5643" s="123"/>
      <c r="BP5643" s="123"/>
      <c r="BQ5643" s="42"/>
      <c r="BR5643" s="96"/>
    </row>
    <row r="5644" spans="1:70" ht="30" hidden="1" customHeight="1" x14ac:dyDescent="0.35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 t="s">
        <v>108</v>
      </c>
      <c r="BM5644" s="98"/>
      <c r="BN5644" s="99"/>
      <c r="BO5644" s="123"/>
      <c r="BP5644" s="123"/>
      <c r="BQ5644" s="42"/>
      <c r="BR5644" s="96"/>
    </row>
    <row r="5645" spans="1:70" ht="30" hidden="1" customHeight="1" x14ac:dyDescent="0.35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 t="s">
        <v>108</v>
      </c>
      <c r="BM5645" s="98"/>
      <c r="BN5645" s="99"/>
      <c r="BO5645" s="123"/>
      <c r="BP5645" s="123"/>
      <c r="BQ5645" s="42"/>
      <c r="BR5645" s="96"/>
    </row>
    <row r="5646" spans="1:70" ht="30" hidden="1" customHeight="1" x14ac:dyDescent="0.35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 t="s">
        <v>108</v>
      </c>
      <c r="BM5646" s="98"/>
      <c r="BN5646" s="99"/>
      <c r="BO5646" s="123"/>
      <c r="BP5646" s="123"/>
      <c r="BQ5646" s="42"/>
      <c r="BR5646" s="96"/>
    </row>
    <row r="5647" spans="1:70" ht="30" hidden="1" customHeight="1" x14ac:dyDescent="0.35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 t="s">
        <v>108</v>
      </c>
      <c r="BM5647" s="98"/>
      <c r="BN5647" s="99"/>
      <c r="BO5647" s="123"/>
      <c r="BP5647" s="123"/>
      <c r="BQ5647" s="42"/>
      <c r="BR5647" s="96"/>
    </row>
    <row r="5648" spans="1:70" ht="30" hidden="1" customHeight="1" x14ac:dyDescent="0.35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 t="s">
        <v>108</v>
      </c>
      <c r="BM5648" s="98"/>
      <c r="BN5648" s="99"/>
      <c r="BO5648" s="123"/>
      <c r="BP5648" s="123"/>
      <c r="BQ5648" s="42"/>
      <c r="BR5648" s="96"/>
    </row>
    <row r="5649" spans="1:70" ht="30" hidden="1" customHeight="1" x14ac:dyDescent="0.35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 t="s">
        <v>108</v>
      </c>
      <c r="BM5649" s="98"/>
      <c r="BN5649" s="99"/>
      <c r="BO5649" s="123"/>
      <c r="BP5649" s="123"/>
      <c r="BQ5649" s="42"/>
      <c r="BR5649" s="96"/>
    </row>
    <row r="5650" spans="1:70" ht="30" hidden="1" customHeight="1" x14ac:dyDescent="0.35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 t="s">
        <v>108</v>
      </c>
      <c r="BM5650" s="98"/>
      <c r="BN5650" s="99"/>
      <c r="BO5650" s="123"/>
      <c r="BP5650" s="123"/>
      <c r="BQ5650" s="42"/>
      <c r="BR5650" s="96"/>
    </row>
    <row r="5651" spans="1:70" ht="30" hidden="1" customHeight="1" x14ac:dyDescent="0.35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 t="s">
        <v>108</v>
      </c>
      <c r="BM5651" s="98"/>
      <c r="BN5651" s="99"/>
      <c r="BO5651" s="123"/>
      <c r="BP5651" s="123"/>
      <c r="BQ5651" s="42"/>
      <c r="BR5651" s="96"/>
    </row>
    <row r="5652" spans="1:70" ht="30" hidden="1" customHeight="1" x14ac:dyDescent="0.35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 t="s">
        <v>108</v>
      </c>
      <c r="BM5652" s="98"/>
      <c r="BN5652" s="99"/>
      <c r="BO5652" s="123"/>
      <c r="BP5652" s="123"/>
      <c r="BQ5652" s="42"/>
      <c r="BR5652" s="96"/>
    </row>
    <row r="5653" spans="1:70" ht="30" hidden="1" customHeight="1" x14ac:dyDescent="0.35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 t="s">
        <v>108</v>
      </c>
      <c r="BM5653" s="98"/>
      <c r="BN5653" s="99"/>
      <c r="BO5653" s="123"/>
      <c r="BP5653" s="123"/>
      <c r="BQ5653" s="42"/>
      <c r="BR5653" s="96"/>
    </row>
    <row r="5654" spans="1:70" ht="30" hidden="1" customHeight="1" x14ac:dyDescent="0.35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 t="s">
        <v>108</v>
      </c>
      <c r="BM5654" s="98"/>
      <c r="BN5654" s="99"/>
      <c r="BO5654" s="123"/>
      <c r="BP5654" s="123"/>
      <c r="BQ5654" s="42"/>
      <c r="BR5654" s="96"/>
    </row>
    <row r="5655" spans="1:70" ht="30" hidden="1" customHeight="1" x14ac:dyDescent="0.35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 t="s">
        <v>108</v>
      </c>
      <c r="BM5655" s="98"/>
      <c r="BN5655" s="99"/>
      <c r="BO5655" s="123"/>
      <c r="BP5655" s="123"/>
      <c r="BQ5655" s="42"/>
      <c r="BR5655" s="96"/>
    </row>
    <row r="5656" spans="1:70" ht="30" hidden="1" customHeight="1" x14ac:dyDescent="0.35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 t="s">
        <v>108</v>
      </c>
      <c r="BM5656" s="98"/>
      <c r="BN5656" s="99"/>
      <c r="BO5656" s="123"/>
      <c r="BP5656" s="123"/>
      <c r="BQ5656" s="42"/>
      <c r="BR5656" s="96"/>
    </row>
    <row r="5657" spans="1:70" ht="30" hidden="1" customHeight="1" x14ac:dyDescent="0.35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 t="s">
        <v>108</v>
      </c>
      <c r="BM5657" s="98"/>
      <c r="BN5657" s="99"/>
      <c r="BO5657" s="123"/>
      <c r="BP5657" s="123"/>
      <c r="BQ5657" s="42"/>
      <c r="BR5657" s="96"/>
    </row>
    <row r="5658" spans="1:70" ht="30" hidden="1" customHeight="1" x14ac:dyDescent="0.35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 t="s">
        <v>108</v>
      </c>
      <c r="BM5658" s="98"/>
      <c r="BN5658" s="99"/>
      <c r="BO5658" s="123"/>
      <c r="BP5658" s="123"/>
      <c r="BQ5658" s="42"/>
      <c r="BR5658" s="96"/>
    </row>
    <row r="5659" spans="1:70" ht="30" hidden="1" customHeight="1" x14ac:dyDescent="0.35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 t="s">
        <v>108</v>
      </c>
      <c r="BM5659" s="98"/>
      <c r="BN5659" s="99"/>
      <c r="BO5659" s="123"/>
      <c r="BP5659" s="123"/>
      <c r="BQ5659" s="42"/>
      <c r="BR5659" s="96"/>
    </row>
    <row r="5660" spans="1:70" ht="30" hidden="1" customHeight="1" x14ac:dyDescent="0.35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 t="s">
        <v>108</v>
      </c>
      <c r="BM5660" s="98"/>
      <c r="BN5660" s="99"/>
      <c r="BO5660" s="123"/>
      <c r="BP5660" s="123"/>
      <c r="BQ5660" s="42"/>
      <c r="BR5660" s="96"/>
    </row>
    <row r="5661" spans="1:70" ht="30" hidden="1" customHeight="1" x14ac:dyDescent="0.35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 t="s">
        <v>108</v>
      </c>
      <c r="BM5661" s="98"/>
      <c r="BN5661" s="99"/>
      <c r="BO5661" s="123"/>
      <c r="BP5661" s="123"/>
      <c r="BQ5661" s="42"/>
      <c r="BR5661" s="96"/>
    </row>
    <row r="5662" spans="1:70" ht="30" hidden="1" customHeight="1" x14ac:dyDescent="0.35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 t="s">
        <v>108</v>
      </c>
      <c r="BM5662" s="98"/>
      <c r="BN5662" s="99"/>
      <c r="BO5662" s="123"/>
      <c r="BP5662" s="123"/>
      <c r="BQ5662" s="42"/>
      <c r="BR5662" s="96"/>
    </row>
    <row r="5663" spans="1:70" ht="30" hidden="1" customHeight="1" x14ac:dyDescent="0.35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 t="s">
        <v>108</v>
      </c>
      <c r="BM5663" s="98"/>
      <c r="BN5663" s="99"/>
      <c r="BO5663" s="123"/>
      <c r="BP5663" s="123"/>
      <c r="BQ5663" s="42"/>
      <c r="BR5663" s="96"/>
    </row>
    <row r="5664" spans="1:70" ht="30" hidden="1" customHeight="1" x14ac:dyDescent="0.35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 t="s">
        <v>108</v>
      </c>
      <c r="BM5664" s="98"/>
      <c r="BN5664" s="99"/>
      <c r="BO5664" s="123"/>
      <c r="BP5664" s="123"/>
      <c r="BQ5664" s="42"/>
      <c r="BR5664" s="96"/>
    </row>
    <row r="5665" spans="1:70" ht="30" hidden="1" customHeight="1" x14ac:dyDescent="0.35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 t="s">
        <v>108</v>
      </c>
      <c r="BM5665" s="98"/>
      <c r="BN5665" s="99"/>
      <c r="BO5665" s="123"/>
      <c r="BP5665" s="123"/>
      <c r="BQ5665" s="42"/>
      <c r="BR5665" s="96"/>
    </row>
    <row r="5666" spans="1:70" ht="30" hidden="1" customHeight="1" x14ac:dyDescent="0.35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 t="s">
        <v>108</v>
      </c>
      <c r="BM5666" s="98"/>
      <c r="BN5666" s="99"/>
      <c r="BO5666" s="123"/>
      <c r="BP5666" s="123"/>
      <c r="BQ5666" s="42"/>
      <c r="BR5666" s="96"/>
    </row>
    <row r="5667" spans="1:70" ht="30" hidden="1" customHeight="1" x14ac:dyDescent="0.35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 t="s">
        <v>108</v>
      </c>
      <c r="BM5667" s="98"/>
      <c r="BN5667" s="99"/>
      <c r="BO5667" s="123"/>
      <c r="BP5667" s="123"/>
      <c r="BQ5667" s="42"/>
      <c r="BR5667" s="96"/>
    </row>
    <row r="5668" spans="1:70" ht="30" hidden="1" customHeight="1" x14ac:dyDescent="0.35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 t="s">
        <v>108</v>
      </c>
      <c r="BM5668" s="98"/>
      <c r="BN5668" s="99"/>
      <c r="BO5668" s="123"/>
      <c r="BP5668" s="123"/>
      <c r="BQ5668" s="42"/>
      <c r="BR5668" s="96"/>
    </row>
    <row r="5669" spans="1:70" ht="30" hidden="1" customHeight="1" x14ac:dyDescent="0.35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 t="s">
        <v>108</v>
      </c>
      <c r="BM5669" s="98"/>
      <c r="BN5669" s="99"/>
      <c r="BO5669" s="123"/>
      <c r="BP5669" s="123"/>
      <c r="BQ5669" s="42"/>
      <c r="BR5669" s="96"/>
    </row>
    <row r="5670" spans="1:70" ht="30" hidden="1" customHeight="1" x14ac:dyDescent="0.35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 t="s">
        <v>108</v>
      </c>
      <c r="BM5670" s="98"/>
      <c r="BN5670" s="99"/>
      <c r="BO5670" s="123"/>
      <c r="BP5670" s="123"/>
      <c r="BQ5670" s="42"/>
      <c r="BR5670" s="96"/>
    </row>
    <row r="5671" spans="1:70" ht="30" hidden="1" customHeight="1" x14ac:dyDescent="0.35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 t="s">
        <v>108</v>
      </c>
      <c r="BM5671" s="98"/>
      <c r="BN5671" s="99"/>
      <c r="BO5671" s="123"/>
      <c r="BP5671" s="123"/>
      <c r="BQ5671" s="42"/>
      <c r="BR5671" s="96"/>
    </row>
    <row r="5672" spans="1:70" ht="30" hidden="1" customHeight="1" x14ac:dyDescent="0.35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 t="s">
        <v>108</v>
      </c>
      <c r="BM5672" s="98"/>
      <c r="BN5672" s="99"/>
      <c r="BO5672" s="123"/>
      <c r="BP5672" s="123"/>
      <c r="BQ5672" s="42"/>
      <c r="BR5672" s="96"/>
    </row>
    <row r="5673" spans="1:70" ht="30" hidden="1" customHeight="1" x14ac:dyDescent="0.35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 t="s">
        <v>108</v>
      </c>
      <c r="BM5673" s="98"/>
      <c r="BN5673" s="99"/>
      <c r="BO5673" s="123"/>
      <c r="BP5673" s="123"/>
      <c r="BQ5673" s="42"/>
      <c r="BR5673" s="96"/>
    </row>
    <row r="5674" spans="1:70" ht="30" hidden="1" customHeight="1" x14ac:dyDescent="0.35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 t="s">
        <v>108</v>
      </c>
      <c r="BM5674" s="98"/>
      <c r="BN5674" s="99"/>
      <c r="BO5674" s="123"/>
      <c r="BP5674" s="123"/>
      <c r="BQ5674" s="42"/>
      <c r="BR5674" s="96"/>
    </row>
    <row r="5675" spans="1:70" ht="30" hidden="1" customHeight="1" x14ac:dyDescent="0.35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 t="s">
        <v>108</v>
      </c>
      <c r="BM5675" s="98"/>
      <c r="BN5675" s="99"/>
      <c r="BO5675" s="123"/>
      <c r="BP5675" s="123"/>
      <c r="BQ5675" s="42"/>
      <c r="BR5675" s="96"/>
    </row>
    <row r="5676" spans="1:70" ht="30" hidden="1" customHeight="1" x14ac:dyDescent="0.35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 t="s">
        <v>108</v>
      </c>
      <c r="BM5676" s="98"/>
      <c r="BN5676" s="99"/>
      <c r="BO5676" s="123"/>
      <c r="BP5676" s="123"/>
      <c r="BQ5676" s="42"/>
      <c r="BR5676" s="96"/>
    </row>
    <row r="5677" spans="1:70" ht="30" hidden="1" customHeight="1" x14ac:dyDescent="0.35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 t="s">
        <v>108</v>
      </c>
      <c r="BM5677" s="98"/>
      <c r="BN5677" s="99"/>
      <c r="BO5677" s="123"/>
      <c r="BP5677" s="123"/>
      <c r="BQ5677" s="42"/>
      <c r="BR5677" s="96"/>
    </row>
    <row r="5678" spans="1:70" ht="30" hidden="1" customHeight="1" x14ac:dyDescent="0.35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 t="s">
        <v>108</v>
      </c>
      <c r="BM5678" s="98"/>
      <c r="BN5678" s="99"/>
      <c r="BO5678" s="123"/>
      <c r="BP5678" s="123"/>
      <c r="BQ5678" s="42"/>
      <c r="BR5678" s="96"/>
    </row>
    <row r="5679" spans="1:70" ht="30" hidden="1" customHeight="1" x14ac:dyDescent="0.35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 t="s">
        <v>108</v>
      </c>
      <c r="BM5679" s="98"/>
      <c r="BN5679" s="99"/>
      <c r="BO5679" s="123"/>
      <c r="BP5679" s="123"/>
      <c r="BQ5679" s="42"/>
      <c r="BR5679" s="96"/>
    </row>
    <row r="5680" spans="1:70" ht="30" hidden="1" customHeight="1" x14ac:dyDescent="0.35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 t="s">
        <v>108</v>
      </c>
      <c r="BM5680" s="98"/>
      <c r="BN5680" s="99"/>
      <c r="BO5680" s="123"/>
      <c r="BP5680" s="123"/>
      <c r="BQ5680" s="42"/>
      <c r="BR5680" s="96"/>
    </row>
    <row r="5681" spans="1:70" ht="30" hidden="1" customHeight="1" x14ac:dyDescent="0.35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 t="s">
        <v>108</v>
      </c>
      <c r="BM5681" s="98"/>
      <c r="BN5681" s="99"/>
      <c r="BO5681" s="123"/>
      <c r="BP5681" s="123"/>
      <c r="BQ5681" s="42"/>
      <c r="BR5681" s="96"/>
    </row>
    <row r="5682" spans="1:70" ht="30" hidden="1" customHeight="1" x14ac:dyDescent="0.35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 t="s">
        <v>108</v>
      </c>
      <c r="BM5682" s="98"/>
      <c r="BN5682" s="99"/>
      <c r="BO5682" s="123"/>
      <c r="BP5682" s="123"/>
      <c r="BQ5682" s="42"/>
      <c r="BR5682" s="96"/>
    </row>
    <row r="5683" spans="1:70" ht="30" hidden="1" customHeight="1" x14ac:dyDescent="0.35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 t="s">
        <v>108</v>
      </c>
      <c r="BM5683" s="98"/>
      <c r="BN5683" s="99"/>
      <c r="BO5683" s="123"/>
      <c r="BP5683" s="123"/>
      <c r="BQ5683" s="42"/>
      <c r="BR5683" s="96"/>
    </row>
    <row r="5684" spans="1:70" ht="30" hidden="1" customHeight="1" x14ac:dyDescent="0.35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 t="s">
        <v>108</v>
      </c>
      <c r="BM5684" s="98"/>
      <c r="BN5684" s="99"/>
      <c r="BO5684" s="123"/>
      <c r="BP5684" s="123"/>
      <c r="BQ5684" s="42"/>
      <c r="BR5684" s="96"/>
    </row>
    <row r="5685" spans="1:70" ht="30" hidden="1" customHeight="1" x14ac:dyDescent="0.35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 t="s">
        <v>108</v>
      </c>
      <c r="BM5685" s="98"/>
      <c r="BN5685" s="99"/>
      <c r="BO5685" s="123"/>
      <c r="BP5685" s="123"/>
      <c r="BQ5685" s="42"/>
      <c r="BR5685" s="96"/>
    </row>
    <row r="5686" spans="1:70" ht="30" hidden="1" customHeight="1" x14ac:dyDescent="0.35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 t="s">
        <v>108</v>
      </c>
      <c r="BM5686" s="98"/>
      <c r="BN5686" s="99"/>
      <c r="BO5686" s="123"/>
      <c r="BP5686" s="123"/>
      <c r="BQ5686" s="42"/>
      <c r="BR5686" s="96"/>
    </row>
    <row r="5687" spans="1:70" ht="30" hidden="1" customHeight="1" x14ac:dyDescent="0.35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 t="s">
        <v>108</v>
      </c>
      <c r="BM5687" s="98"/>
      <c r="BN5687" s="99"/>
      <c r="BO5687" s="123"/>
      <c r="BP5687" s="123"/>
      <c r="BQ5687" s="42"/>
      <c r="BR5687" s="96"/>
    </row>
    <row r="5688" spans="1:70" ht="30" hidden="1" customHeight="1" x14ac:dyDescent="0.35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 t="s">
        <v>108</v>
      </c>
      <c r="BM5688" s="98"/>
      <c r="BN5688" s="99"/>
      <c r="BO5688" s="123"/>
      <c r="BP5688" s="123"/>
      <c r="BQ5688" s="42"/>
      <c r="BR5688" s="96"/>
    </row>
    <row r="5689" spans="1:70" ht="30" hidden="1" customHeight="1" x14ac:dyDescent="0.35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 t="s">
        <v>108</v>
      </c>
      <c r="BM5689" s="98"/>
      <c r="BN5689" s="99"/>
      <c r="BO5689" s="123"/>
      <c r="BP5689" s="123"/>
      <c r="BQ5689" s="42"/>
      <c r="BR5689" s="96"/>
    </row>
    <row r="5690" spans="1:70" ht="30" hidden="1" customHeight="1" x14ac:dyDescent="0.35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 t="s">
        <v>108</v>
      </c>
      <c r="BM5690" s="98"/>
      <c r="BN5690" s="99"/>
      <c r="BO5690" s="123"/>
      <c r="BP5690" s="123"/>
      <c r="BQ5690" s="42"/>
      <c r="BR5690" s="96"/>
    </row>
    <row r="5691" spans="1:70" ht="30" hidden="1" customHeight="1" x14ac:dyDescent="0.35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 t="s">
        <v>108</v>
      </c>
      <c r="BM5691" s="98"/>
      <c r="BN5691" s="99"/>
      <c r="BO5691" s="123"/>
      <c r="BP5691" s="123"/>
      <c r="BQ5691" s="42"/>
      <c r="BR5691" s="96"/>
    </row>
    <row r="5692" spans="1:70" ht="30" hidden="1" customHeight="1" x14ac:dyDescent="0.35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 t="s">
        <v>108</v>
      </c>
      <c r="BM5692" s="98"/>
      <c r="BN5692" s="99"/>
      <c r="BO5692" s="123"/>
      <c r="BP5692" s="123"/>
      <c r="BQ5692" s="42"/>
      <c r="BR5692" s="96"/>
    </row>
    <row r="5693" spans="1:70" ht="30" hidden="1" customHeight="1" x14ac:dyDescent="0.35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 t="s">
        <v>108</v>
      </c>
      <c r="BM5693" s="98"/>
      <c r="BN5693" s="99"/>
      <c r="BO5693" s="123"/>
      <c r="BP5693" s="123"/>
      <c r="BQ5693" s="42"/>
      <c r="BR5693" s="96"/>
    </row>
    <row r="5694" spans="1:70" ht="30" hidden="1" customHeight="1" x14ac:dyDescent="0.35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 t="s">
        <v>108</v>
      </c>
      <c r="BM5694" s="98"/>
      <c r="BN5694" s="99"/>
      <c r="BO5694" s="123"/>
      <c r="BP5694" s="123"/>
      <c r="BQ5694" s="42"/>
      <c r="BR5694" s="96"/>
    </row>
    <row r="5695" spans="1:70" ht="30" hidden="1" customHeight="1" x14ac:dyDescent="0.35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 t="s">
        <v>108</v>
      </c>
      <c r="BM5695" s="98"/>
      <c r="BN5695" s="99"/>
      <c r="BO5695" s="123"/>
      <c r="BP5695" s="123"/>
      <c r="BQ5695" s="42"/>
      <c r="BR5695" s="96"/>
    </row>
    <row r="5696" spans="1:70" ht="30" hidden="1" customHeight="1" x14ac:dyDescent="0.35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 t="s">
        <v>108</v>
      </c>
      <c r="BM5696" s="98"/>
      <c r="BN5696" s="99"/>
      <c r="BO5696" s="123"/>
      <c r="BP5696" s="123"/>
      <c r="BQ5696" s="42"/>
      <c r="BR5696" s="96"/>
    </row>
    <row r="5697" spans="1:70" ht="30" hidden="1" customHeight="1" x14ac:dyDescent="0.35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 t="s">
        <v>108</v>
      </c>
      <c r="BM5697" s="98"/>
      <c r="BN5697" s="99"/>
      <c r="BO5697" s="123"/>
      <c r="BP5697" s="123"/>
      <c r="BQ5697" s="42"/>
      <c r="BR5697" s="96"/>
    </row>
    <row r="5698" spans="1:70" ht="30" hidden="1" customHeight="1" x14ac:dyDescent="0.35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 t="s">
        <v>108</v>
      </c>
      <c r="BM5698" s="98"/>
      <c r="BN5698" s="99"/>
      <c r="BO5698" s="123"/>
      <c r="BP5698" s="123"/>
      <c r="BQ5698" s="42"/>
      <c r="BR5698" s="96"/>
    </row>
    <row r="5699" spans="1:70" ht="30" hidden="1" customHeight="1" x14ac:dyDescent="0.35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 t="s">
        <v>108</v>
      </c>
      <c r="BM5699" s="98"/>
      <c r="BN5699" s="99"/>
      <c r="BO5699" s="123"/>
      <c r="BP5699" s="123"/>
      <c r="BQ5699" s="42"/>
      <c r="BR5699" s="96"/>
    </row>
    <row r="5700" spans="1:70" ht="30" hidden="1" customHeight="1" x14ac:dyDescent="0.35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 t="s">
        <v>108</v>
      </c>
      <c r="BM5700" s="98"/>
      <c r="BN5700" s="99"/>
      <c r="BO5700" s="123"/>
      <c r="BP5700" s="123"/>
      <c r="BQ5700" s="42"/>
      <c r="BR5700" s="96"/>
    </row>
    <row r="5701" spans="1:70" ht="30" hidden="1" customHeight="1" x14ac:dyDescent="0.35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 t="s">
        <v>108</v>
      </c>
      <c r="BM5701" s="98"/>
      <c r="BN5701" s="99"/>
      <c r="BO5701" s="123"/>
      <c r="BP5701" s="123"/>
      <c r="BQ5701" s="42"/>
      <c r="BR5701" s="96"/>
    </row>
    <row r="5702" spans="1:70" ht="30" hidden="1" customHeight="1" x14ac:dyDescent="0.35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 t="s">
        <v>108</v>
      </c>
      <c r="BM5702" s="98"/>
      <c r="BN5702" s="99"/>
      <c r="BO5702" s="123"/>
      <c r="BP5702" s="123"/>
      <c r="BQ5702" s="42"/>
      <c r="BR5702" s="96"/>
    </row>
    <row r="5703" spans="1:70" ht="30" hidden="1" customHeight="1" x14ac:dyDescent="0.35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 t="s">
        <v>108</v>
      </c>
      <c r="BM5703" s="98"/>
      <c r="BN5703" s="99"/>
      <c r="BO5703" s="123"/>
      <c r="BP5703" s="123"/>
      <c r="BQ5703" s="42"/>
      <c r="BR5703" s="96"/>
    </row>
    <row r="5704" spans="1:70" ht="30" hidden="1" customHeight="1" x14ac:dyDescent="0.35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 t="s">
        <v>108</v>
      </c>
      <c r="BM5704" s="98"/>
      <c r="BN5704" s="99"/>
      <c r="BO5704" s="123"/>
      <c r="BP5704" s="123"/>
      <c r="BQ5704" s="42"/>
      <c r="BR5704" s="96"/>
    </row>
    <row r="5705" spans="1:70" ht="30" hidden="1" customHeight="1" x14ac:dyDescent="0.35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 t="s">
        <v>108</v>
      </c>
      <c r="BM5705" s="98"/>
      <c r="BN5705" s="99"/>
      <c r="BO5705" s="123"/>
      <c r="BP5705" s="123"/>
      <c r="BQ5705" s="42"/>
      <c r="BR5705" s="96"/>
    </row>
    <row r="5706" spans="1:70" ht="30" hidden="1" customHeight="1" x14ac:dyDescent="0.35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 t="s">
        <v>108</v>
      </c>
      <c r="BM5706" s="98"/>
      <c r="BN5706" s="99"/>
      <c r="BO5706" s="123"/>
      <c r="BP5706" s="123"/>
      <c r="BQ5706" s="42"/>
      <c r="BR5706" s="96"/>
    </row>
    <row r="5707" spans="1:70" ht="30" hidden="1" customHeight="1" x14ac:dyDescent="0.35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 t="s">
        <v>108</v>
      </c>
      <c r="BM5707" s="98"/>
      <c r="BN5707" s="99"/>
      <c r="BO5707" s="123"/>
      <c r="BP5707" s="123"/>
      <c r="BQ5707" s="42"/>
      <c r="BR5707" s="96"/>
    </row>
    <row r="5708" spans="1:70" ht="30" hidden="1" customHeight="1" x14ac:dyDescent="0.35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 t="s">
        <v>108</v>
      </c>
      <c r="BM5708" s="98"/>
      <c r="BN5708" s="99"/>
      <c r="BO5708" s="123"/>
      <c r="BP5708" s="123"/>
      <c r="BQ5708" s="42"/>
      <c r="BR5708" s="96"/>
    </row>
    <row r="5709" spans="1:70" ht="30" hidden="1" customHeight="1" x14ac:dyDescent="0.35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 t="s">
        <v>108</v>
      </c>
      <c r="BM5709" s="98"/>
      <c r="BN5709" s="99"/>
      <c r="BO5709" s="123"/>
      <c r="BP5709" s="123"/>
      <c r="BQ5709" s="42"/>
      <c r="BR5709" s="96"/>
    </row>
    <row r="5710" spans="1:70" ht="30" hidden="1" customHeight="1" x14ac:dyDescent="0.35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 t="s">
        <v>108</v>
      </c>
      <c r="BM5710" s="98"/>
      <c r="BN5710" s="99"/>
      <c r="BO5710" s="123"/>
      <c r="BP5710" s="123"/>
      <c r="BQ5710" s="42"/>
      <c r="BR5710" s="96"/>
    </row>
    <row r="5711" spans="1:70" ht="30" hidden="1" customHeight="1" x14ac:dyDescent="0.35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 t="s">
        <v>108</v>
      </c>
      <c r="BM5711" s="98"/>
      <c r="BN5711" s="99"/>
      <c r="BO5711" s="123"/>
      <c r="BP5711" s="123"/>
      <c r="BQ5711" s="42"/>
      <c r="BR5711" s="96"/>
    </row>
    <row r="5712" spans="1:70" ht="30" hidden="1" customHeight="1" x14ac:dyDescent="0.35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 t="s">
        <v>108</v>
      </c>
      <c r="BM5712" s="98"/>
      <c r="BN5712" s="99"/>
      <c r="BO5712" s="123"/>
      <c r="BP5712" s="123"/>
      <c r="BQ5712" s="42"/>
      <c r="BR5712" s="96"/>
    </row>
    <row r="5713" spans="1:70" ht="30" hidden="1" customHeight="1" x14ac:dyDescent="0.35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 t="s">
        <v>108</v>
      </c>
      <c r="BM5713" s="98"/>
      <c r="BN5713" s="99"/>
      <c r="BO5713" s="123"/>
      <c r="BP5713" s="123"/>
      <c r="BQ5713" s="42"/>
      <c r="BR5713" s="96"/>
    </row>
    <row r="5714" spans="1:70" ht="30" hidden="1" customHeight="1" x14ac:dyDescent="0.35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 t="s">
        <v>108</v>
      </c>
      <c r="BM5714" s="98"/>
      <c r="BN5714" s="99"/>
      <c r="BO5714" s="123"/>
      <c r="BP5714" s="123"/>
      <c r="BQ5714" s="42"/>
      <c r="BR5714" s="96"/>
    </row>
    <row r="5715" spans="1:70" ht="30" hidden="1" customHeight="1" x14ac:dyDescent="0.35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 t="s">
        <v>108</v>
      </c>
      <c r="BM5715" s="98"/>
      <c r="BN5715" s="99"/>
      <c r="BO5715" s="123"/>
      <c r="BP5715" s="123"/>
      <c r="BQ5715" s="42"/>
      <c r="BR5715" s="96"/>
    </row>
    <row r="5716" spans="1:70" ht="30" hidden="1" customHeight="1" x14ac:dyDescent="0.35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 t="s">
        <v>108</v>
      </c>
      <c r="BM5716" s="98"/>
      <c r="BN5716" s="99"/>
      <c r="BO5716" s="123"/>
      <c r="BP5716" s="123"/>
      <c r="BQ5716" s="42"/>
      <c r="BR5716" s="96"/>
    </row>
    <row r="5717" spans="1:70" ht="30" hidden="1" customHeight="1" x14ac:dyDescent="0.35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 t="s">
        <v>108</v>
      </c>
      <c r="BM5717" s="98"/>
      <c r="BN5717" s="99"/>
      <c r="BO5717" s="123"/>
      <c r="BP5717" s="123"/>
      <c r="BQ5717" s="42"/>
      <c r="BR5717" s="96"/>
    </row>
    <row r="5718" spans="1:70" ht="30" hidden="1" customHeight="1" x14ac:dyDescent="0.35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 t="s">
        <v>108</v>
      </c>
      <c r="BM5718" s="98"/>
      <c r="BN5718" s="99"/>
      <c r="BO5718" s="123"/>
      <c r="BP5718" s="123"/>
      <c r="BQ5718" s="42"/>
      <c r="BR5718" s="96"/>
    </row>
    <row r="5719" spans="1:70" ht="30" hidden="1" customHeight="1" x14ac:dyDescent="0.35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 t="s">
        <v>108</v>
      </c>
      <c r="BM5719" s="98"/>
      <c r="BN5719" s="99"/>
      <c r="BO5719" s="123"/>
      <c r="BP5719" s="123"/>
      <c r="BQ5719" s="42"/>
      <c r="BR5719" s="96"/>
    </row>
    <row r="5720" spans="1:70" ht="30" hidden="1" customHeight="1" x14ac:dyDescent="0.35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 t="s">
        <v>108</v>
      </c>
      <c r="BM5720" s="98"/>
      <c r="BN5720" s="99"/>
      <c r="BO5720" s="123"/>
      <c r="BP5720" s="123"/>
      <c r="BQ5720" s="42"/>
      <c r="BR5720" s="96"/>
    </row>
    <row r="5721" spans="1:70" ht="30" hidden="1" customHeight="1" x14ac:dyDescent="0.35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 t="s">
        <v>108</v>
      </c>
      <c r="BM5721" s="98"/>
      <c r="BN5721" s="99"/>
      <c r="BO5721" s="123"/>
      <c r="BP5721" s="123"/>
      <c r="BQ5721" s="42"/>
      <c r="BR5721" s="96"/>
    </row>
    <row r="5722" spans="1:70" ht="30" hidden="1" customHeight="1" x14ac:dyDescent="0.35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 t="s">
        <v>108</v>
      </c>
      <c r="BM5722" s="98"/>
      <c r="BN5722" s="99"/>
      <c r="BO5722" s="123"/>
      <c r="BP5722" s="123"/>
      <c r="BQ5722" s="42"/>
      <c r="BR5722" s="96"/>
    </row>
    <row r="5723" spans="1:70" ht="30" hidden="1" customHeight="1" x14ac:dyDescent="0.35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 t="s">
        <v>108</v>
      </c>
      <c r="BM5723" s="98"/>
      <c r="BN5723" s="99"/>
      <c r="BO5723" s="123"/>
      <c r="BP5723" s="123"/>
      <c r="BQ5723" s="42"/>
      <c r="BR5723" s="96"/>
    </row>
    <row r="5724" spans="1:70" ht="30" hidden="1" customHeight="1" x14ac:dyDescent="0.35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 t="s">
        <v>108</v>
      </c>
      <c r="BM5724" s="98"/>
      <c r="BN5724" s="99"/>
      <c r="BO5724" s="123"/>
      <c r="BP5724" s="123"/>
      <c r="BQ5724" s="42"/>
      <c r="BR5724" s="96"/>
    </row>
    <row r="5725" spans="1:70" ht="30" hidden="1" customHeight="1" x14ac:dyDescent="0.35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 t="s">
        <v>108</v>
      </c>
      <c r="BM5725" s="98"/>
      <c r="BN5725" s="99"/>
      <c r="BO5725" s="123"/>
      <c r="BP5725" s="123"/>
      <c r="BQ5725" s="42"/>
      <c r="BR5725" s="96"/>
    </row>
    <row r="5726" spans="1:70" ht="30" hidden="1" customHeight="1" x14ac:dyDescent="0.35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 t="s">
        <v>108</v>
      </c>
      <c r="BM5726" s="98"/>
      <c r="BN5726" s="99"/>
      <c r="BO5726" s="123"/>
      <c r="BP5726" s="123"/>
      <c r="BQ5726" s="42"/>
      <c r="BR5726" s="96"/>
    </row>
    <row r="5727" spans="1:70" ht="30" hidden="1" customHeight="1" x14ac:dyDescent="0.35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 t="s">
        <v>108</v>
      </c>
      <c r="BM5727" s="98"/>
      <c r="BN5727" s="99"/>
      <c r="BO5727" s="123"/>
      <c r="BP5727" s="123"/>
      <c r="BQ5727" s="42"/>
      <c r="BR5727" s="96"/>
    </row>
    <row r="5728" spans="1:70" ht="30" hidden="1" customHeight="1" x14ac:dyDescent="0.35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 t="s">
        <v>108</v>
      </c>
      <c r="BM5728" s="98"/>
      <c r="BN5728" s="99"/>
      <c r="BO5728" s="123"/>
      <c r="BP5728" s="123"/>
      <c r="BQ5728" s="42"/>
      <c r="BR5728" s="96"/>
    </row>
    <row r="5729" spans="1:70" ht="30" hidden="1" customHeight="1" x14ac:dyDescent="0.35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 t="s">
        <v>108</v>
      </c>
      <c r="BM5729" s="98"/>
      <c r="BN5729" s="99"/>
      <c r="BO5729" s="123"/>
      <c r="BP5729" s="123"/>
      <c r="BQ5729" s="42"/>
      <c r="BR5729" s="96"/>
    </row>
    <row r="5730" spans="1:70" ht="30" hidden="1" customHeight="1" x14ac:dyDescent="0.35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 t="s">
        <v>108</v>
      </c>
      <c r="BM5730" s="98"/>
      <c r="BN5730" s="99"/>
      <c r="BO5730" s="123"/>
      <c r="BP5730" s="123"/>
      <c r="BQ5730" s="42"/>
      <c r="BR5730" s="96"/>
    </row>
    <row r="5731" spans="1:70" ht="30" hidden="1" customHeight="1" x14ac:dyDescent="0.35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 t="s">
        <v>108</v>
      </c>
      <c r="BM5731" s="98"/>
      <c r="BN5731" s="99"/>
      <c r="BO5731" s="123"/>
      <c r="BP5731" s="123"/>
      <c r="BQ5731" s="42"/>
      <c r="BR5731" s="96"/>
    </row>
    <row r="5732" spans="1:70" ht="30" hidden="1" customHeight="1" x14ac:dyDescent="0.35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 t="s">
        <v>108</v>
      </c>
      <c r="BM5732" s="98"/>
      <c r="BN5732" s="99"/>
      <c r="BO5732" s="123"/>
      <c r="BP5732" s="123"/>
      <c r="BQ5732" s="42"/>
      <c r="BR5732" s="96"/>
    </row>
    <row r="5733" spans="1:70" ht="30" hidden="1" customHeight="1" x14ac:dyDescent="0.35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 t="s">
        <v>108</v>
      </c>
      <c r="BM5733" s="98"/>
      <c r="BN5733" s="99"/>
      <c r="BO5733" s="123"/>
      <c r="BP5733" s="123"/>
      <c r="BQ5733" s="42"/>
      <c r="BR5733" s="96"/>
    </row>
    <row r="5734" spans="1:70" ht="30" hidden="1" customHeight="1" x14ac:dyDescent="0.35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 t="s">
        <v>108</v>
      </c>
      <c r="BM5734" s="98"/>
      <c r="BN5734" s="99"/>
      <c r="BO5734" s="123"/>
      <c r="BP5734" s="123"/>
      <c r="BQ5734" s="42"/>
      <c r="BR5734" s="96"/>
    </row>
    <row r="5735" spans="1:70" ht="30" hidden="1" customHeight="1" x14ac:dyDescent="0.35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 t="s">
        <v>108</v>
      </c>
      <c r="BM5735" s="98"/>
      <c r="BN5735" s="99"/>
      <c r="BO5735" s="123"/>
      <c r="BP5735" s="123"/>
      <c r="BQ5735" s="42"/>
      <c r="BR5735" s="96"/>
    </row>
    <row r="5736" spans="1:70" ht="30" hidden="1" customHeight="1" x14ac:dyDescent="0.35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 t="s">
        <v>108</v>
      </c>
      <c r="BM5736" s="98"/>
      <c r="BN5736" s="99"/>
      <c r="BO5736" s="123"/>
      <c r="BP5736" s="123"/>
      <c r="BQ5736" s="42"/>
      <c r="BR5736" s="96"/>
    </row>
    <row r="5737" spans="1:70" ht="30" hidden="1" customHeight="1" x14ac:dyDescent="0.35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 t="s">
        <v>108</v>
      </c>
      <c r="BM5737" s="98"/>
      <c r="BN5737" s="99"/>
      <c r="BO5737" s="123"/>
      <c r="BP5737" s="123"/>
      <c r="BQ5737" s="42"/>
      <c r="BR5737" s="96"/>
    </row>
    <row r="5738" spans="1:70" ht="30" hidden="1" customHeight="1" x14ac:dyDescent="0.35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 t="s">
        <v>108</v>
      </c>
      <c r="BM5738" s="98"/>
      <c r="BN5738" s="99"/>
      <c r="BO5738" s="123"/>
      <c r="BP5738" s="123"/>
      <c r="BQ5738" s="42"/>
      <c r="BR5738" s="96"/>
    </row>
    <row r="5739" spans="1:70" ht="30" hidden="1" customHeight="1" x14ac:dyDescent="0.35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 t="s">
        <v>108</v>
      </c>
      <c r="BM5739" s="98"/>
      <c r="BN5739" s="99"/>
      <c r="BO5739" s="123"/>
      <c r="BP5739" s="123"/>
      <c r="BQ5739" s="42"/>
      <c r="BR5739" s="96"/>
    </row>
    <row r="5740" spans="1:70" ht="30" hidden="1" customHeight="1" x14ac:dyDescent="0.35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 t="s">
        <v>108</v>
      </c>
      <c r="BM5740" s="98"/>
      <c r="BN5740" s="99"/>
      <c r="BO5740" s="123"/>
      <c r="BP5740" s="123"/>
      <c r="BQ5740" s="42"/>
      <c r="BR5740" s="96"/>
    </row>
    <row r="5741" spans="1:70" ht="30" hidden="1" customHeight="1" x14ac:dyDescent="0.35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 t="s">
        <v>108</v>
      </c>
      <c r="BM5741" s="98"/>
      <c r="BN5741" s="99"/>
      <c r="BO5741" s="123"/>
      <c r="BP5741" s="123"/>
      <c r="BQ5741" s="42"/>
      <c r="BR5741" s="96"/>
    </row>
    <row r="5742" spans="1:70" ht="30" hidden="1" customHeight="1" x14ac:dyDescent="0.35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 t="s">
        <v>108</v>
      </c>
      <c r="BM5742" s="98"/>
      <c r="BN5742" s="99"/>
      <c r="BO5742" s="123"/>
      <c r="BP5742" s="123"/>
      <c r="BQ5742" s="42"/>
      <c r="BR5742" s="96"/>
    </row>
    <row r="5743" spans="1:70" ht="30" hidden="1" customHeight="1" x14ac:dyDescent="0.35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 t="s">
        <v>108</v>
      </c>
      <c r="BM5743" s="98"/>
      <c r="BN5743" s="99"/>
      <c r="BO5743" s="123"/>
      <c r="BP5743" s="123"/>
      <c r="BQ5743" s="42"/>
      <c r="BR5743" s="96"/>
    </row>
    <row r="5744" spans="1:70" ht="30" hidden="1" customHeight="1" x14ac:dyDescent="0.35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 t="s">
        <v>108</v>
      </c>
      <c r="BM5744" s="98"/>
      <c r="BN5744" s="99"/>
      <c r="BO5744" s="123"/>
      <c r="BP5744" s="123"/>
      <c r="BQ5744" s="42"/>
      <c r="BR5744" s="96"/>
    </row>
    <row r="5745" spans="1:70" ht="30" hidden="1" customHeight="1" x14ac:dyDescent="0.35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 t="s">
        <v>108</v>
      </c>
      <c r="BM5745" s="98"/>
      <c r="BN5745" s="99"/>
      <c r="BO5745" s="123"/>
      <c r="BP5745" s="123"/>
      <c r="BQ5745" s="42"/>
      <c r="BR5745" s="96"/>
    </row>
    <row r="5746" spans="1:70" ht="30" hidden="1" customHeight="1" x14ac:dyDescent="0.35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 t="s">
        <v>108</v>
      </c>
      <c r="BM5746" s="98"/>
      <c r="BN5746" s="99"/>
      <c r="BO5746" s="123"/>
      <c r="BP5746" s="123"/>
      <c r="BQ5746" s="42"/>
      <c r="BR5746" s="96"/>
    </row>
    <row r="5747" spans="1:70" ht="30" hidden="1" customHeight="1" x14ac:dyDescent="0.35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 t="s">
        <v>108</v>
      </c>
      <c r="BM5747" s="98"/>
      <c r="BN5747" s="99"/>
      <c r="BO5747" s="123"/>
      <c r="BP5747" s="123"/>
      <c r="BQ5747" s="42"/>
      <c r="BR5747" s="96"/>
    </row>
    <row r="5748" spans="1:70" ht="30" hidden="1" customHeight="1" x14ac:dyDescent="0.35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 t="s">
        <v>108</v>
      </c>
      <c r="BM5748" s="98"/>
      <c r="BN5748" s="99"/>
      <c r="BO5748" s="123"/>
      <c r="BP5748" s="123"/>
      <c r="BQ5748" s="42"/>
      <c r="BR5748" s="96"/>
    </row>
    <row r="5749" spans="1:70" ht="30" hidden="1" customHeight="1" x14ac:dyDescent="0.35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 t="s">
        <v>108</v>
      </c>
      <c r="BM5749" s="98"/>
      <c r="BN5749" s="99"/>
      <c r="BO5749" s="123"/>
      <c r="BP5749" s="123"/>
      <c r="BQ5749" s="42"/>
      <c r="BR5749" s="96"/>
    </row>
    <row r="5750" spans="1:70" ht="30" hidden="1" customHeight="1" x14ac:dyDescent="0.35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 t="s">
        <v>108</v>
      </c>
      <c r="BM5750" s="98"/>
      <c r="BN5750" s="99"/>
      <c r="BO5750" s="123"/>
      <c r="BP5750" s="123"/>
      <c r="BQ5750" s="42"/>
      <c r="BR5750" s="96"/>
    </row>
    <row r="5751" spans="1:70" ht="30" hidden="1" customHeight="1" x14ac:dyDescent="0.35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 t="s">
        <v>108</v>
      </c>
      <c r="BM5751" s="98"/>
      <c r="BN5751" s="99"/>
      <c r="BO5751" s="123"/>
      <c r="BP5751" s="123"/>
      <c r="BQ5751" s="42"/>
      <c r="BR5751" s="96"/>
    </row>
    <row r="5752" spans="1:70" ht="30" hidden="1" customHeight="1" x14ac:dyDescent="0.35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 t="s">
        <v>108</v>
      </c>
      <c r="BM5752" s="98"/>
      <c r="BN5752" s="99"/>
      <c r="BO5752" s="123"/>
      <c r="BP5752" s="123"/>
      <c r="BQ5752" s="42"/>
      <c r="BR5752" s="96"/>
    </row>
    <row r="5753" spans="1:70" ht="30" hidden="1" customHeight="1" x14ac:dyDescent="0.35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 t="s">
        <v>108</v>
      </c>
      <c r="BM5753" s="98"/>
      <c r="BN5753" s="99"/>
      <c r="BO5753" s="123"/>
      <c r="BP5753" s="123"/>
      <c r="BQ5753" s="42"/>
      <c r="BR5753" s="96"/>
    </row>
    <row r="5754" spans="1:70" ht="30" hidden="1" customHeight="1" x14ac:dyDescent="0.35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 t="s">
        <v>108</v>
      </c>
      <c r="BM5754" s="98"/>
      <c r="BN5754" s="99"/>
      <c r="BO5754" s="123"/>
      <c r="BP5754" s="123"/>
      <c r="BQ5754" s="42"/>
      <c r="BR5754" s="96"/>
    </row>
    <row r="5755" spans="1:70" ht="30" hidden="1" customHeight="1" x14ac:dyDescent="0.35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 t="s">
        <v>108</v>
      </c>
      <c r="BM5755" s="98"/>
      <c r="BN5755" s="99"/>
      <c r="BO5755" s="123"/>
      <c r="BP5755" s="123"/>
      <c r="BQ5755" s="42"/>
      <c r="BR5755" s="96"/>
    </row>
    <row r="5756" spans="1:70" ht="30" hidden="1" customHeight="1" x14ac:dyDescent="0.35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 t="s">
        <v>108</v>
      </c>
      <c r="BM5756" s="98"/>
      <c r="BN5756" s="99"/>
      <c r="BO5756" s="123"/>
      <c r="BP5756" s="123"/>
      <c r="BQ5756" s="42"/>
      <c r="BR5756" s="96"/>
    </row>
    <row r="5757" spans="1:70" ht="30" hidden="1" customHeight="1" x14ac:dyDescent="0.35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 t="s">
        <v>108</v>
      </c>
      <c r="BM5757" s="98"/>
      <c r="BN5757" s="99"/>
      <c r="BO5757" s="123"/>
      <c r="BP5757" s="123"/>
      <c r="BQ5757" s="42"/>
      <c r="BR5757" s="96"/>
    </row>
    <row r="5758" spans="1:70" ht="30" hidden="1" customHeight="1" x14ac:dyDescent="0.35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 t="s">
        <v>108</v>
      </c>
      <c r="BM5758" s="98"/>
      <c r="BN5758" s="99"/>
      <c r="BO5758" s="123"/>
      <c r="BP5758" s="123"/>
      <c r="BQ5758" s="42"/>
      <c r="BR5758" s="96"/>
    </row>
    <row r="5759" spans="1:70" ht="30" hidden="1" customHeight="1" x14ac:dyDescent="0.35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 t="s">
        <v>108</v>
      </c>
      <c r="BM5759" s="98"/>
      <c r="BN5759" s="99"/>
      <c r="BO5759" s="123"/>
      <c r="BP5759" s="123"/>
      <c r="BQ5759" s="42"/>
      <c r="BR5759" s="96"/>
    </row>
    <row r="5760" spans="1:70" ht="30" hidden="1" customHeight="1" x14ac:dyDescent="0.35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 t="s">
        <v>108</v>
      </c>
      <c r="BM5760" s="98"/>
      <c r="BN5760" s="99"/>
      <c r="BO5760" s="123"/>
      <c r="BP5760" s="123"/>
      <c r="BQ5760" s="42"/>
      <c r="BR5760" s="96"/>
    </row>
    <row r="5761" spans="1:70" ht="30" hidden="1" customHeight="1" x14ac:dyDescent="0.35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 t="s">
        <v>108</v>
      </c>
      <c r="BM5761" s="98"/>
      <c r="BN5761" s="99"/>
      <c r="BO5761" s="123"/>
      <c r="BP5761" s="123"/>
      <c r="BQ5761" s="42"/>
      <c r="BR5761" s="96"/>
    </row>
    <row r="5762" spans="1:70" ht="30" hidden="1" customHeight="1" x14ac:dyDescent="0.35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 t="s">
        <v>108</v>
      </c>
      <c r="BM5762" s="98"/>
      <c r="BN5762" s="99"/>
      <c r="BO5762" s="123"/>
      <c r="BP5762" s="123"/>
      <c r="BQ5762" s="42"/>
      <c r="BR5762" s="96"/>
    </row>
    <row r="5763" spans="1:70" ht="30" hidden="1" customHeight="1" x14ac:dyDescent="0.35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 t="s">
        <v>108</v>
      </c>
      <c r="BM5763" s="98"/>
      <c r="BN5763" s="99"/>
      <c r="BO5763" s="123"/>
      <c r="BP5763" s="123"/>
      <c r="BQ5763" s="42"/>
      <c r="BR5763" s="96"/>
    </row>
    <row r="5764" spans="1:70" ht="30" hidden="1" customHeight="1" x14ac:dyDescent="0.35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 t="s">
        <v>108</v>
      </c>
      <c r="BM5764" s="98"/>
      <c r="BN5764" s="99"/>
      <c r="BO5764" s="123"/>
      <c r="BP5764" s="123"/>
      <c r="BQ5764" s="42"/>
      <c r="BR5764" s="96"/>
    </row>
    <row r="5765" spans="1:70" ht="30" hidden="1" customHeight="1" x14ac:dyDescent="0.35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 t="s">
        <v>108</v>
      </c>
      <c r="BM5765" s="98"/>
      <c r="BN5765" s="99"/>
      <c r="BO5765" s="123"/>
      <c r="BP5765" s="123"/>
      <c r="BQ5765" s="42"/>
      <c r="BR5765" s="96"/>
    </row>
    <row r="5766" spans="1:70" ht="30" hidden="1" customHeight="1" x14ac:dyDescent="0.35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 t="s">
        <v>108</v>
      </c>
      <c r="BM5766" s="98"/>
      <c r="BN5766" s="99"/>
      <c r="BO5766" s="123"/>
      <c r="BP5766" s="123"/>
      <c r="BQ5766" s="42"/>
      <c r="BR5766" s="96"/>
    </row>
    <row r="5767" spans="1:70" ht="30" hidden="1" customHeight="1" x14ac:dyDescent="0.35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 t="s">
        <v>108</v>
      </c>
      <c r="BM5767" s="98"/>
      <c r="BN5767" s="99"/>
      <c r="BO5767" s="123"/>
      <c r="BP5767" s="123"/>
      <c r="BQ5767" s="42"/>
      <c r="BR5767" s="96"/>
    </row>
    <row r="5768" spans="1:70" ht="30" hidden="1" customHeight="1" x14ac:dyDescent="0.35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 t="s">
        <v>108</v>
      </c>
      <c r="BM5768" s="98"/>
      <c r="BN5768" s="99"/>
      <c r="BO5768" s="123"/>
      <c r="BP5768" s="123"/>
      <c r="BQ5768" s="42"/>
      <c r="BR5768" s="96"/>
    </row>
    <row r="5769" spans="1:70" ht="30" hidden="1" customHeight="1" x14ac:dyDescent="0.35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 t="s">
        <v>108</v>
      </c>
      <c r="BM5769" s="98"/>
      <c r="BN5769" s="99"/>
      <c r="BO5769" s="123"/>
      <c r="BP5769" s="123"/>
      <c r="BQ5769" s="42"/>
      <c r="BR5769" s="96"/>
    </row>
    <row r="5770" spans="1:70" ht="30" hidden="1" customHeight="1" x14ac:dyDescent="0.35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 t="s">
        <v>108</v>
      </c>
      <c r="BM5770" s="98"/>
      <c r="BN5770" s="99"/>
      <c r="BO5770" s="123"/>
      <c r="BP5770" s="123"/>
      <c r="BQ5770" s="42"/>
      <c r="BR5770" s="96"/>
    </row>
    <row r="5771" spans="1:70" ht="30" hidden="1" customHeight="1" x14ac:dyDescent="0.35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 t="s">
        <v>108</v>
      </c>
      <c r="BM5771" s="98"/>
      <c r="BN5771" s="99"/>
      <c r="BO5771" s="123"/>
      <c r="BP5771" s="123"/>
      <c r="BQ5771" s="42"/>
      <c r="BR5771" s="96"/>
    </row>
    <row r="5772" spans="1:70" ht="30" hidden="1" customHeight="1" x14ac:dyDescent="0.35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 t="s">
        <v>108</v>
      </c>
      <c r="BM5772" s="98"/>
      <c r="BN5772" s="99"/>
      <c r="BO5772" s="123"/>
      <c r="BP5772" s="123"/>
      <c r="BQ5772" s="42"/>
      <c r="BR5772" s="96"/>
    </row>
    <row r="5773" spans="1:70" ht="30" hidden="1" customHeight="1" x14ac:dyDescent="0.35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 t="s">
        <v>108</v>
      </c>
      <c r="BM5773" s="98"/>
      <c r="BN5773" s="99"/>
      <c r="BO5773" s="123"/>
      <c r="BP5773" s="123"/>
      <c r="BQ5773" s="42"/>
      <c r="BR5773" s="96"/>
    </row>
    <row r="5774" spans="1:70" ht="30" hidden="1" customHeight="1" x14ac:dyDescent="0.35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 t="s">
        <v>108</v>
      </c>
      <c r="BM5774" s="98"/>
      <c r="BN5774" s="99"/>
      <c r="BO5774" s="123"/>
      <c r="BP5774" s="123"/>
      <c r="BQ5774" s="42"/>
      <c r="BR5774" s="96"/>
    </row>
    <row r="5775" spans="1:70" ht="30" hidden="1" customHeight="1" x14ac:dyDescent="0.35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 t="s">
        <v>108</v>
      </c>
      <c r="BM5775" s="98"/>
      <c r="BN5775" s="99"/>
      <c r="BO5775" s="123"/>
      <c r="BP5775" s="123"/>
      <c r="BQ5775" s="42"/>
      <c r="BR5775" s="96"/>
    </row>
    <row r="5776" spans="1:70" ht="30" hidden="1" customHeight="1" x14ac:dyDescent="0.35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 t="s">
        <v>108</v>
      </c>
      <c r="BM5776" s="98"/>
      <c r="BN5776" s="99"/>
      <c r="BO5776" s="123"/>
      <c r="BP5776" s="123"/>
      <c r="BQ5776" s="42"/>
      <c r="BR5776" s="96"/>
    </row>
    <row r="5777" spans="1:70" ht="30" hidden="1" customHeight="1" x14ac:dyDescent="0.35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 t="s">
        <v>108</v>
      </c>
      <c r="BM5777" s="98"/>
      <c r="BN5777" s="99"/>
      <c r="BO5777" s="123"/>
      <c r="BP5777" s="123"/>
      <c r="BQ5777" s="42"/>
      <c r="BR5777" s="96"/>
    </row>
    <row r="5778" spans="1:70" ht="30" hidden="1" customHeight="1" x14ac:dyDescent="0.35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 t="s">
        <v>108</v>
      </c>
      <c r="BM5778" s="98"/>
      <c r="BN5778" s="99"/>
      <c r="BO5778" s="123"/>
      <c r="BP5778" s="123"/>
      <c r="BQ5778" s="42"/>
      <c r="BR5778" s="96"/>
    </row>
    <row r="5779" spans="1:70" ht="30" hidden="1" customHeight="1" x14ac:dyDescent="0.35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 t="s">
        <v>108</v>
      </c>
      <c r="BM5779" s="98"/>
      <c r="BN5779" s="99"/>
      <c r="BO5779" s="123"/>
      <c r="BP5779" s="123"/>
      <c r="BQ5779" s="42"/>
      <c r="BR5779" s="96"/>
    </row>
    <row r="5780" spans="1:70" ht="30" hidden="1" customHeight="1" x14ac:dyDescent="0.35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 t="s">
        <v>108</v>
      </c>
      <c r="BM5780" s="98"/>
      <c r="BN5780" s="99"/>
      <c r="BO5780" s="123"/>
      <c r="BP5780" s="123"/>
      <c r="BQ5780" s="42"/>
      <c r="BR5780" s="96"/>
    </row>
    <row r="5781" spans="1:70" ht="30" hidden="1" customHeight="1" x14ac:dyDescent="0.35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 t="s">
        <v>108</v>
      </c>
      <c r="BM5781" s="98"/>
      <c r="BN5781" s="99"/>
      <c r="BO5781" s="123"/>
      <c r="BP5781" s="123"/>
      <c r="BQ5781" s="42"/>
      <c r="BR5781" s="96"/>
    </row>
    <row r="5782" spans="1:70" ht="30" hidden="1" customHeight="1" x14ac:dyDescent="0.35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 t="s">
        <v>108</v>
      </c>
      <c r="BM5782" s="98"/>
      <c r="BN5782" s="99"/>
      <c r="BO5782" s="123"/>
      <c r="BP5782" s="123"/>
      <c r="BQ5782" s="42"/>
      <c r="BR5782" s="96"/>
    </row>
    <row r="5783" spans="1:70" ht="30" hidden="1" customHeight="1" x14ac:dyDescent="0.35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 t="s">
        <v>108</v>
      </c>
      <c r="BM5783" s="98"/>
      <c r="BN5783" s="99"/>
      <c r="BO5783" s="123"/>
      <c r="BP5783" s="123"/>
      <c r="BQ5783" s="42"/>
      <c r="BR5783" s="96"/>
    </row>
    <row r="5784" spans="1:70" ht="30" hidden="1" customHeight="1" x14ac:dyDescent="0.35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 t="s">
        <v>108</v>
      </c>
      <c r="BM5784" s="98"/>
      <c r="BN5784" s="99"/>
      <c r="BO5784" s="123"/>
      <c r="BP5784" s="123"/>
      <c r="BQ5784" s="42"/>
      <c r="BR5784" s="96"/>
    </row>
    <row r="5785" spans="1:70" ht="30" hidden="1" customHeight="1" x14ac:dyDescent="0.35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 t="s">
        <v>108</v>
      </c>
      <c r="BM5785" s="98"/>
      <c r="BN5785" s="99"/>
      <c r="BO5785" s="123"/>
      <c r="BP5785" s="123"/>
      <c r="BQ5785" s="42"/>
      <c r="BR5785" s="96"/>
    </row>
    <row r="5786" spans="1:70" ht="30" hidden="1" customHeight="1" x14ac:dyDescent="0.35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 t="s">
        <v>108</v>
      </c>
      <c r="BM5786" s="98"/>
      <c r="BN5786" s="99"/>
      <c r="BO5786" s="123"/>
      <c r="BP5786" s="123"/>
      <c r="BQ5786" s="42"/>
      <c r="BR5786" s="96"/>
    </row>
    <row r="5787" spans="1:70" ht="30" hidden="1" customHeight="1" x14ac:dyDescent="0.35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 t="s">
        <v>108</v>
      </c>
      <c r="BM5787" s="98"/>
      <c r="BN5787" s="99"/>
      <c r="BO5787" s="123"/>
      <c r="BP5787" s="123"/>
      <c r="BQ5787" s="42"/>
      <c r="BR5787" s="96"/>
    </row>
    <row r="5788" spans="1:70" ht="30" hidden="1" customHeight="1" x14ac:dyDescent="0.35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 t="s">
        <v>108</v>
      </c>
      <c r="BM5788" s="98"/>
      <c r="BN5788" s="99"/>
      <c r="BO5788" s="123"/>
      <c r="BP5788" s="123"/>
      <c r="BQ5788" s="42"/>
      <c r="BR5788" s="96"/>
    </row>
    <row r="5789" spans="1:70" ht="30" hidden="1" customHeight="1" x14ac:dyDescent="0.35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 t="s">
        <v>108</v>
      </c>
      <c r="BM5789" s="98"/>
      <c r="BN5789" s="99"/>
      <c r="BO5789" s="123"/>
      <c r="BP5789" s="123"/>
      <c r="BQ5789" s="42"/>
      <c r="BR5789" s="96"/>
    </row>
    <row r="5790" spans="1:70" ht="30" hidden="1" customHeight="1" x14ac:dyDescent="0.35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 t="s">
        <v>108</v>
      </c>
      <c r="BM5790" s="98"/>
      <c r="BN5790" s="99"/>
      <c r="BO5790" s="123"/>
      <c r="BP5790" s="123"/>
      <c r="BQ5790" s="42"/>
      <c r="BR5790" s="96"/>
    </row>
    <row r="5791" spans="1:70" ht="30" hidden="1" customHeight="1" x14ac:dyDescent="0.35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 t="s">
        <v>108</v>
      </c>
      <c r="BM5791" s="98"/>
      <c r="BN5791" s="99"/>
      <c r="BO5791" s="123"/>
      <c r="BP5791" s="123"/>
      <c r="BQ5791" s="42"/>
      <c r="BR5791" s="96"/>
    </row>
    <row r="5792" spans="1:70" ht="30" hidden="1" customHeight="1" x14ac:dyDescent="0.35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 t="s">
        <v>108</v>
      </c>
      <c r="BM5792" s="98"/>
      <c r="BN5792" s="99"/>
      <c r="BO5792" s="123"/>
      <c r="BP5792" s="123"/>
      <c r="BQ5792" s="42"/>
      <c r="BR5792" s="96"/>
    </row>
    <row r="5793" spans="1:70" ht="30" hidden="1" customHeight="1" x14ac:dyDescent="0.35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 t="s">
        <v>108</v>
      </c>
      <c r="BM5793" s="98"/>
      <c r="BN5793" s="99"/>
      <c r="BO5793" s="123"/>
      <c r="BP5793" s="123"/>
      <c r="BQ5793" s="42"/>
      <c r="BR5793" s="96"/>
    </row>
    <row r="5794" spans="1:70" ht="30" hidden="1" customHeight="1" x14ac:dyDescent="0.35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 t="s">
        <v>108</v>
      </c>
      <c r="BM5794" s="98"/>
      <c r="BN5794" s="99"/>
      <c r="BO5794" s="123"/>
      <c r="BP5794" s="123"/>
      <c r="BQ5794" s="42"/>
      <c r="BR5794" s="96"/>
    </row>
    <row r="5795" spans="1:70" ht="30" hidden="1" customHeight="1" x14ac:dyDescent="0.35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 t="s">
        <v>108</v>
      </c>
      <c r="BM5795" s="98"/>
      <c r="BN5795" s="99"/>
      <c r="BO5795" s="123"/>
      <c r="BP5795" s="123"/>
      <c r="BQ5795" s="42"/>
      <c r="BR5795" s="96"/>
    </row>
    <row r="5796" spans="1:70" ht="30" hidden="1" customHeight="1" x14ac:dyDescent="0.35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 t="s">
        <v>108</v>
      </c>
      <c r="BM5796" s="98"/>
      <c r="BN5796" s="99"/>
      <c r="BO5796" s="123"/>
      <c r="BP5796" s="123"/>
      <c r="BQ5796" s="42"/>
      <c r="BR5796" s="96"/>
    </row>
    <row r="5797" spans="1:70" ht="30" hidden="1" customHeight="1" x14ac:dyDescent="0.35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 t="s">
        <v>108</v>
      </c>
      <c r="BM5797" s="98"/>
      <c r="BN5797" s="99"/>
      <c r="BO5797" s="123"/>
      <c r="BP5797" s="123"/>
      <c r="BQ5797" s="42"/>
      <c r="BR5797" s="96"/>
    </row>
    <row r="5798" spans="1:70" ht="30" hidden="1" customHeight="1" x14ac:dyDescent="0.35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 t="s">
        <v>108</v>
      </c>
      <c r="BM5798" s="98"/>
      <c r="BN5798" s="99"/>
      <c r="BO5798" s="123"/>
      <c r="BP5798" s="123"/>
      <c r="BQ5798" s="42"/>
      <c r="BR5798" s="96"/>
    </row>
    <row r="5799" spans="1:70" ht="30" hidden="1" customHeight="1" x14ac:dyDescent="0.35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 t="s">
        <v>108</v>
      </c>
      <c r="BM5799" s="98"/>
      <c r="BN5799" s="99"/>
      <c r="BO5799" s="123"/>
      <c r="BP5799" s="123"/>
      <c r="BQ5799" s="42"/>
      <c r="BR5799" s="96"/>
    </row>
    <row r="5800" spans="1:70" ht="30" hidden="1" customHeight="1" x14ac:dyDescent="0.35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 t="s">
        <v>108</v>
      </c>
      <c r="BM5800" s="98"/>
      <c r="BN5800" s="99"/>
      <c r="BO5800" s="123"/>
      <c r="BP5800" s="123"/>
      <c r="BQ5800" s="42"/>
      <c r="BR5800" s="96"/>
    </row>
    <row r="5801" spans="1:70" ht="30" hidden="1" customHeight="1" x14ac:dyDescent="0.35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 t="s">
        <v>108</v>
      </c>
      <c r="BM5801" s="98"/>
      <c r="BN5801" s="99"/>
      <c r="BO5801" s="123"/>
      <c r="BP5801" s="123"/>
      <c r="BQ5801" s="42"/>
      <c r="BR5801" s="96"/>
    </row>
    <row r="5802" spans="1:70" ht="30" hidden="1" customHeight="1" x14ac:dyDescent="0.35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 t="s">
        <v>108</v>
      </c>
      <c r="BM5802" s="98"/>
      <c r="BN5802" s="99"/>
      <c r="BO5802" s="123"/>
      <c r="BP5802" s="123"/>
      <c r="BQ5802" s="42"/>
      <c r="BR5802" s="96"/>
    </row>
    <row r="5803" spans="1:70" ht="30" hidden="1" customHeight="1" x14ac:dyDescent="0.35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 t="s">
        <v>108</v>
      </c>
      <c r="BM5803" s="98"/>
      <c r="BN5803" s="99"/>
      <c r="BO5803" s="123"/>
      <c r="BP5803" s="123"/>
      <c r="BQ5803" s="42"/>
      <c r="BR5803" s="96"/>
    </row>
    <row r="5804" spans="1:70" ht="30" hidden="1" customHeight="1" x14ac:dyDescent="0.35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 t="s">
        <v>108</v>
      </c>
      <c r="BM5804" s="98"/>
      <c r="BN5804" s="99"/>
      <c r="BO5804" s="123"/>
      <c r="BP5804" s="123"/>
      <c r="BQ5804" s="42"/>
      <c r="BR5804" s="96"/>
    </row>
    <row r="5805" spans="1:70" ht="30" hidden="1" customHeight="1" x14ac:dyDescent="0.35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 t="s">
        <v>108</v>
      </c>
      <c r="BM5805" s="98"/>
      <c r="BN5805" s="99"/>
      <c r="BO5805" s="123"/>
      <c r="BP5805" s="123"/>
      <c r="BQ5805" s="42"/>
      <c r="BR5805" s="96"/>
    </row>
    <row r="5806" spans="1:70" ht="30" hidden="1" customHeight="1" x14ac:dyDescent="0.35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 t="s">
        <v>108</v>
      </c>
      <c r="BM5806" s="98"/>
      <c r="BN5806" s="99"/>
      <c r="BO5806" s="123"/>
      <c r="BP5806" s="123"/>
      <c r="BQ5806" s="42"/>
      <c r="BR5806" s="96"/>
    </row>
    <row r="5807" spans="1:70" ht="30" hidden="1" customHeight="1" x14ac:dyDescent="0.35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 t="s">
        <v>108</v>
      </c>
      <c r="BM5807" s="98"/>
      <c r="BN5807" s="99"/>
      <c r="BO5807" s="123"/>
      <c r="BP5807" s="123"/>
      <c r="BQ5807" s="42"/>
      <c r="BR5807" s="96"/>
    </row>
    <row r="5808" spans="1:70" ht="30" hidden="1" customHeight="1" x14ac:dyDescent="0.35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 t="s">
        <v>108</v>
      </c>
      <c r="BM5808" s="98"/>
      <c r="BN5808" s="99"/>
      <c r="BO5808" s="123"/>
      <c r="BP5808" s="123"/>
      <c r="BQ5808" s="42"/>
      <c r="BR5808" s="96"/>
    </row>
    <row r="5809" spans="1:70" ht="30" hidden="1" customHeight="1" x14ac:dyDescent="0.35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 t="s">
        <v>108</v>
      </c>
      <c r="BM5809" s="98"/>
      <c r="BN5809" s="99"/>
      <c r="BO5809" s="123"/>
      <c r="BP5809" s="123"/>
      <c r="BQ5809" s="42"/>
      <c r="BR5809" s="96"/>
    </row>
    <row r="5810" spans="1:70" ht="30" hidden="1" customHeight="1" x14ac:dyDescent="0.35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 t="s">
        <v>108</v>
      </c>
      <c r="BM5810" s="98"/>
      <c r="BN5810" s="99"/>
      <c r="BO5810" s="123"/>
      <c r="BP5810" s="123"/>
      <c r="BQ5810" s="42"/>
      <c r="BR5810" s="96"/>
    </row>
    <row r="5811" spans="1:70" ht="30" hidden="1" customHeight="1" x14ac:dyDescent="0.35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 t="s">
        <v>108</v>
      </c>
      <c r="BM5811" s="98"/>
      <c r="BN5811" s="99"/>
      <c r="BO5811" s="123"/>
      <c r="BP5811" s="123"/>
      <c r="BQ5811" s="42"/>
      <c r="BR5811" s="96"/>
    </row>
    <row r="5812" spans="1:70" ht="30" hidden="1" customHeight="1" x14ac:dyDescent="0.35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 t="s">
        <v>108</v>
      </c>
      <c r="BM5812" s="98"/>
      <c r="BN5812" s="99"/>
      <c r="BO5812" s="123"/>
      <c r="BP5812" s="123"/>
      <c r="BQ5812" s="42"/>
      <c r="BR5812" s="96"/>
    </row>
    <row r="5813" spans="1:70" ht="30" hidden="1" customHeight="1" x14ac:dyDescent="0.35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 t="s">
        <v>108</v>
      </c>
      <c r="BM5813" s="98"/>
      <c r="BN5813" s="99"/>
      <c r="BO5813" s="123"/>
      <c r="BP5813" s="123"/>
      <c r="BQ5813" s="42"/>
      <c r="BR5813" s="96"/>
    </row>
    <row r="5814" spans="1:70" ht="30" hidden="1" customHeight="1" x14ac:dyDescent="0.35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 t="s">
        <v>108</v>
      </c>
      <c r="BM5814" s="98"/>
      <c r="BN5814" s="99"/>
      <c r="BO5814" s="123"/>
      <c r="BP5814" s="123"/>
      <c r="BQ5814" s="42"/>
      <c r="BR5814" s="96"/>
    </row>
    <row r="5815" spans="1:70" ht="30" hidden="1" customHeight="1" x14ac:dyDescent="0.35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 t="s">
        <v>108</v>
      </c>
      <c r="BM5815" s="98"/>
      <c r="BN5815" s="99"/>
      <c r="BO5815" s="123"/>
      <c r="BP5815" s="123"/>
      <c r="BQ5815" s="42"/>
      <c r="BR5815" s="96"/>
    </row>
    <row r="5816" spans="1:70" ht="30" hidden="1" customHeight="1" x14ac:dyDescent="0.35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 t="s">
        <v>108</v>
      </c>
      <c r="BM5816" s="98"/>
      <c r="BN5816" s="99"/>
      <c r="BO5816" s="123"/>
      <c r="BP5816" s="123"/>
      <c r="BQ5816" s="42"/>
      <c r="BR5816" s="96"/>
    </row>
    <row r="5817" spans="1:70" ht="30" hidden="1" customHeight="1" x14ac:dyDescent="0.35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 t="s">
        <v>108</v>
      </c>
      <c r="BM5817" s="98"/>
      <c r="BN5817" s="99"/>
      <c r="BO5817" s="123"/>
      <c r="BP5817" s="123"/>
      <c r="BQ5817" s="42"/>
      <c r="BR5817" s="96"/>
    </row>
    <row r="5818" spans="1:70" ht="30" hidden="1" customHeight="1" x14ac:dyDescent="0.35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 t="s">
        <v>108</v>
      </c>
      <c r="BM5818" s="98"/>
      <c r="BN5818" s="99"/>
      <c r="BO5818" s="123"/>
      <c r="BP5818" s="123"/>
      <c r="BQ5818" s="42"/>
      <c r="BR5818" s="96"/>
    </row>
    <row r="5819" spans="1:70" ht="30" hidden="1" customHeight="1" x14ac:dyDescent="0.35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 t="s">
        <v>108</v>
      </c>
      <c r="BM5819" s="98"/>
      <c r="BN5819" s="99"/>
      <c r="BO5819" s="123"/>
      <c r="BP5819" s="123"/>
      <c r="BQ5819" s="42"/>
      <c r="BR5819" s="96"/>
    </row>
    <row r="5820" spans="1:70" ht="30" hidden="1" customHeight="1" x14ac:dyDescent="0.35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 t="s">
        <v>108</v>
      </c>
      <c r="BM5820" s="98"/>
      <c r="BN5820" s="99"/>
      <c r="BO5820" s="123"/>
      <c r="BP5820" s="123"/>
      <c r="BQ5820" s="42"/>
      <c r="BR5820" s="96"/>
    </row>
    <row r="5821" spans="1:70" ht="30" hidden="1" customHeight="1" x14ac:dyDescent="0.35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 t="s">
        <v>108</v>
      </c>
      <c r="BM5821" s="98"/>
      <c r="BN5821" s="99"/>
      <c r="BO5821" s="123"/>
      <c r="BP5821" s="123"/>
      <c r="BQ5821" s="42"/>
      <c r="BR5821" s="96"/>
    </row>
    <row r="5822" spans="1:70" ht="30" hidden="1" customHeight="1" x14ac:dyDescent="0.35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 t="s">
        <v>108</v>
      </c>
      <c r="BM5822" s="98"/>
      <c r="BN5822" s="99"/>
      <c r="BO5822" s="123"/>
      <c r="BP5822" s="123"/>
      <c r="BQ5822" s="42"/>
      <c r="BR5822" s="96"/>
    </row>
    <row r="5823" spans="1:70" ht="30" hidden="1" customHeight="1" x14ac:dyDescent="0.35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 t="s">
        <v>108</v>
      </c>
      <c r="BM5823" s="98"/>
      <c r="BN5823" s="99"/>
      <c r="BO5823" s="123"/>
      <c r="BP5823" s="123"/>
      <c r="BQ5823" s="42"/>
      <c r="BR5823" s="96"/>
    </row>
    <row r="5824" spans="1:70" ht="30" hidden="1" customHeight="1" x14ac:dyDescent="0.35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 t="s">
        <v>108</v>
      </c>
      <c r="BM5824" s="98"/>
      <c r="BN5824" s="99"/>
      <c r="BO5824" s="123"/>
      <c r="BP5824" s="123"/>
      <c r="BQ5824" s="42"/>
      <c r="BR5824" s="96"/>
    </row>
    <row r="5825" spans="1:70" ht="30" hidden="1" customHeight="1" x14ac:dyDescent="0.35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 t="s">
        <v>108</v>
      </c>
      <c r="BM5825" s="98"/>
      <c r="BN5825" s="99"/>
      <c r="BO5825" s="123"/>
      <c r="BP5825" s="123"/>
      <c r="BQ5825" s="42"/>
      <c r="BR5825" s="96"/>
    </row>
    <row r="5826" spans="1:70" ht="30" hidden="1" customHeight="1" x14ac:dyDescent="0.35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 t="s">
        <v>108</v>
      </c>
      <c r="BM5826" s="98"/>
      <c r="BN5826" s="99"/>
      <c r="BO5826" s="123"/>
      <c r="BP5826" s="123"/>
      <c r="BQ5826" s="42"/>
      <c r="BR5826" s="96"/>
    </row>
    <row r="5827" spans="1:70" ht="30" hidden="1" customHeight="1" x14ac:dyDescent="0.35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 t="s">
        <v>108</v>
      </c>
      <c r="BM5827" s="98"/>
      <c r="BN5827" s="99"/>
      <c r="BO5827" s="123"/>
      <c r="BP5827" s="123"/>
      <c r="BQ5827" s="42"/>
      <c r="BR5827" s="96"/>
    </row>
    <row r="5828" spans="1:70" ht="30" hidden="1" customHeight="1" x14ac:dyDescent="0.35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 t="s">
        <v>108</v>
      </c>
      <c r="BM5828" s="98"/>
      <c r="BN5828" s="99"/>
      <c r="BO5828" s="123"/>
      <c r="BP5828" s="123"/>
      <c r="BQ5828" s="42"/>
      <c r="BR5828" s="96"/>
    </row>
    <row r="5829" spans="1:70" ht="30" hidden="1" customHeight="1" x14ac:dyDescent="0.35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 t="s">
        <v>108</v>
      </c>
      <c r="BM5829" s="98"/>
      <c r="BN5829" s="99"/>
      <c r="BO5829" s="123"/>
      <c r="BP5829" s="123"/>
      <c r="BQ5829" s="42"/>
      <c r="BR5829" s="96"/>
    </row>
    <row r="5830" spans="1:70" ht="30" hidden="1" customHeight="1" x14ac:dyDescent="0.35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 t="s">
        <v>108</v>
      </c>
      <c r="BM5830" s="98"/>
      <c r="BN5830" s="99"/>
      <c r="BO5830" s="123"/>
      <c r="BP5830" s="123"/>
      <c r="BQ5830" s="42"/>
      <c r="BR5830" s="96"/>
    </row>
    <row r="5831" spans="1:70" ht="30" hidden="1" customHeight="1" x14ac:dyDescent="0.35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 t="s">
        <v>108</v>
      </c>
      <c r="BM5831" s="98"/>
      <c r="BN5831" s="99"/>
      <c r="BO5831" s="123"/>
      <c r="BP5831" s="123"/>
      <c r="BQ5831" s="42"/>
      <c r="BR5831" s="96"/>
    </row>
    <row r="5832" spans="1:70" ht="30" hidden="1" customHeight="1" x14ac:dyDescent="0.35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 t="s">
        <v>108</v>
      </c>
      <c r="BM5832" s="98"/>
      <c r="BN5832" s="99"/>
      <c r="BO5832" s="123"/>
      <c r="BP5832" s="123"/>
      <c r="BQ5832" s="42"/>
      <c r="BR5832" s="96"/>
    </row>
    <row r="5833" spans="1:70" ht="30" hidden="1" customHeight="1" x14ac:dyDescent="0.35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 t="s">
        <v>108</v>
      </c>
      <c r="BM5833" s="98"/>
      <c r="BN5833" s="99"/>
      <c r="BO5833" s="123"/>
      <c r="BP5833" s="123"/>
      <c r="BQ5833" s="42"/>
      <c r="BR5833" s="96"/>
    </row>
    <row r="5834" spans="1:70" ht="30" hidden="1" customHeight="1" x14ac:dyDescent="0.35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 t="s">
        <v>108</v>
      </c>
      <c r="BM5834" s="98"/>
      <c r="BN5834" s="99"/>
      <c r="BO5834" s="123"/>
      <c r="BP5834" s="123"/>
      <c r="BQ5834" s="42"/>
      <c r="BR5834" s="96"/>
    </row>
    <row r="5835" spans="1:70" ht="30" hidden="1" customHeight="1" x14ac:dyDescent="0.35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 t="s">
        <v>108</v>
      </c>
      <c r="BM5835" s="98"/>
      <c r="BN5835" s="99"/>
      <c r="BO5835" s="123"/>
      <c r="BP5835" s="123"/>
      <c r="BQ5835" s="42"/>
      <c r="BR5835" s="96"/>
    </row>
    <row r="5836" spans="1:70" ht="30" hidden="1" customHeight="1" x14ac:dyDescent="0.35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 t="s">
        <v>108</v>
      </c>
      <c r="BM5836" s="98"/>
      <c r="BN5836" s="99"/>
      <c r="BO5836" s="123"/>
      <c r="BP5836" s="123"/>
      <c r="BQ5836" s="42"/>
      <c r="BR5836" s="96"/>
    </row>
    <row r="5837" spans="1:70" ht="30" hidden="1" customHeight="1" x14ac:dyDescent="0.35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 t="s">
        <v>108</v>
      </c>
      <c r="BM5837" s="98"/>
      <c r="BN5837" s="99"/>
      <c r="BO5837" s="123"/>
      <c r="BP5837" s="123"/>
      <c r="BQ5837" s="42"/>
      <c r="BR5837" s="96"/>
    </row>
    <row r="5838" spans="1:70" ht="30" hidden="1" customHeight="1" x14ac:dyDescent="0.35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 t="s">
        <v>108</v>
      </c>
      <c r="BM5838" s="98"/>
      <c r="BN5838" s="99"/>
      <c r="BO5838" s="123"/>
      <c r="BP5838" s="123"/>
      <c r="BQ5838" s="42"/>
      <c r="BR5838" s="96"/>
    </row>
    <row r="5839" spans="1:70" ht="30" hidden="1" customHeight="1" x14ac:dyDescent="0.35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 t="s">
        <v>108</v>
      </c>
      <c r="BM5839" s="98"/>
      <c r="BN5839" s="99"/>
      <c r="BO5839" s="123"/>
      <c r="BP5839" s="123"/>
      <c r="BQ5839" s="42"/>
      <c r="BR5839" s="96"/>
    </row>
    <row r="5840" spans="1:70" ht="30" hidden="1" customHeight="1" x14ac:dyDescent="0.35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 t="s">
        <v>108</v>
      </c>
      <c r="BM5840" s="98"/>
      <c r="BN5840" s="99"/>
      <c r="BO5840" s="123"/>
      <c r="BP5840" s="123"/>
      <c r="BQ5840" s="42"/>
      <c r="BR5840" s="96"/>
    </row>
    <row r="5841" spans="1:70" ht="30" hidden="1" customHeight="1" x14ac:dyDescent="0.35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 t="s">
        <v>108</v>
      </c>
      <c r="BM5841" s="98"/>
      <c r="BN5841" s="99"/>
      <c r="BO5841" s="123"/>
      <c r="BP5841" s="123"/>
      <c r="BQ5841" s="42"/>
      <c r="BR5841" s="96"/>
    </row>
    <row r="5842" spans="1:70" ht="30" hidden="1" customHeight="1" x14ac:dyDescent="0.35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 t="s">
        <v>108</v>
      </c>
      <c r="BM5842" s="98"/>
      <c r="BN5842" s="99"/>
      <c r="BO5842" s="123"/>
      <c r="BP5842" s="123"/>
      <c r="BQ5842" s="42"/>
      <c r="BR5842" s="96"/>
    </row>
    <row r="5843" spans="1:70" ht="30" hidden="1" customHeight="1" x14ac:dyDescent="0.35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 t="s">
        <v>108</v>
      </c>
      <c r="BM5843" s="98"/>
      <c r="BN5843" s="99"/>
      <c r="BO5843" s="123"/>
      <c r="BP5843" s="123"/>
      <c r="BQ5843" s="42"/>
      <c r="BR5843" s="96"/>
    </row>
    <row r="5844" spans="1:70" ht="30" hidden="1" customHeight="1" x14ac:dyDescent="0.35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 t="s">
        <v>108</v>
      </c>
      <c r="BM5844" s="98"/>
      <c r="BN5844" s="99"/>
      <c r="BO5844" s="123"/>
      <c r="BP5844" s="123"/>
      <c r="BQ5844" s="42"/>
      <c r="BR5844" s="96"/>
    </row>
    <row r="5845" spans="1:70" ht="30" hidden="1" customHeight="1" x14ac:dyDescent="0.35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 t="s">
        <v>108</v>
      </c>
      <c r="BM5845" s="98"/>
      <c r="BN5845" s="99"/>
      <c r="BO5845" s="123"/>
      <c r="BP5845" s="123"/>
      <c r="BQ5845" s="42"/>
      <c r="BR5845" s="96"/>
    </row>
    <row r="5846" spans="1:70" ht="30" hidden="1" customHeight="1" x14ac:dyDescent="0.35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 t="s">
        <v>108</v>
      </c>
      <c r="BM5846" s="98"/>
      <c r="BN5846" s="99"/>
      <c r="BO5846" s="123"/>
      <c r="BP5846" s="123"/>
      <c r="BQ5846" s="42"/>
      <c r="BR5846" s="96"/>
    </row>
    <row r="5847" spans="1:70" ht="30" hidden="1" customHeight="1" x14ac:dyDescent="0.35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 t="s">
        <v>108</v>
      </c>
      <c r="BM5847" s="98"/>
      <c r="BN5847" s="99"/>
      <c r="BO5847" s="123"/>
      <c r="BP5847" s="123"/>
      <c r="BQ5847" s="42"/>
      <c r="BR5847" s="96"/>
    </row>
    <row r="5848" spans="1:70" ht="30" hidden="1" customHeight="1" x14ac:dyDescent="0.35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 t="s">
        <v>108</v>
      </c>
      <c r="BM5848" s="98"/>
      <c r="BN5848" s="99"/>
      <c r="BO5848" s="123"/>
      <c r="BP5848" s="123"/>
      <c r="BQ5848" s="42"/>
      <c r="BR5848" s="96"/>
    </row>
    <row r="5849" spans="1:70" ht="30" hidden="1" customHeight="1" x14ac:dyDescent="0.35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 t="s">
        <v>108</v>
      </c>
      <c r="BM5849" s="98"/>
      <c r="BN5849" s="99"/>
      <c r="BO5849" s="123"/>
      <c r="BP5849" s="123"/>
      <c r="BQ5849" s="42"/>
      <c r="BR5849" s="96"/>
    </row>
    <row r="5850" spans="1:70" ht="30" hidden="1" customHeight="1" x14ac:dyDescent="0.35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 t="s">
        <v>108</v>
      </c>
      <c r="BM5850" s="98"/>
      <c r="BN5850" s="99"/>
      <c r="BO5850" s="123"/>
      <c r="BP5850" s="123"/>
      <c r="BQ5850" s="42"/>
      <c r="BR5850" s="96"/>
    </row>
    <row r="5851" spans="1:70" ht="30" hidden="1" customHeight="1" x14ac:dyDescent="0.35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 t="s">
        <v>108</v>
      </c>
      <c r="BM5851" s="98"/>
      <c r="BN5851" s="99"/>
      <c r="BO5851" s="123"/>
      <c r="BP5851" s="123"/>
      <c r="BQ5851" s="42"/>
      <c r="BR5851" s="96"/>
    </row>
    <row r="5852" spans="1:70" ht="30" hidden="1" customHeight="1" x14ac:dyDescent="0.35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 t="s">
        <v>108</v>
      </c>
      <c r="BM5852" s="98"/>
      <c r="BN5852" s="99"/>
      <c r="BO5852" s="123"/>
      <c r="BP5852" s="123"/>
      <c r="BQ5852" s="42"/>
      <c r="BR5852" s="96"/>
    </row>
    <row r="5853" spans="1:70" ht="30" hidden="1" customHeight="1" x14ac:dyDescent="0.35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 t="s">
        <v>108</v>
      </c>
      <c r="BM5853" s="98"/>
      <c r="BN5853" s="99"/>
      <c r="BO5853" s="123"/>
      <c r="BP5853" s="123"/>
      <c r="BQ5853" s="42"/>
      <c r="BR5853" s="96"/>
    </row>
    <row r="5854" spans="1:70" ht="30" hidden="1" customHeight="1" x14ac:dyDescent="0.35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 t="s">
        <v>108</v>
      </c>
      <c r="BM5854" s="98"/>
      <c r="BN5854" s="99"/>
      <c r="BO5854" s="123"/>
      <c r="BP5854" s="123"/>
      <c r="BQ5854" s="42"/>
      <c r="BR5854" s="96"/>
    </row>
    <row r="5855" spans="1:70" ht="30" hidden="1" customHeight="1" x14ac:dyDescent="0.35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 t="s">
        <v>108</v>
      </c>
      <c r="BM5855" s="98"/>
      <c r="BN5855" s="99"/>
      <c r="BO5855" s="123"/>
      <c r="BP5855" s="123"/>
      <c r="BQ5855" s="42"/>
      <c r="BR5855" s="96"/>
    </row>
    <row r="5856" spans="1:70" ht="30" hidden="1" customHeight="1" x14ac:dyDescent="0.35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 t="s">
        <v>108</v>
      </c>
      <c r="BM5856" s="98"/>
      <c r="BN5856" s="99"/>
      <c r="BO5856" s="123"/>
      <c r="BP5856" s="123"/>
      <c r="BQ5856" s="42"/>
      <c r="BR5856" s="96"/>
    </row>
    <row r="5857" spans="1:70" ht="30" hidden="1" customHeight="1" x14ac:dyDescent="0.35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 t="s">
        <v>108</v>
      </c>
      <c r="BM5857" s="98"/>
      <c r="BN5857" s="99"/>
      <c r="BO5857" s="123"/>
      <c r="BP5857" s="123"/>
      <c r="BQ5857" s="42"/>
      <c r="BR5857" s="96"/>
    </row>
    <row r="5858" spans="1:70" ht="30" hidden="1" customHeight="1" x14ac:dyDescent="0.35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 t="s">
        <v>108</v>
      </c>
      <c r="BM5858" s="98"/>
      <c r="BN5858" s="99"/>
      <c r="BO5858" s="123"/>
      <c r="BP5858" s="123"/>
      <c r="BQ5858" s="42"/>
      <c r="BR5858" s="96"/>
    </row>
    <row r="5859" spans="1:70" ht="30" hidden="1" customHeight="1" x14ac:dyDescent="0.35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 t="s">
        <v>108</v>
      </c>
      <c r="BM5859" s="98"/>
      <c r="BN5859" s="99"/>
      <c r="BO5859" s="123"/>
      <c r="BP5859" s="123"/>
      <c r="BQ5859" s="42"/>
      <c r="BR5859" s="96"/>
    </row>
    <row r="5860" spans="1:70" ht="30" hidden="1" customHeight="1" x14ac:dyDescent="0.35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 t="s">
        <v>108</v>
      </c>
      <c r="BM5860" s="98"/>
      <c r="BN5860" s="99"/>
      <c r="BO5860" s="123"/>
      <c r="BP5860" s="123"/>
      <c r="BQ5860" s="42"/>
      <c r="BR5860" s="96"/>
    </row>
    <row r="5861" spans="1:70" ht="30" hidden="1" customHeight="1" x14ac:dyDescent="0.35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 t="s">
        <v>108</v>
      </c>
      <c r="BM5861" s="98"/>
      <c r="BN5861" s="99"/>
      <c r="BO5861" s="123"/>
      <c r="BP5861" s="123"/>
      <c r="BQ5861" s="42"/>
      <c r="BR5861" s="96"/>
    </row>
    <row r="5862" spans="1:70" ht="30" hidden="1" customHeight="1" x14ac:dyDescent="0.35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 t="s">
        <v>108</v>
      </c>
      <c r="BM5862" s="98"/>
      <c r="BN5862" s="99"/>
      <c r="BO5862" s="123"/>
      <c r="BP5862" s="123"/>
      <c r="BQ5862" s="42"/>
      <c r="BR5862" s="96"/>
    </row>
    <row r="5863" spans="1:70" ht="30" hidden="1" customHeight="1" x14ac:dyDescent="0.35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 t="s">
        <v>108</v>
      </c>
      <c r="BM5863" s="98"/>
      <c r="BN5863" s="99"/>
      <c r="BO5863" s="123"/>
      <c r="BP5863" s="123"/>
      <c r="BQ5863" s="42"/>
      <c r="BR5863" s="96"/>
    </row>
    <row r="5864" spans="1:70" ht="30" hidden="1" customHeight="1" x14ac:dyDescent="0.35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 t="s">
        <v>108</v>
      </c>
      <c r="BM5864" s="98"/>
      <c r="BN5864" s="99"/>
      <c r="BO5864" s="123"/>
      <c r="BP5864" s="123"/>
      <c r="BQ5864" s="42"/>
      <c r="BR5864" s="96"/>
    </row>
    <row r="5865" spans="1:70" ht="30" hidden="1" customHeight="1" x14ac:dyDescent="0.35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 t="s">
        <v>108</v>
      </c>
      <c r="BM5865" s="98"/>
      <c r="BN5865" s="99"/>
      <c r="BO5865" s="123"/>
      <c r="BP5865" s="123"/>
      <c r="BQ5865" s="42"/>
      <c r="BR5865" s="96"/>
    </row>
    <row r="5866" spans="1:70" ht="30" hidden="1" customHeight="1" x14ac:dyDescent="0.35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 t="s">
        <v>108</v>
      </c>
      <c r="BM5866" s="98"/>
      <c r="BN5866" s="99"/>
      <c r="BO5866" s="123"/>
      <c r="BP5866" s="123"/>
      <c r="BQ5866" s="42"/>
      <c r="BR5866" s="96"/>
    </row>
    <row r="5867" spans="1:70" ht="30" hidden="1" customHeight="1" x14ac:dyDescent="0.35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 t="s">
        <v>108</v>
      </c>
      <c r="BM5867" s="98"/>
      <c r="BN5867" s="99"/>
      <c r="BO5867" s="123"/>
      <c r="BP5867" s="123"/>
      <c r="BQ5867" s="42"/>
      <c r="BR5867" s="96"/>
    </row>
    <row r="5868" spans="1:70" ht="30" hidden="1" customHeight="1" x14ac:dyDescent="0.35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 t="s">
        <v>108</v>
      </c>
      <c r="BM5868" s="98"/>
      <c r="BN5868" s="99"/>
      <c r="BO5868" s="123"/>
      <c r="BP5868" s="123"/>
      <c r="BQ5868" s="42"/>
      <c r="BR5868" s="96"/>
    </row>
    <row r="5869" spans="1:70" ht="30" hidden="1" customHeight="1" x14ac:dyDescent="0.35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 t="s">
        <v>108</v>
      </c>
      <c r="BM5869" s="98"/>
      <c r="BN5869" s="99"/>
      <c r="BO5869" s="123"/>
      <c r="BP5869" s="123"/>
      <c r="BQ5869" s="42"/>
      <c r="BR5869" s="96"/>
    </row>
    <row r="5870" spans="1:70" ht="30" hidden="1" customHeight="1" x14ac:dyDescent="0.35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 t="s">
        <v>108</v>
      </c>
      <c r="BM5870" s="98"/>
      <c r="BN5870" s="99"/>
      <c r="BO5870" s="123"/>
      <c r="BP5870" s="123"/>
      <c r="BQ5870" s="42"/>
      <c r="BR5870" s="96"/>
    </row>
    <row r="5871" spans="1:70" ht="30" hidden="1" customHeight="1" x14ac:dyDescent="0.35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 t="s">
        <v>108</v>
      </c>
      <c r="BM5871" s="98"/>
      <c r="BN5871" s="99"/>
      <c r="BO5871" s="123"/>
      <c r="BP5871" s="123"/>
      <c r="BQ5871" s="42"/>
      <c r="BR5871" s="96"/>
    </row>
    <row r="5872" spans="1:70" ht="30" hidden="1" customHeight="1" x14ac:dyDescent="0.35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 t="s">
        <v>108</v>
      </c>
      <c r="BM5872" s="98"/>
      <c r="BN5872" s="99"/>
      <c r="BO5872" s="123"/>
      <c r="BP5872" s="123"/>
      <c r="BQ5872" s="42"/>
      <c r="BR5872" s="96"/>
    </row>
    <row r="5873" spans="1:70" ht="30" hidden="1" customHeight="1" x14ac:dyDescent="0.35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 t="s">
        <v>108</v>
      </c>
      <c r="BM5873" s="98"/>
      <c r="BN5873" s="99"/>
      <c r="BO5873" s="123"/>
      <c r="BP5873" s="123"/>
      <c r="BQ5873" s="42"/>
      <c r="BR5873" s="96"/>
    </row>
    <row r="5874" spans="1:70" ht="30" hidden="1" customHeight="1" x14ac:dyDescent="0.35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 t="s">
        <v>108</v>
      </c>
      <c r="BM5874" s="98"/>
      <c r="BN5874" s="99"/>
      <c r="BO5874" s="123"/>
      <c r="BP5874" s="123"/>
      <c r="BQ5874" s="42"/>
      <c r="BR5874" s="96"/>
    </row>
    <row r="5875" spans="1:70" ht="30" hidden="1" customHeight="1" x14ac:dyDescent="0.35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 t="s">
        <v>108</v>
      </c>
      <c r="BM5875" s="98"/>
      <c r="BN5875" s="99"/>
      <c r="BO5875" s="123"/>
      <c r="BP5875" s="123"/>
      <c r="BQ5875" s="42"/>
      <c r="BR5875" s="96"/>
    </row>
    <row r="5876" spans="1:70" ht="30" hidden="1" customHeight="1" x14ac:dyDescent="0.35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 t="s">
        <v>108</v>
      </c>
      <c r="BM5876" s="98"/>
      <c r="BN5876" s="99"/>
      <c r="BO5876" s="123"/>
      <c r="BP5876" s="123"/>
      <c r="BQ5876" s="42"/>
      <c r="BR5876" s="96"/>
    </row>
    <row r="5877" spans="1:70" ht="30" hidden="1" customHeight="1" x14ac:dyDescent="0.35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 t="s">
        <v>108</v>
      </c>
      <c r="BM5877" s="98"/>
      <c r="BN5877" s="99"/>
      <c r="BO5877" s="123"/>
      <c r="BP5877" s="123"/>
      <c r="BQ5877" s="42"/>
      <c r="BR5877" s="96"/>
    </row>
    <row r="5878" spans="1:70" ht="30" hidden="1" customHeight="1" x14ac:dyDescent="0.35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 t="s">
        <v>108</v>
      </c>
      <c r="BM5878" s="98"/>
      <c r="BN5878" s="99"/>
      <c r="BO5878" s="123"/>
      <c r="BP5878" s="123"/>
      <c r="BQ5878" s="42"/>
      <c r="BR5878" s="96"/>
    </row>
    <row r="5879" spans="1:70" ht="30" hidden="1" customHeight="1" x14ac:dyDescent="0.35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 t="s">
        <v>108</v>
      </c>
      <c r="BM5879" s="98"/>
      <c r="BN5879" s="99"/>
      <c r="BO5879" s="123"/>
      <c r="BP5879" s="123"/>
      <c r="BQ5879" s="42"/>
      <c r="BR5879" s="96"/>
    </row>
    <row r="5880" spans="1:70" ht="30" hidden="1" customHeight="1" x14ac:dyDescent="0.35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 t="s">
        <v>108</v>
      </c>
      <c r="BM5880" s="98"/>
      <c r="BN5880" s="99"/>
      <c r="BO5880" s="123"/>
      <c r="BP5880" s="123"/>
      <c r="BQ5880" s="42"/>
      <c r="BR5880" s="96"/>
    </row>
    <row r="5881" spans="1:70" ht="30" hidden="1" customHeight="1" x14ac:dyDescent="0.35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 t="s">
        <v>108</v>
      </c>
      <c r="BM5881" s="98"/>
      <c r="BN5881" s="99"/>
      <c r="BO5881" s="123"/>
      <c r="BP5881" s="123"/>
      <c r="BQ5881" s="42"/>
      <c r="BR5881" s="96"/>
    </row>
    <row r="5882" spans="1:70" ht="30" hidden="1" customHeight="1" x14ac:dyDescent="0.35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 t="s">
        <v>108</v>
      </c>
      <c r="BM5882" s="98"/>
      <c r="BN5882" s="99"/>
      <c r="BO5882" s="123"/>
      <c r="BP5882" s="123"/>
      <c r="BQ5882" s="42"/>
      <c r="BR5882" s="96"/>
    </row>
    <row r="5883" spans="1:70" ht="30" hidden="1" customHeight="1" x14ac:dyDescent="0.35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 t="s">
        <v>108</v>
      </c>
      <c r="BM5883" s="98"/>
      <c r="BN5883" s="99"/>
      <c r="BO5883" s="123"/>
      <c r="BP5883" s="123"/>
      <c r="BQ5883" s="42"/>
      <c r="BR5883" s="96"/>
    </row>
    <row r="5884" spans="1:70" ht="30" hidden="1" customHeight="1" x14ac:dyDescent="0.35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 t="s">
        <v>108</v>
      </c>
      <c r="BM5884" s="98"/>
      <c r="BN5884" s="99"/>
      <c r="BO5884" s="123"/>
      <c r="BP5884" s="123"/>
      <c r="BQ5884" s="42"/>
      <c r="BR5884" s="96"/>
    </row>
    <row r="5885" spans="1:70" ht="30" hidden="1" customHeight="1" x14ac:dyDescent="0.35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 t="s">
        <v>108</v>
      </c>
      <c r="BM5885" s="98"/>
      <c r="BN5885" s="99"/>
      <c r="BO5885" s="123"/>
      <c r="BP5885" s="123"/>
      <c r="BQ5885" s="42"/>
      <c r="BR5885" s="96"/>
    </row>
    <row r="5886" spans="1:70" ht="30" hidden="1" customHeight="1" x14ac:dyDescent="0.35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 t="s">
        <v>108</v>
      </c>
      <c r="BM5886" s="98"/>
      <c r="BN5886" s="99"/>
      <c r="BO5886" s="123"/>
      <c r="BP5886" s="123"/>
      <c r="BQ5886" s="42"/>
      <c r="BR5886" s="96"/>
    </row>
    <row r="5887" spans="1:70" ht="30" hidden="1" customHeight="1" x14ac:dyDescent="0.35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 t="s">
        <v>108</v>
      </c>
      <c r="BM5887" s="98"/>
      <c r="BN5887" s="99"/>
      <c r="BO5887" s="123"/>
      <c r="BP5887" s="123"/>
      <c r="BQ5887" s="42"/>
      <c r="BR5887" s="96"/>
    </row>
    <row r="5888" spans="1:70" ht="30" hidden="1" customHeight="1" x14ac:dyDescent="0.35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 t="s">
        <v>108</v>
      </c>
      <c r="BM5888" s="98"/>
      <c r="BN5888" s="99"/>
      <c r="BO5888" s="123"/>
      <c r="BP5888" s="123"/>
      <c r="BQ5888" s="42"/>
      <c r="BR5888" s="96"/>
    </row>
    <row r="5889" spans="1:70" ht="30" hidden="1" customHeight="1" x14ac:dyDescent="0.35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 t="s">
        <v>108</v>
      </c>
      <c r="BM5889" s="98"/>
      <c r="BN5889" s="99"/>
      <c r="BO5889" s="123"/>
      <c r="BP5889" s="123"/>
      <c r="BQ5889" s="42"/>
      <c r="BR5889" s="96"/>
    </row>
    <row r="5890" spans="1:70" ht="30" hidden="1" customHeight="1" x14ac:dyDescent="0.35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 t="s">
        <v>108</v>
      </c>
      <c r="BM5890" s="98"/>
      <c r="BN5890" s="99"/>
      <c r="BO5890" s="123"/>
      <c r="BP5890" s="123"/>
      <c r="BQ5890" s="42"/>
      <c r="BR5890" s="96"/>
    </row>
    <row r="5891" spans="1:70" ht="30" hidden="1" customHeight="1" x14ac:dyDescent="0.35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 t="s">
        <v>108</v>
      </c>
      <c r="BM5891" s="98"/>
      <c r="BN5891" s="99"/>
      <c r="BO5891" s="123"/>
      <c r="BP5891" s="123"/>
      <c r="BQ5891" s="42"/>
      <c r="BR5891" s="96"/>
    </row>
    <row r="5892" spans="1:70" ht="30" hidden="1" customHeight="1" x14ac:dyDescent="0.35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 t="s">
        <v>108</v>
      </c>
      <c r="BM5892" s="98"/>
      <c r="BN5892" s="99"/>
      <c r="BO5892" s="123"/>
      <c r="BP5892" s="123"/>
      <c r="BQ5892" s="42"/>
      <c r="BR5892" s="96"/>
    </row>
    <row r="5893" spans="1:70" ht="30" hidden="1" customHeight="1" x14ac:dyDescent="0.35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 t="s">
        <v>108</v>
      </c>
      <c r="BM5893" s="98"/>
      <c r="BN5893" s="99"/>
      <c r="BO5893" s="123"/>
      <c r="BP5893" s="123"/>
      <c r="BQ5893" s="42"/>
      <c r="BR5893" s="96"/>
    </row>
    <row r="5894" spans="1:70" ht="30" hidden="1" customHeight="1" x14ac:dyDescent="0.35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 t="s">
        <v>108</v>
      </c>
      <c r="BM5894" s="98"/>
      <c r="BN5894" s="99"/>
      <c r="BO5894" s="123"/>
      <c r="BP5894" s="123"/>
      <c r="BQ5894" s="42"/>
      <c r="BR5894" s="96"/>
    </row>
    <row r="5895" spans="1:70" ht="30" hidden="1" customHeight="1" x14ac:dyDescent="0.35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 t="s">
        <v>108</v>
      </c>
      <c r="BM5895" s="98"/>
      <c r="BN5895" s="99"/>
      <c r="BO5895" s="123"/>
      <c r="BP5895" s="123"/>
      <c r="BQ5895" s="42"/>
      <c r="BR5895" s="96"/>
    </row>
    <row r="5896" spans="1:70" ht="30" hidden="1" customHeight="1" x14ac:dyDescent="0.35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 t="s">
        <v>108</v>
      </c>
      <c r="BM5896" s="98"/>
      <c r="BN5896" s="99"/>
      <c r="BO5896" s="123"/>
      <c r="BP5896" s="123"/>
      <c r="BQ5896" s="42"/>
      <c r="BR5896" s="96"/>
    </row>
    <row r="5897" spans="1:70" ht="30" hidden="1" customHeight="1" x14ac:dyDescent="0.35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 t="s">
        <v>108</v>
      </c>
      <c r="BM5897" s="98"/>
      <c r="BN5897" s="99"/>
      <c r="BO5897" s="123"/>
      <c r="BP5897" s="123"/>
      <c r="BQ5897" s="42"/>
      <c r="BR5897" s="96"/>
    </row>
    <row r="5898" spans="1:70" ht="30" hidden="1" customHeight="1" x14ac:dyDescent="0.35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 t="s">
        <v>108</v>
      </c>
      <c r="BM5898" s="98"/>
      <c r="BN5898" s="99"/>
      <c r="BO5898" s="123"/>
      <c r="BP5898" s="123"/>
      <c r="BQ5898" s="42"/>
      <c r="BR5898" s="96"/>
    </row>
    <row r="5899" spans="1:70" ht="30" hidden="1" customHeight="1" x14ac:dyDescent="0.35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 t="s">
        <v>108</v>
      </c>
      <c r="BM5899" s="98"/>
      <c r="BN5899" s="99"/>
      <c r="BO5899" s="123"/>
      <c r="BP5899" s="123"/>
      <c r="BQ5899" s="42"/>
      <c r="BR5899" s="96"/>
    </row>
    <row r="5900" spans="1:70" ht="30" hidden="1" customHeight="1" x14ac:dyDescent="0.35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 t="s">
        <v>108</v>
      </c>
      <c r="BM5900" s="98"/>
      <c r="BN5900" s="99"/>
      <c r="BO5900" s="123"/>
      <c r="BP5900" s="123"/>
      <c r="BQ5900" s="42"/>
      <c r="BR5900" s="96"/>
    </row>
    <row r="5901" spans="1:70" ht="30" hidden="1" customHeight="1" x14ac:dyDescent="0.35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 t="s">
        <v>108</v>
      </c>
      <c r="BM5901" s="98"/>
      <c r="BN5901" s="99"/>
      <c r="BO5901" s="123"/>
      <c r="BP5901" s="123"/>
      <c r="BQ5901" s="42"/>
      <c r="BR5901" s="96"/>
    </row>
    <row r="5902" spans="1:70" ht="30" hidden="1" customHeight="1" x14ac:dyDescent="0.35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 t="s">
        <v>108</v>
      </c>
      <c r="BM5902" s="98"/>
      <c r="BN5902" s="99"/>
      <c r="BO5902" s="123"/>
      <c r="BP5902" s="123"/>
      <c r="BQ5902" s="42"/>
      <c r="BR5902" s="96"/>
    </row>
    <row r="5903" spans="1:70" ht="30" hidden="1" customHeight="1" x14ac:dyDescent="0.35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 t="s">
        <v>108</v>
      </c>
      <c r="BM5903" s="98"/>
      <c r="BN5903" s="99"/>
      <c r="BO5903" s="123"/>
      <c r="BP5903" s="123"/>
      <c r="BQ5903" s="42"/>
      <c r="BR5903" s="96"/>
    </row>
    <row r="5904" spans="1:70" ht="30" hidden="1" customHeight="1" x14ac:dyDescent="0.35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 t="s">
        <v>108</v>
      </c>
      <c r="BM5904" s="98"/>
      <c r="BN5904" s="99"/>
      <c r="BO5904" s="123"/>
      <c r="BP5904" s="123"/>
      <c r="BQ5904" s="42"/>
      <c r="BR5904" s="96"/>
    </row>
    <row r="5905" spans="1:70" ht="30" hidden="1" customHeight="1" x14ac:dyDescent="0.35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 t="s">
        <v>108</v>
      </c>
      <c r="BM5905" s="98"/>
      <c r="BN5905" s="99"/>
      <c r="BO5905" s="123"/>
      <c r="BP5905" s="123"/>
      <c r="BQ5905" s="42"/>
      <c r="BR5905" s="96"/>
    </row>
    <row r="5906" spans="1:70" ht="30" hidden="1" customHeight="1" x14ac:dyDescent="0.35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 t="s">
        <v>108</v>
      </c>
      <c r="BM5906" s="98"/>
      <c r="BN5906" s="99"/>
      <c r="BO5906" s="123"/>
      <c r="BP5906" s="123"/>
      <c r="BQ5906" s="42"/>
      <c r="BR5906" s="96"/>
    </row>
    <row r="5907" spans="1:70" ht="30" hidden="1" customHeight="1" x14ac:dyDescent="0.35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 t="s">
        <v>108</v>
      </c>
      <c r="BM5907" s="98"/>
      <c r="BN5907" s="99"/>
      <c r="BO5907" s="123"/>
      <c r="BP5907" s="123"/>
      <c r="BQ5907" s="42"/>
      <c r="BR5907" s="96"/>
    </row>
    <row r="5908" spans="1:70" ht="30" hidden="1" customHeight="1" x14ac:dyDescent="0.35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 t="s">
        <v>108</v>
      </c>
      <c r="BM5908" s="98"/>
      <c r="BN5908" s="99"/>
      <c r="BO5908" s="123"/>
      <c r="BP5908" s="123"/>
      <c r="BQ5908" s="42"/>
      <c r="BR5908" s="96"/>
    </row>
    <row r="5909" spans="1:70" ht="30" hidden="1" customHeight="1" x14ac:dyDescent="0.35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 t="s">
        <v>108</v>
      </c>
      <c r="BM5909" s="98"/>
      <c r="BN5909" s="99"/>
      <c r="BO5909" s="123"/>
      <c r="BP5909" s="123"/>
      <c r="BQ5909" s="42"/>
      <c r="BR5909" s="96"/>
    </row>
    <row r="5910" spans="1:70" ht="30" hidden="1" customHeight="1" x14ac:dyDescent="0.35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 t="s">
        <v>108</v>
      </c>
      <c r="BM5910" s="98"/>
      <c r="BN5910" s="99"/>
      <c r="BO5910" s="123"/>
      <c r="BP5910" s="123"/>
      <c r="BQ5910" s="42"/>
      <c r="BR5910" s="96"/>
    </row>
    <row r="5911" spans="1:70" ht="30" hidden="1" customHeight="1" x14ac:dyDescent="0.35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 t="s">
        <v>108</v>
      </c>
      <c r="BM5911" s="98"/>
      <c r="BN5911" s="99"/>
      <c r="BO5911" s="123"/>
      <c r="BP5911" s="123"/>
      <c r="BQ5911" s="42"/>
      <c r="BR5911" s="96"/>
    </row>
    <row r="5912" spans="1:70" ht="30" hidden="1" customHeight="1" x14ac:dyDescent="0.35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 t="s">
        <v>108</v>
      </c>
      <c r="BM5912" s="98"/>
      <c r="BN5912" s="99"/>
      <c r="BO5912" s="123"/>
      <c r="BP5912" s="123"/>
      <c r="BQ5912" s="42"/>
      <c r="BR5912" s="96"/>
    </row>
    <row r="5913" spans="1:70" ht="30" hidden="1" customHeight="1" x14ac:dyDescent="0.35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 t="s">
        <v>108</v>
      </c>
      <c r="BM5913" s="98"/>
      <c r="BN5913" s="99"/>
      <c r="BO5913" s="123"/>
      <c r="BP5913" s="123"/>
      <c r="BQ5913" s="42"/>
      <c r="BR5913" s="96"/>
    </row>
    <row r="5914" spans="1:70" ht="30" hidden="1" customHeight="1" x14ac:dyDescent="0.35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 t="s">
        <v>108</v>
      </c>
      <c r="BM5914" s="98"/>
      <c r="BN5914" s="99"/>
      <c r="BO5914" s="123"/>
      <c r="BP5914" s="123"/>
      <c r="BQ5914" s="42"/>
      <c r="BR5914" s="96"/>
    </row>
    <row r="5915" spans="1:70" ht="30" hidden="1" customHeight="1" x14ac:dyDescent="0.35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 t="s">
        <v>108</v>
      </c>
      <c r="BM5915" s="98"/>
      <c r="BN5915" s="99"/>
      <c r="BO5915" s="123"/>
      <c r="BP5915" s="123"/>
      <c r="BQ5915" s="42"/>
      <c r="BR5915" s="96"/>
    </row>
    <row r="5916" spans="1:70" ht="30" hidden="1" customHeight="1" x14ac:dyDescent="0.35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 t="s">
        <v>108</v>
      </c>
      <c r="BM5916" s="98"/>
      <c r="BN5916" s="99"/>
      <c r="BO5916" s="123"/>
      <c r="BP5916" s="123"/>
      <c r="BQ5916" s="42"/>
      <c r="BR5916" s="96"/>
    </row>
    <row r="5917" spans="1:70" ht="30" hidden="1" customHeight="1" x14ac:dyDescent="0.35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 t="s">
        <v>108</v>
      </c>
      <c r="BM5917" s="98"/>
      <c r="BN5917" s="99"/>
      <c r="BO5917" s="123"/>
      <c r="BP5917" s="123"/>
      <c r="BQ5917" s="42"/>
      <c r="BR5917" s="96"/>
    </row>
    <row r="5918" spans="1:70" ht="30" hidden="1" customHeight="1" x14ac:dyDescent="0.35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 t="s">
        <v>108</v>
      </c>
      <c r="BM5918" s="98"/>
      <c r="BN5918" s="99"/>
      <c r="BO5918" s="123"/>
      <c r="BP5918" s="123"/>
      <c r="BQ5918" s="42"/>
      <c r="BR5918" s="96"/>
    </row>
    <row r="5919" spans="1:70" ht="30" hidden="1" customHeight="1" x14ac:dyDescent="0.35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 t="s">
        <v>108</v>
      </c>
      <c r="BM5919" s="98"/>
      <c r="BN5919" s="99"/>
      <c r="BO5919" s="123"/>
      <c r="BP5919" s="123"/>
      <c r="BQ5919" s="42"/>
      <c r="BR5919" s="96"/>
    </row>
    <row r="5920" spans="1:70" ht="30" hidden="1" customHeight="1" x14ac:dyDescent="0.35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 t="s">
        <v>108</v>
      </c>
      <c r="BM5920" s="98"/>
      <c r="BN5920" s="99"/>
      <c r="BO5920" s="123"/>
      <c r="BP5920" s="123"/>
      <c r="BQ5920" s="42"/>
      <c r="BR5920" s="96"/>
    </row>
    <row r="5921" spans="1:70" ht="30" hidden="1" customHeight="1" x14ac:dyDescent="0.35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 t="s">
        <v>108</v>
      </c>
      <c r="BM5921" s="98"/>
      <c r="BN5921" s="99"/>
      <c r="BO5921" s="123"/>
      <c r="BP5921" s="123"/>
      <c r="BQ5921" s="42"/>
      <c r="BR5921" s="96"/>
    </row>
    <row r="5922" spans="1:70" ht="30" hidden="1" customHeight="1" x14ac:dyDescent="0.35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 t="s">
        <v>108</v>
      </c>
      <c r="BM5922" s="98"/>
      <c r="BN5922" s="99"/>
      <c r="BO5922" s="123"/>
      <c r="BP5922" s="123"/>
      <c r="BQ5922" s="42"/>
      <c r="BR5922" s="96"/>
    </row>
    <row r="5923" spans="1:70" ht="30" hidden="1" customHeight="1" x14ac:dyDescent="0.35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 t="s">
        <v>108</v>
      </c>
      <c r="BM5923" s="98"/>
      <c r="BN5923" s="99"/>
      <c r="BO5923" s="123"/>
      <c r="BP5923" s="123"/>
      <c r="BQ5923" s="42"/>
      <c r="BR5923" s="96"/>
    </row>
    <row r="5924" spans="1:70" ht="30" hidden="1" customHeight="1" x14ac:dyDescent="0.35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 t="s">
        <v>108</v>
      </c>
      <c r="BM5924" s="98"/>
      <c r="BN5924" s="99"/>
      <c r="BO5924" s="123"/>
      <c r="BP5924" s="123"/>
      <c r="BQ5924" s="42"/>
      <c r="BR5924" s="96"/>
    </row>
    <row r="5925" spans="1:70" ht="30" hidden="1" customHeight="1" x14ac:dyDescent="0.35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 t="s">
        <v>108</v>
      </c>
      <c r="BM5925" s="98"/>
      <c r="BN5925" s="99"/>
      <c r="BO5925" s="123"/>
      <c r="BP5925" s="123"/>
      <c r="BQ5925" s="42"/>
      <c r="BR5925" s="96"/>
    </row>
    <row r="5926" spans="1:70" ht="30" hidden="1" customHeight="1" x14ac:dyDescent="0.35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 t="s">
        <v>108</v>
      </c>
      <c r="BM5926" s="98"/>
      <c r="BN5926" s="99"/>
      <c r="BO5926" s="123"/>
      <c r="BP5926" s="123"/>
      <c r="BQ5926" s="42"/>
      <c r="BR5926" s="96"/>
    </row>
    <row r="5927" spans="1:70" ht="30" hidden="1" customHeight="1" x14ac:dyDescent="0.35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 t="s">
        <v>108</v>
      </c>
      <c r="BM5927" s="98"/>
      <c r="BN5927" s="99"/>
      <c r="BO5927" s="123"/>
      <c r="BP5927" s="123"/>
      <c r="BQ5927" s="42"/>
      <c r="BR5927" s="96"/>
    </row>
    <row r="5928" spans="1:70" ht="30" hidden="1" customHeight="1" x14ac:dyDescent="0.35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 t="s">
        <v>108</v>
      </c>
      <c r="BM5928" s="98"/>
      <c r="BN5928" s="99"/>
      <c r="BO5928" s="123"/>
      <c r="BP5928" s="123"/>
      <c r="BQ5928" s="42"/>
      <c r="BR5928" s="96"/>
    </row>
    <row r="5929" spans="1:70" ht="30" hidden="1" customHeight="1" x14ac:dyDescent="0.35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 t="s">
        <v>108</v>
      </c>
      <c r="BM5929" s="98"/>
      <c r="BN5929" s="99"/>
      <c r="BO5929" s="123"/>
      <c r="BP5929" s="123"/>
      <c r="BQ5929" s="42"/>
      <c r="BR5929" s="96"/>
    </row>
    <row r="5930" spans="1:70" ht="30" hidden="1" customHeight="1" x14ac:dyDescent="0.35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 t="s">
        <v>108</v>
      </c>
      <c r="BM5930" s="98"/>
      <c r="BN5930" s="99"/>
      <c r="BO5930" s="123"/>
      <c r="BP5930" s="123"/>
      <c r="BQ5930" s="42"/>
      <c r="BR5930" s="96"/>
    </row>
    <row r="5931" spans="1:70" ht="30" hidden="1" customHeight="1" x14ac:dyDescent="0.35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 t="s">
        <v>108</v>
      </c>
      <c r="BM5931" s="98"/>
      <c r="BN5931" s="99"/>
      <c r="BO5931" s="123"/>
      <c r="BP5931" s="123"/>
      <c r="BQ5931" s="42"/>
      <c r="BR5931" s="96"/>
    </row>
    <row r="5932" spans="1:70" ht="30" hidden="1" customHeight="1" x14ac:dyDescent="0.35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 t="s">
        <v>108</v>
      </c>
      <c r="BM5932" s="98"/>
      <c r="BN5932" s="99"/>
      <c r="BO5932" s="123"/>
      <c r="BP5932" s="123"/>
      <c r="BQ5932" s="42"/>
      <c r="BR5932" s="96"/>
    </row>
    <row r="5933" spans="1:70" ht="30" hidden="1" customHeight="1" x14ac:dyDescent="0.35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 t="s">
        <v>108</v>
      </c>
      <c r="BM5933" s="98"/>
      <c r="BN5933" s="99"/>
      <c r="BO5933" s="123"/>
      <c r="BP5933" s="123"/>
      <c r="BQ5933" s="42"/>
      <c r="BR5933" s="96"/>
    </row>
    <row r="5934" spans="1:70" ht="30" hidden="1" customHeight="1" x14ac:dyDescent="0.35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 t="s">
        <v>108</v>
      </c>
      <c r="BM5934" s="98"/>
      <c r="BN5934" s="99"/>
      <c r="BO5934" s="123"/>
      <c r="BP5934" s="123"/>
      <c r="BQ5934" s="42"/>
      <c r="BR5934" s="96"/>
    </row>
    <row r="5935" spans="1:70" ht="30" hidden="1" customHeight="1" x14ac:dyDescent="0.35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 t="s">
        <v>108</v>
      </c>
      <c r="BM5935" s="98"/>
      <c r="BN5935" s="99"/>
      <c r="BO5935" s="123"/>
      <c r="BP5935" s="123"/>
      <c r="BQ5935" s="42"/>
      <c r="BR5935" s="96"/>
    </row>
    <row r="5936" spans="1:70" ht="30" hidden="1" customHeight="1" x14ac:dyDescent="0.35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 t="s">
        <v>108</v>
      </c>
      <c r="BM5936" s="98"/>
      <c r="BN5936" s="99"/>
      <c r="BO5936" s="123"/>
      <c r="BP5936" s="123"/>
      <c r="BQ5936" s="42"/>
      <c r="BR5936" s="96"/>
    </row>
    <row r="5937" spans="1:70" ht="30" hidden="1" customHeight="1" x14ac:dyDescent="0.35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 t="s">
        <v>108</v>
      </c>
      <c r="BM5937" s="98"/>
      <c r="BN5937" s="99"/>
      <c r="BO5937" s="123"/>
      <c r="BP5937" s="123"/>
      <c r="BQ5937" s="42"/>
      <c r="BR5937" s="96"/>
    </row>
    <row r="5938" spans="1:70" ht="30" hidden="1" customHeight="1" x14ac:dyDescent="0.35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 t="s">
        <v>108</v>
      </c>
      <c r="BM5938" s="98"/>
      <c r="BN5938" s="99"/>
      <c r="BO5938" s="123"/>
      <c r="BP5938" s="123"/>
      <c r="BQ5938" s="42"/>
      <c r="BR5938" s="96"/>
    </row>
    <row r="5939" spans="1:70" ht="30" hidden="1" customHeight="1" x14ac:dyDescent="0.35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 t="s">
        <v>108</v>
      </c>
      <c r="BM5939" s="98"/>
      <c r="BN5939" s="99"/>
      <c r="BO5939" s="123"/>
      <c r="BP5939" s="123"/>
      <c r="BQ5939" s="42"/>
      <c r="BR5939" s="96"/>
    </row>
    <row r="5940" spans="1:70" ht="30" hidden="1" customHeight="1" x14ac:dyDescent="0.35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 t="s">
        <v>108</v>
      </c>
      <c r="BM5940" s="98"/>
      <c r="BN5940" s="99"/>
      <c r="BO5940" s="123"/>
      <c r="BP5940" s="123"/>
      <c r="BQ5940" s="42"/>
      <c r="BR5940" s="96"/>
    </row>
    <row r="5941" spans="1:70" ht="30" hidden="1" customHeight="1" x14ac:dyDescent="0.35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 t="s">
        <v>108</v>
      </c>
      <c r="BM5941" s="98"/>
      <c r="BN5941" s="99"/>
      <c r="BO5941" s="123"/>
      <c r="BP5941" s="123"/>
      <c r="BQ5941" s="42"/>
      <c r="BR5941" s="96"/>
    </row>
    <row r="5942" spans="1:70" ht="30" hidden="1" customHeight="1" x14ac:dyDescent="0.35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 t="s">
        <v>108</v>
      </c>
      <c r="BM5942" s="98"/>
      <c r="BN5942" s="99"/>
      <c r="BO5942" s="123"/>
      <c r="BP5942" s="123"/>
      <c r="BQ5942" s="42"/>
      <c r="BR5942" s="96"/>
    </row>
    <row r="5943" spans="1:70" ht="30" hidden="1" customHeight="1" x14ac:dyDescent="0.35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 t="s">
        <v>108</v>
      </c>
      <c r="BM5943" s="98"/>
      <c r="BN5943" s="99"/>
      <c r="BO5943" s="123"/>
      <c r="BP5943" s="123"/>
      <c r="BQ5943" s="42"/>
      <c r="BR5943" s="96"/>
    </row>
    <row r="5944" spans="1:70" ht="30" hidden="1" customHeight="1" x14ac:dyDescent="0.35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 t="s">
        <v>108</v>
      </c>
      <c r="BM5944" s="98"/>
      <c r="BN5944" s="99"/>
      <c r="BO5944" s="123"/>
      <c r="BP5944" s="123"/>
      <c r="BQ5944" s="42"/>
      <c r="BR5944" s="96"/>
    </row>
    <row r="5945" spans="1:70" ht="30" hidden="1" customHeight="1" x14ac:dyDescent="0.35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 t="s">
        <v>108</v>
      </c>
      <c r="BM5945" s="98"/>
      <c r="BN5945" s="99"/>
      <c r="BO5945" s="123"/>
      <c r="BP5945" s="123"/>
      <c r="BQ5945" s="42"/>
      <c r="BR5945" s="96"/>
    </row>
    <row r="5946" spans="1:70" ht="30" hidden="1" customHeight="1" x14ac:dyDescent="0.35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 t="s">
        <v>108</v>
      </c>
      <c r="BM5946" s="98"/>
      <c r="BN5946" s="99"/>
      <c r="BO5946" s="123"/>
      <c r="BP5946" s="123"/>
      <c r="BQ5946" s="42"/>
      <c r="BR5946" s="96"/>
    </row>
    <row r="5947" spans="1:70" ht="30" hidden="1" customHeight="1" x14ac:dyDescent="0.35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 t="s">
        <v>108</v>
      </c>
      <c r="BM5947" s="98"/>
      <c r="BN5947" s="99"/>
      <c r="BO5947" s="123"/>
      <c r="BP5947" s="123"/>
      <c r="BQ5947" s="42"/>
      <c r="BR5947" s="96"/>
    </row>
    <row r="5948" spans="1:70" ht="30" hidden="1" customHeight="1" x14ac:dyDescent="0.35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 t="s">
        <v>108</v>
      </c>
      <c r="BM5948" s="98"/>
      <c r="BN5948" s="99"/>
      <c r="BO5948" s="123"/>
      <c r="BP5948" s="123"/>
      <c r="BQ5948" s="42"/>
      <c r="BR5948" s="96"/>
    </row>
    <row r="5949" spans="1:70" ht="30" hidden="1" customHeight="1" x14ac:dyDescent="0.35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 t="s">
        <v>108</v>
      </c>
      <c r="BM5949" s="98"/>
      <c r="BN5949" s="99"/>
      <c r="BO5949" s="123"/>
      <c r="BP5949" s="123"/>
      <c r="BQ5949" s="42"/>
      <c r="BR5949" s="96"/>
    </row>
    <row r="5950" spans="1:70" ht="30" hidden="1" customHeight="1" x14ac:dyDescent="0.35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 t="s">
        <v>108</v>
      </c>
      <c r="BM5950" s="98"/>
      <c r="BN5950" s="99"/>
      <c r="BO5950" s="123"/>
      <c r="BP5950" s="123"/>
      <c r="BQ5950" s="42"/>
      <c r="BR5950" s="96"/>
    </row>
    <row r="5951" spans="1:70" ht="30" hidden="1" customHeight="1" x14ac:dyDescent="0.35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 t="s">
        <v>108</v>
      </c>
      <c r="BM5951" s="98"/>
      <c r="BN5951" s="99"/>
      <c r="BO5951" s="123"/>
      <c r="BP5951" s="123"/>
      <c r="BQ5951" s="42"/>
      <c r="BR5951" s="96"/>
    </row>
    <row r="5952" spans="1:70" ht="30" hidden="1" customHeight="1" x14ac:dyDescent="0.35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 t="s">
        <v>108</v>
      </c>
      <c r="BM5952" s="98"/>
      <c r="BN5952" s="99"/>
      <c r="BO5952" s="123"/>
      <c r="BP5952" s="123"/>
      <c r="BQ5952" s="42"/>
      <c r="BR5952" s="96"/>
    </row>
    <row r="5953" spans="1:70" ht="30" hidden="1" customHeight="1" x14ac:dyDescent="0.35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 t="s">
        <v>108</v>
      </c>
      <c r="BM5953" s="98"/>
      <c r="BN5953" s="99"/>
      <c r="BO5953" s="123"/>
      <c r="BP5953" s="123"/>
      <c r="BQ5953" s="42"/>
      <c r="BR5953" s="96"/>
    </row>
    <row r="5954" spans="1:70" ht="30" hidden="1" customHeight="1" x14ac:dyDescent="0.35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 t="s">
        <v>108</v>
      </c>
      <c r="BM5954" s="98"/>
      <c r="BN5954" s="99"/>
      <c r="BO5954" s="123"/>
      <c r="BP5954" s="123"/>
      <c r="BQ5954" s="42"/>
      <c r="BR5954" s="96"/>
    </row>
    <row r="5955" spans="1:70" ht="30" hidden="1" customHeight="1" x14ac:dyDescent="0.35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 t="s">
        <v>108</v>
      </c>
      <c r="BM5955" s="98"/>
      <c r="BN5955" s="99"/>
      <c r="BO5955" s="123"/>
      <c r="BP5955" s="123"/>
      <c r="BQ5955" s="42"/>
      <c r="BR5955" s="96"/>
    </row>
    <row r="5956" spans="1:70" ht="30" hidden="1" customHeight="1" x14ac:dyDescent="0.35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 t="s">
        <v>108</v>
      </c>
      <c r="BM5956" s="98"/>
      <c r="BN5956" s="99"/>
      <c r="BO5956" s="123"/>
      <c r="BP5956" s="123"/>
      <c r="BQ5956" s="42"/>
      <c r="BR5956" s="96"/>
    </row>
    <row r="5957" spans="1:70" ht="30" hidden="1" customHeight="1" x14ac:dyDescent="0.35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 t="s">
        <v>108</v>
      </c>
      <c r="BM5957" s="98"/>
      <c r="BN5957" s="99"/>
      <c r="BO5957" s="123"/>
      <c r="BP5957" s="123"/>
      <c r="BQ5957" s="42"/>
      <c r="BR5957" s="96"/>
    </row>
    <row r="5958" spans="1:70" ht="30" hidden="1" customHeight="1" x14ac:dyDescent="0.35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 t="s">
        <v>108</v>
      </c>
      <c r="BM5958" s="98"/>
      <c r="BN5958" s="99"/>
      <c r="BO5958" s="123"/>
      <c r="BP5958" s="123"/>
      <c r="BQ5958" s="42"/>
      <c r="BR5958" s="96"/>
    </row>
    <row r="5959" spans="1:70" ht="30" hidden="1" customHeight="1" x14ac:dyDescent="0.35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 t="s">
        <v>108</v>
      </c>
      <c r="BM5959" s="98"/>
      <c r="BN5959" s="99"/>
      <c r="BO5959" s="123"/>
      <c r="BP5959" s="123"/>
      <c r="BQ5959" s="42"/>
      <c r="BR5959" s="96"/>
    </row>
    <row r="5960" spans="1:70" ht="30" hidden="1" customHeight="1" x14ac:dyDescent="0.35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 t="s">
        <v>108</v>
      </c>
      <c r="BM5960" s="98"/>
      <c r="BN5960" s="99"/>
      <c r="BO5960" s="123"/>
      <c r="BP5960" s="123"/>
      <c r="BQ5960" s="42"/>
      <c r="BR5960" s="96"/>
    </row>
    <row r="5961" spans="1:70" ht="30" hidden="1" customHeight="1" x14ac:dyDescent="0.35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 t="s">
        <v>108</v>
      </c>
      <c r="BM5961" s="98"/>
      <c r="BN5961" s="99"/>
      <c r="BO5961" s="123"/>
      <c r="BP5961" s="123"/>
      <c r="BQ5961" s="42"/>
      <c r="BR5961" s="96"/>
    </row>
    <row r="5962" spans="1:70" ht="30" hidden="1" customHeight="1" x14ac:dyDescent="0.35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 t="s">
        <v>108</v>
      </c>
      <c r="BM5962" s="98"/>
      <c r="BN5962" s="99"/>
      <c r="BO5962" s="123"/>
      <c r="BP5962" s="123"/>
      <c r="BQ5962" s="42"/>
      <c r="BR5962" s="96"/>
    </row>
    <row r="5963" spans="1:70" ht="30" hidden="1" customHeight="1" x14ac:dyDescent="0.35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 t="s">
        <v>108</v>
      </c>
      <c r="BM5963" s="98"/>
      <c r="BN5963" s="99"/>
      <c r="BO5963" s="123"/>
      <c r="BP5963" s="123"/>
      <c r="BQ5963" s="42"/>
      <c r="BR5963" s="96"/>
    </row>
    <row r="5964" spans="1:70" ht="30" hidden="1" customHeight="1" x14ac:dyDescent="0.35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 t="s">
        <v>108</v>
      </c>
      <c r="BM5964" s="98"/>
      <c r="BN5964" s="99"/>
      <c r="BO5964" s="123"/>
      <c r="BP5964" s="123"/>
      <c r="BQ5964" s="42"/>
      <c r="BR5964" s="96"/>
    </row>
    <row r="5965" spans="1:70" ht="30" hidden="1" customHeight="1" x14ac:dyDescent="0.35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 t="s">
        <v>108</v>
      </c>
      <c r="BM5965" s="98"/>
      <c r="BN5965" s="99"/>
      <c r="BO5965" s="123"/>
      <c r="BP5965" s="123"/>
      <c r="BQ5965" s="42"/>
      <c r="BR5965" s="96"/>
    </row>
    <row r="5966" spans="1:70" ht="30" hidden="1" customHeight="1" x14ac:dyDescent="0.35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 t="s">
        <v>108</v>
      </c>
      <c r="BM5966" s="98"/>
      <c r="BN5966" s="99"/>
      <c r="BO5966" s="123"/>
      <c r="BP5966" s="123"/>
      <c r="BQ5966" s="42"/>
      <c r="BR5966" s="96"/>
    </row>
    <row r="5967" spans="1:70" ht="30" hidden="1" customHeight="1" x14ac:dyDescent="0.35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 t="s">
        <v>108</v>
      </c>
      <c r="BM5967" s="98"/>
      <c r="BN5967" s="99"/>
      <c r="BO5967" s="123"/>
      <c r="BP5967" s="123"/>
      <c r="BQ5967" s="42"/>
      <c r="BR5967" s="96"/>
    </row>
    <row r="5968" spans="1:70" ht="30" hidden="1" customHeight="1" x14ac:dyDescent="0.35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 t="s">
        <v>108</v>
      </c>
      <c r="BM5968" s="98"/>
      <c r="BN5968" s="99"/>
      <c r="BO5968" s="123"/>
      <c r="BP5968" s="123"/>
      <c r="BQ5968" s="42"/>
      <c r="BR5968" s="96"/>
    </row>
    <row r="5969" spans="1:70" ht="30" hidden="1" customHeight="1" x14ac:dyDescent="0.35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 t="s">
        <v>108</v>
      </c>
      <c r="BM5969" s="98"/>
      <c r="BN5969" s="99"/>
      <c r="BO5969" s="123"/>
      <c r="BP5969" s="123"/>
      <c r="BQ5969" s="42"/>
      <c r="BR5969" s="96"/>
    </row>
    <row r="5970" spans="1:70" ht="30" hidden="1" customHeight="1" x14ac:dyDescent="0.35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 t="s">
        <v>108</v>
      </c>
      <c r="BM5970" s="98"/>
      <c r="BN5970" s="99"/>
      <c r="BO5970" s="123"/>
      <c r="BP5970" s="123"/>
      <c r="BQ5970" s="42"/>
      <c r="BR5970" s="96"/>
    </row>
    <row r="5971" spans="1:70" ht="30" hidden="1" customHeight="1" x14ac:dyDescent="0.35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 t="s">
        <v>108</v>
      </c>
      <c r="BM5971" s="98"/>
      <c r="BN5971" s="99"/>
      <c r="BO5971" s="123"/>
      <c r="BP5971" s="123"/>
      <c r="BQ5971" s="42"/>
      <c r="BR5971" s="96"/>
    </row>
    <row r="5972" spans="1:70" ht="30" hidden="1" customHeight="1" x14ac:dyDescent="0.35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 t="s">
        <v>108</v>
      </c>
      <c r="BM5972" s="98"/>
      <c r="BN5972" s="99"/>
      <c r="BO5972" s="123"/>
      <c r="BP5972" s="123"/>
      <c r="BQ5972" s="42"/>
      <c r="BR5972" s="96"/>
    </row>
    <row r="5973" spans="1:70" ht="30" hidden="1" customHeight="1" x14ac:dyDescent="0.35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 t="s">
        <v>108</v>
      </c>
      <c r="BM5973" s="98"/>
      <c r="BN5973" s="99"/>
      <c r="BO5973" s="123"/>
      <c r="BP5973" s="123"/>
      <c r="BQ5973" s="42"/>
      <c r="BR5973" s="96"/>
    </row>
    <row r="5974" spans="1:70" ht="30" hidden="1" customHeight="1" x14ac:dyDescent="0.35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 t="s">
        <v>108</v>
      </c>
      <c r="BM5974" s="98"/>
      <c r="BN5974" s="99"/>
      <c r="BO5974" s="123"/>
      <c r="BP5974" s="123"/>
      <c r="BQ5974" s="42"/>
      <c r="BR5974" s="96"/>
    </row>
    <row r="5975" spans="1:70" ht="30" hidden="1" customHeight="1" x14ac:dyDescent="0.35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 t="s">
        <v>108</v>
      </c>
      <c r="BM5975" s="98"/>
      <c r="BN5975" s="99"/>
      <c r="BO5975" s="123"/>
      <c r="BP5975" s="123"/>
      <c r="BQ5975" s="42"/>
      <c r="BR5975" s="96"/>
    </row>
    <row r="5976" spans="1:70" ht="30" hidden="1" customHeight="1" x14ac:dyDescent="0.35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 t="s">
        <v>108</v>
      </c>
      <c r="BM5976" s="98"/>
      <c r="BN5976" s="99"/>
      <c r="BO5976" s="123"/>
      <c r="BP5976" s="123"/>
      <c r="BQ5976" s="42"/>
      <c r="BR5976" s="96"/>
    </row>
    <row r="5977" spans="1:70" ht="30" hidden="1" customHeight="1" x14ac:dyDescent="0.35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 t="s">
        <v>108</v>
      </c>
      <c r="BM5977" s="98"/>
      <c r="BN5977" s="99"/>
      <c r="BO5977" s="123"/>
      <c r="BP5977" s="123"/>
      <c r="BQ5977" s="42"/>
      <c r="BR5977" s="96"/>
    </row>
    <row r="5978" spans="1:70" ht="30" hidden="1" customHeight="1" x14ac:dyDescent="0.35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 t="s">
        <v>108</v>
      </c>
      <c r="BM5978" s="98"/>
      <c r="BN5978" s="99"/>
      <c r="BO5978" s="123"/>
      <c r="BP5978" s="123"/>
      <c r="BQ5978" s="42"/>
      <c r="BR5978" s="96"/>
    </row>
    <row r="5979" spans="1:70" ht="30" hidden="1" customHeight="1" x14ac:dyDescent="0.35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 t="s">
        <v>108</v>
      </c>
      <c r="BM5979" s="98"/>
      <c r="BN5979" s="99"/>
      <c r="BO5979" s="123"/>
      <c r="BP5979" s="123"/>
      <c r="BQ5979" s="42"/>
      <c r="BR5979" s="96"/>
    </row>
    <row r="5980" spans="1:70" ht="30" hidden="1" customHeight="1" x14ac:dyDescent="0.35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 t="s">
        <v>108</v>
      </c>
      <c r="BM5980" s="98"/>
      <c r="BN5980" s="99"/>
      <c r="BO5980" s="123"/>
      <c r="BP5980" s="123"/>
      <c r="BQ5980" s="42"/>
      <c r="BR5980" s="96"/>
    </row>
    <row r="5981" spans="1:70" ht="30" hidden="1" customHeight="1" x14ac:dyDescent="0.35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 t="s">
        <v>108</v>
      </c>
      <c r="BM5981" s="98"/>
      <c r="BN5981" s="99"/>
      <c r="BO5981" s="123"/>
      <c r="BP5981" s="123"/>
      <c r="BQ5981" s="42"/>
      <c r="BR5981" s="96"/>
    </row>
    <row r="5982" spans="1:70" ht="30" hidden="1" customHeight="1" x14ac:dyDescent="0.35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 t="s">
        <v>108</v>
      </c>
      <c r="BM5982" s="98"/>
      <c r="BN5982" s="99"/>
      <c r="BO5982" s="123"/>
      <c r="BP5982" s="123"/>
      <c r="BQ5982" s="42"/>
      <c r="BR5982" s="96"/>
    </row>
    <row r="5983" spans="1:70" ht="30" hidden="1" customHeight="1" x14ac:dyDescent="0.35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 t="s">
        <v>108</v>
      </c>
      <c r="BM5983" s="98"/>
      <c r="BN5983" s="99"/>
      <c r="BO5983" s="123"/>
      <c r="BP5983" s="123"/>
      <c r="BQ5983" s="42"/>
      <c r="BR5983" s="96"/>
    </row>
    <row r="5984" spans="1:70" ht="30" hidden="1" customHeight="1" x14ac:dyDescent="0.35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 t="s">
        <v>108</v>
      </c>
      <c r="BM5984" s="98"/>
      <c r="BN5984" s="99"/>
      <c r="BO5984" s="123"/>
      <c r="BP5984" s="123"/>
      <c r="BQ5984" s="42"/>
      <c r="BR5984" s="96"/>
    </row>
    <row r="5985" spans="1:70" ht="30" hidden="1" customHeight="1" x14ac:dyDescent="0.35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 t="s">
        <v>108</v>
      </c>
      <c r="BM5985" s="98"/>
      <c r="BN5985" s="99"/>
      <c r="BO5985" s="123"/>
      <c r="BP5985" s="123"/>
      <c r="BQ5985" s="42"/>
      <c r="BR5985" s="96"/>
    </row>
    <row r="5986" spans="1:70" ht="30" hidden="1" customHeight="1" x14ac:dyDescent="0.35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 t="s">
        <v>108</v>
      </c>
      <c r="BM5986" s="98"/>
      <c r="BN5986" s="99"/>
      <c r="BO5986" s="123"/>
      <c r="BP5986" s="123"/>
      <c r="BQ5986" s="42"/>
      <c r="BR5986" s="96"/>
    </row>
    <row r="5987" spans="1:70" ht="30" hidden="1" customHeight="1" x14ac:dyDescent="0.35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 t="s">
        <v>108</v>
      </c>
      <c r="BM5987" s="98"/>
      <c r="BN5987" s="99"/>
      <c r="BO5987" s="123"/>
      <c r="BP5987" s="123"/>
      <c r="BQ5987" s="42"/>
      <c r="BR5987" s="96"/>
    </row>
    <row r="5988" spans="1:70" ht="30" hidden="1" customHeight="1" x14ac:dyDescent="0.35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 t="s">
        <v>108</v>
      </c>
      <c r="BM5988" s="98"/>
      <c r="BN5988" s="99"/>
      <c r="BO5988" s="123"/>
      <c r="BP5988" s="123"/>
      <c r="BQ5988" s="42"/>
      <c r="BR5988" s="96"/>
    </row>
    <row r="5989" spans="1:70" ht="30" hidden="1" customHeight="1" x14ac:dyDescent="0.35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 t="s">
        <v>108</v>
      </c>
      <c r="BM5989" s="98"/>
      <c r="BN5989" s="99"/>
      <c r="BO5989" s="123"/>
      <c r="BP5989" s="123"/>
      <c r="BQ5989" s="42"/>
      <c r="BR5989" s="96"/>
    </row>
    <row r="5990" spans="1:70" ht="30" hidden="1" customHeight="1" x14ac:dyDescent="0.35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 t="s">
        <v>108</v>
      </c>
      <c r="BM5990" s="98"/>
      <c r="BN5990" s="99"/>
      <c r="BO5990" s="123"/>
      <c r="BP5990" s="123"/>
      <c r="BQ5990" s="42"/>
      <c r="BR5990" s="96"/>
    </row>
    <row r="5991" spans="1:70" ht="30" hidden="1" customHeight="1" x14ac:dyDescent="0.35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 t="s">
        <v>108</v>
      </c>
      <c r="BM5991" s="98"/>
      <c r="BN5991" s="99"/>
      <c r="BO5991" s="123"/>
      <c r="BP5991" s="123"/>
      <c r="BQ5991" s="42"/>
      <c r="BR5991" s="96"/>
    </row>
    <row r="5992" spans="1:70" ht="30" hidden="1" customHeight="1" x14ac:dyDescent="0.35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 t="s">
        <v>108</v>
      </c>
      <c r="BM5992" s="98"/>
      <c r="BN5992" s="99"/>
      <c r="BO5992" s="123"/>
      <c r="BP5992" s="123"/>
      <c r="BQ5992" s="42"/>
      <c r="BR5992" s="96"/>
    </row>
    <row r="5993" spans="1:70" ht="30" hidden="1" customHeight="1" x14ac:dyDescent="0.35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 t="s">
        <v>108</v>
      </c>
      <c r="BM5993" s="98"/>
      <c r="BN5993" s="99"/>
      <c r="BO5993" s="123"/>
      <c r="BP5993" s="123"/>
      <c r="BQ5993" s="42"/>
      <c r="BR5993" s="96"/>
    </row>
    <row r="5994" spans="1:70" ht="30" hidden="1" customHeight="1" x14ac:dyDescent="0.35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 t="s">
        <v>108</v>
      </c>
      <c r="BM5994" s="98"/>
      <c r="BN5994" s="99"/>
      <c r="BO5994" s="123"/>
      <c r="BP5994" s="123"/>
      <c r="BQ5994" s="42"/>
      <c r="BR5994" s="96"/>
    </row>
    <row r="5995" spans="1:70" ht="30" hidden="1" customHeight="1" x14ac:dyDescent="0.35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 t="s">
        <v>108</v>
      </c>
      <c r="BM5995" s="98"/>
      <c r="BN5995" s="99"/>
      <c r="BO5995" s="123"/>
      <c r="BP5995" s="123"/>
      <c r="BQ5995" s="42"/>
      <c r="BR5995" s="96"/>
    </row>
    <row r="5996" spans="1:70" ht="30" hidden="1" customHeight="1" x14ac:dyDescent="0.35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 t="s">
        <v>108</v>
      </c>
      <c r="BM5996" s="98"/>
      <c r="BN5996" s="99"/>
      <c r="BO5996" s="123"/>
      <c r="BP5996" s="123"/>
      <c r="BQ5996" s="42"/>
      <c r="BR5996" s="96"/>
    </row>
    <row r="5997" spans="1:70" ht="30" hidden="1" customHeight="1" x14ac:dyDescent="0.35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 t="s">
        <v>108</v>
      </c>
      <c r="BM5997" s="98"/>
      <c r="BN5997" s="99"/>
      <c r="BO5997" s="123"/>
      <c r="BP5997" s="123"/>
      <c r="BQ5997" s="42"/>
      <c r="BR5997" s="96"/>
    </row>
    <row r="5998" spans="1:70" ht="30" hidden="1" customHeight="1" x14ac:dyDescent="0.35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 t="s">
        <v>108</v>
      </c>
      <c r="BM5998" s="98"/>
      <c r="BN5998" s="99"/>
      <c r="BO5998" s="123"/>
      <c r="BP5998" s="123"/>
      <c r="BQ5998" s="42"/>
      <c r="BR5998" s="96"/>
    </row>
    <row r="5999" spans="1:70" ht="30" hidden="1" customHeight="1" x14ac:dyDescent="0.35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 t="s">
        <v>108</v>
      </c>
      <c r="BM5999" s="98"/>
      <c r="BN5999" s="99"/>
      <c r="BO5999" s="123"/>
      <c r="BP5999" s="123"/>
      <c r="BQ5999" s="42"/>
      <c r="BR5999" s="96"/>
    </row>
    <row r="6000" spans="1:70" ht="30" hidden="1" customHeight="1" x14ac:dyDescent="0.35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 t="s">
        <v>108</v>
      </c>
      <c r="BM6000" s="98"/>
      <c r="BN6000" s="99"/>
      <c r="BO6000" s="123"/>
      <c r="BP6000" s="123"/>
      <c r="BQ6000" s="42"/>
      <c r="BR6000" s="96"/>
    </row>
    <row r="6001" spans="1:70" ht="30" hidden="1" customHeight="1" x14ac:dyDescent="0.35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 t="s">
        <v>108</v>
      </c>
      <c r="BM6001" s="98"/>
      <c r="BN6001" s="99"/>
      <c r="BO6001" s="123"/>
      <c r="BP6001" s="123"/>
      <c r="BQ6001" s="42"/>
      <c r="BR6001" s="96"/>
    </row>
    <row r="6002" spans="1:70" ht="30" hidden="1" customHeight="1" x14ac:dyDescent="0.35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 t="s">
        <v>108</v>
      </c>
      <c r="BM6002" s="98"/>
      <c r="BN6002" s="99"/>
      <c r="BO6002" s="123"/>
      <c r="BP6002" s="123"/>
      <c r="BQ6002" s="42"/>
      <c r="BR6002" s="96"/>
    </row>
    <row r="6003" spans="1:70" ht="30" hidden="1" customHeight="1" x14ac:dyDescent="0.35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 t="s">
        <v>108</v>
      </c>
      <c r="BM6003" s="98"/>
      <c r="BN6003" s="99"/>
      <c r="BO6003" s="123"/>
      <c r="BP6003" s="123"/>
      <c r="BQ6003" s="42"/>
      <c r="BR6003" s="96"/>
    </row>
    <row r="6004" spans="1:70" ht="30" hidden="1" customHeight="1" x14ac:dyDescent="0.35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 t="s">
        <v>108</v>
      </c>
      <c r="BM6004" s="98"/>
      <c r="BN6004" s="99"/>
      <c r="BO6004" s="123"/>
      <c r="BP6004" s="123"/>
      <c r="BQ6004" s="42"/>
      <c r="BR6004" s="96"/>
    </row>
    <row r="6005" spans="1:70" ht="30" customHeight="1" x14ac:dyDescent="0.35"/>
  </sheetData>
  <sheetProtection autoFilter="0"/>
  <autoFilter ref="A4:BR6004" xr:uid="{0739AAAC-89A0-4907-B1C9-C9A11AC67F15}">
    <filterColumn colId="65">
      <customFilters>
        <customFilter operator="notEqual" val=" "/>
      </customFilters>
    </filterColumn>
    <filterColumn colId="68">
      <customFilters>
        <customFilter operator="notEqual" val=" "/>
      </customFilters>
    </filterColumn>
    <sortState xmlns:xlrd2="http://schemas.microsoft.com/office/spreadsheetml/2017/richdata2" ref="A5:BR6004">
      <sortCondition ref="BJ4:BJ6004"/>
    </sortState>
  </autoFilter>
  <phoneticPr fontId="14" type="noConversion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2026-02-17T10:26:49Z</dcterms:modified>
</cp:coreProperties>
</file>