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673\"/>
    </mc:Choice>
  </mc:AlternateContent>
  <xr:revisionPtr revIDLastSave="0" documentId="13_ncr:1_{E72FC6D4-201C-4A25-9524-2E4C57A2518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<sst xmlns="http://schemas.openxmlformats.org/spreadsheetml/2006/main" count="427" uniqueCount="286">
  <si>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</si>
  <si>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</si>
  <si>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</si>
  <si>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</si>
  <si>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</si>
  <si>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</si>
  <si>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</si>
  <si>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</si>
  <si>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</si>
  <si>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</si>
  <si>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</si>
  <si>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</si>
  <si>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</si>
  <si>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</si>
  <si>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</si>
  <si>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</si>
  <si>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</si>
  <si>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</si>
  <si>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</si>
  <si>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</si>
  <si>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</si>
  <si>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</si>
  <si>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</si>
  <si>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</si>
  <si>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</si>
  <si>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</si>
  <si>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</si>
  <si>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</si>
  <si>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</si>
  <si>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</si>
  <si>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</si>
  <si>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</si>
  <si>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</si>
  <si>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</si>
  <si>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</si>
  <si>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</si>
  <si>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</si>
  <si>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</si>
  <si>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</si>
  <si>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</si>
  <si>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</si>
  <si>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</si>
  <si>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</si>
  <si>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</si>
  <si>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</si>
  <si>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</si>
  <si>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</si>
  <si>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</si>
  <si>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</si>
  <si>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</si>
  <si>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</si>
  <si>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</si>
  <si>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</si>
  <si>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</si>
  <si>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</si>
  <si>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</si>
  <si>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</si>
  <si>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</si>
  <si>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</si>
  <si>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</si>
  <si>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</si>
  <si>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</si>
  <si>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</si>
  <si>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</si>
  <si>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</si>
  <si>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</si>
  <si>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</si>
  <si>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</si>
  <si>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</si>
  <si>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</si>
  <si>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</si>
  <si>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</si>
  <si>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</si>
  <si>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</si>
  <si>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</si>
  <si>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</si>
  <si>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</si>
  <si>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</si>
  <si>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</si>
  <si>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</si>
  <si>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</si>
  <si>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</si>
  <si>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</si>
  <si>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</si>
  <si>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</si>
  <si>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</si>
  <si>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</si>
  <si>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</si>
  <si>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</si>
  <si>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</si>
  <si>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</si>
  <si>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</si>
  <si>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</si>
  <si>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</si>
  <si>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</si>
  <si>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</si>
  <si>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</si>
  <si>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</si>
  <si>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</si>
  <si>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</si>
  <si>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</si>
  <si>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</si>
  <si>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</si>
  <si>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</si>
  <si>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</si>
  <si>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</si>
  <si>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</si>
  <si>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</si>
  <si>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</si>
  <si>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</si>
  <si>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</si>
  <si>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</si>
  <si>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</si>
  <si>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</si>
  <si>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</si>
  <si>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</si>
  <si>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</si>
  <si>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</si>
  <si>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</si>
  <si>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</si>
  <si>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</si>
  <si>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</si>
  <si>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</si>
  <si>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</si>
  <si>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</si>
  <si>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</si>
  <si>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</si>
  <si>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</si>
  <si>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</si>
  <si>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</si>
  <si>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</si>
  <si>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</si>
  <si>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</si>
  <si>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</si>
  <si>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</si>
  <si>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</si>
  <si>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</si>
  <si>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</si>
  <si>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</si>
  <si>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</si>
  <si>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</si>
  <si>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</si>
  <si>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</si>
  <si>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</si>
  <si>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</si>
  <si>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</si>
  <si>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</si>
  <si>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</si>
  <si>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</si>
  <si>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</si>
  <si>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</si>
  <si>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</si>
  <si>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</si>
  <si>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</si>
  <si>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</si>
  <si>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</si>
  <si>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</si>
  <si>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</si>
  <si>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</si>
  <si>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</si>
  <si>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</si>
  <si>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</si>
  <si>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</si>
  <si>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</si>
  <si>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</si>
  <si>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</si>
  <si>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</si>
  <si>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</si>
  <si>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</si>
  <si>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</si>
  <si>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</si>
  <si>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</si>
  <si>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</si>
  <si>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</si>
  <si>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</si>
  <si>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</si>
  <si>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</si>
  <si>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</si>
  <si>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</si>
  <si>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</si>
  <si>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</si>
  <si>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</si>
  <si>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</si>
  <si>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</si>
  <si>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</si>
  <si>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</si>
  <si>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</si>
  <si>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</si>
  <si>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</si>
  <si>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</si>
  <si>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</si>
  <si>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</si>
  <si>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</si>
  <si>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</si>
  <si>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</si>
  <si>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</si>
  <si>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</si>
  <si>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</si>
  <si>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</si>
  <si>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</si>
  <si>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</si>
  <si>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</si>
  <si>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</si>
  <si>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</si>
  <si>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</si>
  <si>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</si>
  <si>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</si>
  <si>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</si>
  <si>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</si>
  <si>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</si>
  <si>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</si>
  <si>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</si>
  <si>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</si>
  <si>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</si>
  <si>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</si>
  <si>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</si>
  <si>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</si>
  <si>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</si>
  <si>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</si>
  <si>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</si>
  <si>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</si>
  <si>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</si>
  <si>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</si>
  <si>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</si>
  <si>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</si>
  <si>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</si>
  <si>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</si>
  <si>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</si>
  <si>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</si>
  <si>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</si>
  <si>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</si>
  <si>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</si>
  <si>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</si>
  <si>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</si>
  <si>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</si>
  <si>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</si>
  <si>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</si>
  <si>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</si>
  <si>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</si>
  <si>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</si>
  <si>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</si>
  <si>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</si>
  <si>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</si>
  <si>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</si>
  <si>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</si>
  <si>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</si>
  <si>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</si>
  <si>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</si>
  <si>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</si>
  <si>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</si>
  <si>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</si>
  <si>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</si>
  <si>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Pindwara</t>
  </si>
  <si>
    <t>RJ3003</t>
  </si>
  <si>
    <t>SF0088627</t>
  </si>
  <si>
    <t>Tanuj Sharma</t>
  </si>
  <si>
    <t>Pindwara C12</t>
  </si>
  <si>
    <t>Pindwara C12 Pindwara 011</t>
  </si>
  <si>
    <t>Chetana</t>
  </si>
  <si>
    <t>SSF3813443</t>
  </si>
  <si>
    <t>GENERAL</t>
  </si>
  <si>
    <t>HINDU</t>
  </si>
  <si>
    <t>Irrigation</t>
  </si>
  <si>
    <t>CHHAILA KUNVAR</t>
  </si>
  <si>
    <t>28-Apr-2023</t>
  </si>
  <si>
    <t>Mon</t>
  </si>
  <si>
    <t>1</t>
  </si>
  <si>
    <t>2.79 Yrs</t>
  </si>
  <si>
    <t>28 Apr 2023</t>
  </si>
  <si>
    <t>&gt; 2 to 4 Years</t>
  </si>
  <si>
    <t>06-Jun-2023</t>
  </si>
  <si>
    <t>08-Apr-2025</t>
  </si>
  <si>
    <t>Open</t>
  </si>
  <si>
    <t>30-Sep-2025</t>
  </si>
  <si>
    <t>Than singh/SF0075891</t>
  </si>
  <si>
    <t>1 Emi 2250/- fraud found and signature matched of employee Manish Kumar Garasiya SF0069927, borrower given written statement and singned mathed by loan card and movment register.</t>
  </si>
  <si>
    <t xml:space="preserve">Manish Kumar Garasiya </t>
  </si>
  <si>
    <t>SF0069927</t>
  </si>
  <si>
    <t>Credit Assistant</t>
  </si>
  <si>
    <t>CSS</t>
  </si>
  <si>
    <t>Tinku Singh Rathord/SF0089731</t>
  </si>
  <si>
    <t>Mahesh Chand/SF0091585</t>
  </si>
  <si>
    <t>Suresh Kumar Yadav/SF0080719</t>
  </si>
  <si>
    <t>Terminated</t>
  </si>
  <si>
    <t>Completed-Report Submitted</t>
  </si>
  <si>
    <t>FN25-26-03673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</si>
</sst>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11.5"/>
      <color rgb="FF000000"/>
      <name val="Aptos Narrow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8" fillId="0" borderId="17" xfId="17" applyFont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RJ3003</v>
      </c>
      <c r="D5" s="64" t="str">
        <f>IF('Physical Cash at Safe'!D28="Yes", 'Physical Cash at Safe'!A4, 'Borrower Wise Details'!C5)</f>
        <v>Pindwara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46050</v>
      </c>
      <c r="H5" s="62" t="s">
        <v>279</v>
      </c>
      <c r="I5" s="61">
        <v>46050</v>
      </c>
      <c r="J5" s="79" t="str">
        <f>IF('Physical Cash at Safe'!D28="Yes",'Physical Cash at Safe'!E28,IF('Borrower Wise Details'!D5&lt;&gt;"",'Borrower Wise Details'!D5,""))</f>
        <v>FN25-26-03673</v>
      </c>
      <c r="K5" s="90">
        <v>1</v>
      </c>
      <c r="L5" s="91">
        <v>2250</v>
      </c>
      <c r="M5" s="91"/>
      <c r="N5" s="91" t="s">
        <v>280</v>
      </c>
      <c r="O5" s="91" t="s">
        <v>281</v>
      </c>
      <c r="P5" s="91" t="s">
        <v>239</v>
      </c>
      <c r="Q5" s="91" t="s">
        <v>282</v>
      </c>
      <c r="R5" s="80" t="str">
        <f>IF('Physical Cash at Safe'!$D$28="Yes", 'Physical Cash at Safe'!$A$28, IF('Borrower Wise Details'!F5&lt;&gt;"", 'Borrower Wise Details'!F5, ""))</f>
        <v xml:space="preserve">Manish Kumar Garasiya 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SF0069927</v>
      </c>
      <c r="U5" s="84" t="s">
        <v>283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284</v>
      </c>
      <c r="Z5" s="61">
        <v>46060</v>
      </c>
      <c r="AA5" s="61">
        <v>46061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46084</v>
      </c>
      <c r="AH5" s="75" t="s">
        <v>275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RJ3003</v>
      </c>
      <c r="C5" s="50" t="str">
        <f>IF('Fraud Investigation Report'!D5="", "", 'Fraud Investigation Report'!D5)</f>
        <v>Pindwara</v>
      </c>
      <c r="D5" s="73" t="str">
        <f>IF(OR('Fraud Investigation Report'!R5="", 'Fraud Investigation Report'!R5=0), "", 'Fraud Investigation Report'!R5)</f>
        <v xml:space="preserve">Manish Kumar Garasiya </v>
      </c>
      <c r="E5" s="73" t="str">
        <f>IF(OR('Fraud Investigation Report'!T5="", 'Fraud Investigation Report'!T5=0), "", 'Fraud Investigation Report'!T5)</f>
        <v>SF0069927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FN25-26-03673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2250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240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183</v>
      </c>
      <c r="B26" s="158"/>
      <c r="C26" s="158"/>
      <c r="D26" s="158"/>
      <c r="E26" s="158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6" t="s">
        <v>212</v>
      </c>
      <c r="E29" s="157"/>
    </row>
    <row r="30" spans="1:5" ht="40" customHeight="1" x14ac:dyDescent="0.35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213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214</v>
      </c>
      <c r="B34" s="38"/>
      <c r="C34" s="39" t="s">
        <v>215</v>
      </c>
      <c r="D34" s="150"/>
      <c r="E34" s="151"/>
    </row>
    <row r="35" spans="1:5" ht="26" x14ac:dyDescent="0.35">
      <c r="A35" s="39" t="s">
        <v>216</v>
      </c>
      <c r="B35" s="38"/>
      <c r="C35" s="39" t="s">
        <v>218</v>
      </c>
      <c r="D35" s="150"/>
      <c r="E35" s="151"/>
    </row>
    <row r="36" spans="1:5" ht="25.5" customHeight="1" x14ac:dyDescent="0.35">
      <c r="A36" s="39" t="s">
        <v>217</v>
      </c>
      <c r="B36" s="38"/>
      <c r="C36" s="39" t="s">
        <v>219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RJ3003</v>
      </c>
      <c r="C5" s="60" t="str">
        <f>IF('Loan Outstanding Report'!$H$5="", "", 'Loan Outstanding Report'!$H$5)</f>
        <v>Pindwara</v>
      </c>
      <c r="D5" s="164" t="s">
        <v>285</v>
      </c>
      <c r="E5" s="66">
        <v>46060</v>
      </c>
      <c r="F5" s="93" t="s">
        <v>276</v>
      </c>
      <c r="G5" s="49" t="s">
        <v>277</v>
      </c>
      <c r="H5" s="49" t="s">
        <v>278</v>
      </c>
      <c r="I5" s="49" t="s">
        <v>256</v>
      </c>
      <c r="J5" s="49" t="s">
        <v>259</v>
      </c>
      <c r="K5" s="49" t="s">
        <v>263</v>
      </c>
      <c r="L5" s="11">
        <v>351495549</v>
      </c>
      <c r="M5" s="67" t="s">
        <v>264</v>
      </c>
      <c r="N5" s="49">
        <v>42000</v>
      </c>
      <c r="O5" s="49">
        <v>2250</v>
      </c>
      <c r="P5" s="67" t="s">
        <v>133</v>
      </c>
      <c r="Q5" s="89">
        <v>45632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198</v>
      </c>
      <c r="W5" s="69" t="s">
        <v>275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252</v>
      </c>
      <c r="I5" s="127">
        <v>157734</v>
      </c>
      <c r="J5" s="127" t="s">
        <v>252</v>
      </c>
      <c r="K5" s="127">
        <v>157734</v>
      </c>
      <c r="L5" s="127" t="s">
        <v>254</v>
      </c>
      <c r="M5" s="127" t="s">
        <v>255</v>
      </c>
      <c r="N5" s="127">
        <v>305590</v>
      </c>
      <c r="O5" s="127" t="s">
        <v>256</v>
      </c>
      <c r="P5" s="127">
        <v>415233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541</v>
      </c>
      <c r="X5" s="127" t="s">
        <v>262</v>
      </c>
      <c r="Y5" s="127">
        <v>351495549</v>
      </c>
      <c r="Z5" s="127" t="s">
        <v>263</v>
      </c>
      <c r="AA5" s="127" t="s">
        <v>264</v>
      </c>
      <c r="AB5" s="128">
        <v>42000</v>
      </c>
      <c r="AC5" s="127" t="s">
        <v>265</v>
      </c>
      <c r="AD5" s="127">
        <v>24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270</v>
      </c>
      <c r="AJ5" s="128">
        <v>2250</v>
      </c>
      <c r="AK5" s="128">
        <v>2250</v>
      </c>
      <c r="AL5" s="127" t="s">
        <v>271</v>
      </c>
      <c r="AM5" s="128">
        <v>39620.29</v>
      </c>
      <c r="AN5" s="128">
        <v>12129.71</v>
      </c>
      <c r="AO5" s="128">
        <v>51750</v>
      </c>
      <c r="AP5" s="128">
        <v>2379.71</v>
      </c>
      <c r="AQ5" s="128">
        <v>49.29</v>
      </c>
      <c r="AR5" s="128">
        <v>2429</v>
      </c>
      <c r="AS5" s="128">
        <v>2379.71</v>
      </c>
      <c r="AT5" s="128">
        <v>49.29</v>
      </c>
      <c r="AU5" s="128">
        <v>2429</v>
      </c>
      <c r="AV5" s="127">
        <v>33</v>
      </c>
      <c r="AW5" s="127"/>
      <c r="AX5" s="127"/>
      <c r="AY5" s="127"/>
      <c r="AZ5" s="127"/>
      <c r="BA5" s="127"/>
      <c r="BB5" s="127" t="s">
        <v>272</v>
      </c>
      <c r="BC5" s="95"/>
      <c r="BD5" s="127" t="s">
        <v>273</v>
      </c>
      <c r="BE5" s="128">
        <v>42000</v>
      </c>
      <c r="BF5" s="127" t="s">
        <v>259</v>
      </c>
      <c r="BG5" s="129">
        <v>7240609804</v>
      </c>
      <c r="BH5" s="97" t="s">
        <v>274</v>
      </c>
      <c r="BI5" s="95" t="s">
        <v>105</v>
      </c>
      <c r="BJ5" s="97">
        <v>46060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2250</v>
      </c>
      <c r="BQ5" s="42" t="s">
        <v>202</v>
      </c>
      <c r="BR5" s="96" t="s">
        <v>275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2026-03-03T09:55:18Z</dcterms:modified>
</cp:coreProperties>
</file>