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8-Jul-25\Pawai\"/>
    </mc:Choice>
  </mc:AlternateContent>
  <xr:revisionPtr revIDLastSave="0" documentId="8_{483AD605-B40D-4479-B30E-6472697F300B}" xr6:coauthVersionLast="47" xr6:coauthVersionMax="47" xr10:uidLastSave="{00000000-0000-0000-0000-000000000000}"/>
  <bookViews>
    <workbookView xWindow="-108" yWindow="-108" windowWidth="23256" windowHeight="12456" xr2:uid="{CD99411A-86C5-4143-BCDD-4F53A828F5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G23" i="1"/>
  <c r="G20" i="1"/>
  <c r="F21" i="1"/>
  <c r="F20" i="1"/>
  <c r="G19" i="1"/>
  <c r="F19" i="1"/>
  <c r="L21" i="1"/>
  <c r="K25" i="1"/>
  <c r="K24" i="1"/>
  <c r="K23" i="1"/>
  <c r="L20" i="1"/>
  <c r="N19" i="1"/>
  <c r="J19" i="1"/>
  <c r="I15" i="1"/>
  <c r="J15" i="1" s="1"/>
  <c r="I14" i="1"/>
  <c r="J14" i="1" s="1"/>
  <c r="I13" i="1"/>
  <c r="I12" i="1"/>
  <c r="I11" i="1"/>
  <c r="J11" i="1" s="1"/>
  <c r="J10" i="1"/>
  <c r="I10" i="1"/>
  <c r="I9" i="1"/>
  <c r="J9" i="1" s="1"/>
  <c r="I8" i="1"/>
  <c r="I7" i="1"/>
  <c r="J7" i="1" s="1"/>
  <c r="M6" i="1"/>
  <c r="J6" i="1"/>
  <c r="I6" i="1"/>
  <c r="I5" i="1"/>
  <c r="J5" i="1" s="1"/>
  <c r="I4" i="1"/>
  <c r="J4" i="1" s="1"/>
  <c r="M4" i="1" s="1"/>
</calcChain>
</file>

<file path=xl/sharedStrings.xml><?xml version="1.0" encoding="utf-8"?>
<sst xmlns="http://schemas.openxmlformats.org/spreadsheetml/2006/main" count="28" uniqueCount="20">
  <si>
    <t>Total Collection</t>
  </si>
  <si>
    <r>
      <t>Amount Collected
(</t>
    </r>
    <r>
      <rPr>
        <b/>
        <sz val="9"/>
        <color rgb="FFFF0000"/>
        <rFont val="Aptos Narrow"/>
        <family val="2"/>
        <scheme val="minor"/>
      </rPr>
      <t>Gross Fraud</t>
    </r>
    <r>
      <rPr>
        <b/>
        <sz val="9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</si>
  <si>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</si>
  <si>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9"/>
        <color rgb="FFFF0000"/>
        <rFont val="Aptos Narrow"/>
        <family val="2"/>
        <scheme val="minor"/>
      </rPr>
      <t>Not</t>
    </r>
    <r>
      <rPr>
        <b/>
        <sz val="9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</si>
  <si>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Aptos Narrow"/>
        <family val="2"/>
        <scheme val="minor"/>
      </rPr>
      <t>Net Fraud</t>
    </r>
    <r>
      <rPr>
        <b/>
        <sz val="9"/>
        <color theme="1"/>
        <rFont val="Aptos Narrow"/>
        <family val="2"/>
        <scheme val="minor"/>
      </rPr>
      <t>)</t>
    </r>
  </si>
  <si>
    <t>Remarks</t>
  </si>
  <si>
    <t>Preclosed</t>
  </si>
  <si>
    <t>Difference</t>
  </si>
  <si>
    <t>OD</t>
  </si>
  <si>
    <t>Upload</t>
  </si>
  <si>
    <t>Loan ID</t>
  </si>
  <si>
    <t>Fraud</t>
  </si>
  <si>
    <t>Collection</t>
  </si>
  <si>
    <t>Other</t>
  </si>
  <si>
    <t>Already Posted</t>
  </si>
  <si>
    <t>CSS Fraud</t>
  </si>
  <si>
    <t>OD--CSS Fraud</t>
  </si>
  <si>
    <t>Diff</t>
  </si>
  <si>
    <t>GR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</si>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</sst>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 readingOrder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 19 2" xfId="1" xr:uid="{B02C4619-2A04-4DCD-852B-96822D15CA4C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53619-F5FF-4F9B-A79E-0C32DDB95ADD}">
  <dimension ref="E3:O25"/>
  <sheetViews>
    <sheetView tabSelected="1" topLeftCell="A4" workbookViewId="0">
      <selection activeCell="D2" sqref="D2:P26"/>
    </sheetView>
  </sheetViews>
  <sheetFormatPr defaultRowHeight="14.4" x14ac:dyDescent="0.3"/>
  <cols>
    <col min="5" max="5" width="10" bestFit="1" customWidth="1"/>
    <col min="15" max="15" width="15.88671875" bestFit="1" customWidth="1"/>
  </cols>
  <sheetData>
    <row r="3" spans="5:15" ht="60" x14ac:dyDescent="0.3">
      <c r="E3" s="3" t="s">
        <v>10</v>
      </c>
      <c r="F3" s="3" t="s">
        <v>1</v>
      </c>
      <c r="G3" s="3" t="s">
        <v>2</v>
      </c>
      <c r="H3" s="3" t="s">
        <v>3</v>
      </c>
      <c r="I3" s="3" t="s">
        <v>4</v>
      </c>
      <c r="J3" s="4"/>
      <c r="K3" s="4" t="s">
        <v>5</v>
      </c>
      <c r="L3" s="4" t="s">
        <v>6</v>
      </c>
      <c r="M3" s="4" t="s">
        <v>7</v>
      </c>
      <c r="O3" s="1" t="s">
        <v>0</v>
      </c>
    </row>
    <row r="4" spans="5:15" x14ac:dyDescent="0.3">
      <c r="E4" s="7">
        <v>33656952</v>
      </c>
      <c r="F4" s="5">
        <v>15200</v>
      </c>
      <c r="G4" s="5">
        <v>3050</v>
      </c>
      <c r="H4" s="5">
        <v>0</v>
      </c>
      <c r="I4" s="6">
        <f>F4-(G4+H4)</f>
        <v>12150</v>
      </c>
      <c r="J4" s="6">
        <f>I4</f>
        <v>12150</v>
      </c>
      <c r="K4" s="6" t="s">
        <v>8</v>
      </c>
      <c r="L4" s="6">
        <v>9150</v>
      </c>
      <c r="M4" s="6">
        <f>J4-L4</f>
        <v>3000</v>
      </c>
      <c r="O4" s="2">
        <v>9150</v>
      </c>
    </row>
    <row r="5" spans="5:15" x14ac:dyDescent="0.3">
      <c r="E5" s="7">
        <v>347538065</v>
      </c>
      <c r="F5" s="5">
        <v>9900</v>
      </c>
      <c r="G5" s="5">
        <v>6700</v>
      </c>
      <c r="H5" s="5">
        <v>0</v>
      </c>
      <c r="I5" s="6">
        <f t="shared" ref="I5:I15" si="0">F5-(G5+H5)</f>
        <v>3200</v>
      </c>
      <c r="J5" s="6">
        <f t="shared" ref="J5:J6" si="1">I5</f>
        <v>3200</v>
      </c>
      <c r="K5" s="6" t="s">
        <v>9</v>
      </c>
      <c r="L5" s="6"/>
      <c r="M5" s="6"/>
      <c r="O5" s="2">
        <v>3900</v>
      </c>
    </row>
    <row r="6" spans="5:15" ht="27.6" x14ac:dyDescent="0.3">
      <c r="E6" s="7">
        <v>348706615</v>
      </c>
      <c r="F6" s="5">
        <v>15200</v>
      </c>
      <c r="G6" s="5">
        <v>7050</v>
      </c>
      <c r="H6" s="5">
        <v>0</v>
      </c>
      <c r="I6" s="6">
        <f t="shared" si="0"/>
        <v>8150</v>
      </c>
      <c r="J6" s="6">
        <f t="shared" si="1"/>
        <v>8150</v>
      </c>
      <c r="K6" s="6" t="s">
        <v>16</v>
      </c>
      <c r="L6" s="6">
        <v>9400</v>
      </c>
      <c r="M6" s="6">
        <f>I6-L6</f>
        <v>-1250</v>
      </c>
      <c r="O6" s="2">
        <v>3200</v>
      </c>
    </row>
    <row r="7" spans="5:15" x14ac:dyDescent="0.3">
      <c r="E7" s="7">
        <v>351326073</v>
      </c>
      <c r="F7" s="5">
        <v>4500</v>
      </c>
      <c r="G7" s="5">
        <v>0</v>
      </c>
      <c r="H7" s="5">
        <v>0</v>
      </c>
      <c r="I7" s="6">
        <f t="shared" si="0"/>
        <v>4500</v>
      </c>
      <c r="J7" s="6">
        <f>I7+I8</f>
        <v>9000</v>
      </c>
      <c r="K7" s="6" t="s">
        <v>9</v>
      </c>
      <c r="L7" s="6"/>
      <c r="M7" s="6"/>
      <c r="O7" s="2">
        <v>9000</v>
      </c>
    </row>
    <row r="8" spans="5:15" x14ac:dyDescent="0.3">
      <c r="E8" s="7">
        <v>351326073</v>
      </c>
      <c r="F8" s="5">
        <v>4500</v>
      </c>
      <c r="G8" s="5">
        <v>0</v>
      </c>
      <c r="H8" s="5">
        <v>0</v>
      </c>
      <c r="I8" s="6">
        <f t="shared" si="0"/>
        <v>4500</v>
      </c>
      <c r="J8" s="6">
        <v>0</v>
      </c>
      <c r="K8" s="6">
        <v>0</v>
      </c>
      <c r="L8" s="6"/>
      <c r="M8" s="6"/>
      <c r="O8" s="2">
        <v>2780</v>
      </c>
    </row>
    <row r="9" spans="5:15" x14ac:dyDescent="0.3">
      <c r="E9" s="7">
        <v>351902373</v>
      </c>
      <c r="F9" s="5">
        <v>2780</v>
      </c>
      <c r="G9" s="5">
        <v>0</v>
      </c>
      <c r="H9" s="5">
        <v>0</v>
      </c>
      <c r="I9" s="6">
        <f t="shared" si="0"/>
        <v>2780</v>
      </c>
      <c r="J9" s="6">
        <f>I9</f>
        <v>2780</v>
      </c>
      <c r="K9" s="6" t="s">
        <v>9</v>
      </c>
      <c r="L9" s="6"/>
      <c r="M9" s="6"/>
      <c r="O9" s="2">
        <v>11700</v>
      </c>
    </row>
    <row r="10" spans="5:15" x14ac:dyDescent="0.3">
      <c r="E10" s="7">
        <v>352203383</v>
      </c>
      <c r="F10" s="5">
        <v>3900</v>
      </c>
      <c r="G10" s="5">
        <v>0</v>
      </c>
      <c r="H10" s="5">
        <v>0</v>
      </c>
      <c r="I10" s="6">
        <f t="shared" si="0"/>
        <v>3900</v>
      </c>
      <c r="J10" s="6">
        <f>I10</f>
        <v>3900</v>
      </c>
      <c r="K10" s="6" t="s">
        <v>9</v>
      </c>
      <c r="L10" s="6"/>
      <c r="M10" s="6"/>
      <c r="O10" s="2">
        <v>11700</v>
      </c>
    </row>
    <row r="11" spans="5:15" x14ac:dyDescent="0.3">
      <c r="E11" s="7">
        <v>353448338</v>
      </c>
      <c r="F11" s="5">
        <v>3900</v>
      </c>
      <c r="G11" s="5">
        <v>0</v>
      </c>
      <c r="H11" s="5">
        <v>0</v>
      </c>
      <c r="I11" s="6">
        <f t="shared" si="0"/>
        <v>3900</v>
      </c>
      <c r="J11" s="6">
        <f>SUM(I11:I13)</f>
        <v>11700</v>
      </c>
      <c r="K11" s="6" t="s">
        <v>9</v>
      </c>
      <c r="L11" s="6"/>
      <c r="M11" s="6"/>
      <c r="O11" s="2">
        <v>3900</v>
      </c>
    </row>
    <row r="12" spans="5:15" x14ac:dyDescent="0.3">
      <c r="E12" s="7">
        <v>353448338</v>
      </c>
      <c r="F12" s="5">
        <v>3900</v>
      </c>
      <c r="G12" s="5">
        <v>0</v>
      </c>
      <c r="H12" s="5">
        <v>0</v>
      </c>
      <c r="I12" s="6">
        <f t="shared" si="0"/>
        <v>3900</v>
      </c>
      <c r="J12" s="6">
        <v>0</v>
      </c>
      <c r="K12" s="6">
        <v>0</v>
      </c>
      <c r="L12" s="6"/>
      <c r="M12" s="6"/>
    </row>
    <row r="13" spans="5:15" x14ac:dyDescent="0.3">
      <c r="E13" s="7">
        <v>353448338</v>
      </c>
      <c r="F13" s="5">
        <v>3900</v>
      </c>
      <c r="G13" s="5">
        <v>0</v>
      </c>
      <c r="H13" s="5">
        <v>0</v>
      </c>
      <c r="I13" s="6">
        <f t="shared" si="0"/>
        <v>3900</v>
      </c>
      <c r="J13" s="6">
        <v>0</v>
      </c>
      <c r="K13" s="6">
        <v>0</v>
      </c>
      <c r="L13" s="6"/>
      <c r="M13" s="6"/>
    </row>
    <row r="14" spans="5:15" x14ac:dyDescent="0.3">
      <c r="E14" s="7">
        <v>354766150</v>
      </c>
      <c r="F14" s="5">
        <v>15600</v>
      </c>
      <c r="G14" s="5">
        <v>3900</v>
      </c>
      <c r="H14" s="5">
        <v>0</v>
      </c>
      <c r="I14" s="6">
        <f t="shared" si="0"/>
        <v>11700</v>
      </c>
      <c r="J14" s="6">
        <f>I14</f>
        <v>11700</v>
      </c>
      <c r="K14" s="6" t="s">
        <v>9</v>
      </c>
      <c r="L14" s="6"/>
      <c r="M14" s="6"/>
    </row>
    <row r="15" spans="5:15" x14ac:dyDescent="0.3">
      <c r="E15" s="7">
        <v>354766164</v>
      </c>
      <c r="F15" s="5">
        <v>3900</v>
      </c>
      <c r="G15" s="5">
        <v>0</v>
      </c>
      <c r="H15" s="5">
        <v>0</v>
      </c>
      <c r="I15" s="6">
        <f t="shared" si="0"/>
        <v>3900</v>
      </c>
      <c r="J15" s="6">
        <f>I15</f>
        <v>3900</v>
      </c>
      <c r="K15" s="6" t="s">
        <v>9</v>
      </c>
      <c r="L15" s="6"/>
      <c r="M15" s="6"/>
    </row>
    <row r="19" spans="5:14" x14ac:dyDescent="0.3">
      <c r="F19" s="9">
        <f>N19</f>
        <v>55330</v>
      </c>
      <c r="G19" s="8">
        <f>J19</f>
        <v>87180</v>
      </c>
      <c r="I19" s="10" t="s">
        <v>11</v>
      </c>
      <c r="J19" s="10">
        <f>SUM(F4:F15)</f>
        <v>87180</v>
      </c>
      <c r="K19" s="10"/>
      <c r="L19" s="10"/>
      <c r="M19" s="10" t="s">
        <v>12</v>
      </c>
      <c r="N19" s="11">
        <f>SUM(O4:O11)</f>
        <v>55330</v>
      </c>
    </row>
    <row r="20" spans="5:14" x14ac:dyDescent="0.3">
      <c r="E20" s="14" t="s">
        <v>18</v>
      </c>
      <c r="F20" s="8">
        <f>K24</f>
        <v>9400</v>
      </c>
      <c r="G20" s="8">
        <f>-M6</f>
        <v>1250</v>
      </c>
      <c r="I20" s="10"/>
      <c r="J20" s="10"/>
      <c r="K20" s="10" t="s">
        <v>13</v>
      </c>
      <c r="L20" s="12">
        <f>J19-N19</f>
        <v>31850</v>
      </c>
      <c r="M20" s="10"/>
      <c r="N20" s="10"/>
    </row>
    <row r="21" spans="5:14" x14ac:dyDescent="0.3">
      <c r="E21" s="14" t="s">
        <v>19</v>
      </c>
      <c r="F21" s="8">
        <f>M4</f>
        <v>3000</v>
      </c>
      <c r="G21" s="8"/>
      <c r="I21" s="10"/>
      <c r="J21" s="10"/>
      <c r="K21" s="10" t="s">
        <v>17</v>
      </c>
      <c r="L21" s="10">
        <f>SUM(K23:K25)</f>
        <v>31850</v>
      </c>
      <c r="M21" s="10"/>
      <c r="N21" s="10"/>
    </row>
    <row r="22" spans="5:14" x14ac:dyDescent="0.3">
      <c r="E22" s="14" t="s">
        <v>19</v>
      </c>
      <c r="F22" s="8">
        <f>K23</f>
        <v>20700</v>
      </c>
      <c r="G22" s="8"/>
      <c r="I22" s="10"/>
      <c r="J22" s="10"/>
      <c r="K22" s="10"/>
      <c r="L22" s="10"/>
      <c r="M22" s="10"/>
      <c r="N22" s="10"/>
    </row>
    <row r="23" spans="5:14" x14ac:dyDescent="0.3">
      <c r="F23" s="9">
        <f>SUM(F19:F22)</f>
        <v>88430</v>
      </c>
      <c r="G23" s="9">
        <f>SUM(G19:G21)</f>
        <v>88430</v>
      </c>
      <c r="I23" s="13" t="s">
        <v>14</v>
      </c>
      <c r="J23" s="13"/>
      <c r="K23" s="10">
        <f>SUM(G4:G15)</f>
        <v>20700</v>
      </c>
      <c r="L23" s="10"/>
      <c r="M23" s="10"/>
      <c r="N23" s="10"/>
    </row>
    <row r="24" spans="5:14" x14ac:dyDescent="0.3">
      <c r="I24" s="13" t="s">
        <v>15</v>
      </c>
      <c r="J24" s="13"/>
      <c r="K24" s="10">
        <f>L6</f>
        <v>9400</v>
      </c>
      <c r="L24" s="10"/>
      <c r="M24" s="10"/>
      <c r="N24" s="10"/>
    </row>
    <row r="25" spans="5:14" x14ac:dyDescent="0.3">
      <c r="I25" s="13" t="s">
        <v>6</v>
      </c>
      <c r="J25" s="13"/>
      <c r="K25" s="10">
        <f>SUM(M4:M6)</f>
        <v>1750</v>
      </c>
      <c r="L25" s="10"/>
      <c r="M25" s="10"/>
      <c r="N25" s="10"/>
    </row>
  </sheetData>
  <mergeCells count="3">
    <mergeCell ref="I23:J23"/>
    <mergeCell ref="I24:J24"/>
    <mergeCell ref="I25:J25"/>
  </mergeCells>
  <conditionalFormatting sqref="E4:E5">
    <cfRule type="duplicateValues" dxfId="2" priority="3" stopIfTrue="1"/>
  </conditionalFormatting>
  <conditionalFormatting sqref="E7">
    <cfRule type="duplicateValues" dxfId="1" priority="2" stopIfTrue="1"/>
  </conditionalFormatting>
  <conditionalFormatting sqref="E3:E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2025-07-18T10:21:38Z</dcterms:created>
  <dcterms:modified xsi:type="dcterms:W3CDTF">2025-07-18T10:24:54Z</dcterms:modified>
</cp:coreProperties>
</file>